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frontend\"/>
    </mc:Choice>
  </mc:AlternateContent>
  <xr:revisionPtr revIDLastSave="0" documentId="13_ncr:1_{898823F9-2699-41CB-9F88-82AEBFF4E114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4" i="17" a="1"/>
  <c r="E11" i="17" a="1"/>
  <c r="E12" i="17" a="1"/>
  <c r="E15" i="17" a="1"/>
  <c r="E13" i="17" a="1"/>
  <c r="E10" i="17" a="1"/>
  <c r="E9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G30" i="15"/>
  <c r="F12" i="17" s="1" a="1"/>
  <c r="E9" i="17"/>
  <c r="E10" i="17"/>
  <c r="C8" i="17" a="1"/>
  <c r="D16" i="17" a="1"/>
  <c r="C7" i="17" a="1"/>
  <c r="E6" i="17" a="1"/>
  <c r="C15" i="17" a="1"/>
  <c r="D10" i="17" a="1"/>
  <c r="E4" i="17" a="1"/>
  <c r="D6" i="17" a="1"/>
  <c r="C18" i="17" a="1"/>
  <c r="E18" i="17" a="1"/>
  <c r="D5" i="17" a="1"/>
  <c r="C4" i="17" a="1"/>
  <c r="C5" i="17" a="1"/>
  <c r="C12" i="17" a="1"/>
  <c r="E5" i="17" a="1"/>
  <c r="D17" i="17" a="1"/>
  <c r="E7" i="17" a="1"/>
  <c r="D11" i="17" a="1"/>
  <c r="E2" i="17" a="1"/>
  <c r="C14" i="17" a="1"/>
  <c r="E16" i="17" a="1"/>
  <c r="C11" i="17" a="1"/>
  <c r="D13" i="17" a="1"/>
  <c r="C3" i="17" a="1"/>
  <c r="D18" i="17" a="1"/>
  <c r="E17" i="17" a="1"/>
  <c r="C2" i="17" a="1"/>
  <c r="D8" i="17" a="1"/>
  <c r="E3" i="17" a="1"/>
  <c r="E8" i="17" a="1"/>
  <c r="D3" i="17" a="1"/>
  <c r="D15" i="17" a="1"/>
  <c r="D12" i="17" a="1"/>
  <c r="C17" i="17" a="1"/>
  <c r="C13" i="17" a="1"/>
  <c r="C9" i="17" a="1"/>
  <c r="D4" i="17" a="1"/>
  <c r="C10" i="17" a="1"/>
  <c r="D14" i="17" a="1"/>
  <c r="D2" i="17" a="1"/>
  <c r="D7" i="17" a="1"/>
  <c r="C6" i="17" a="1"/>
  <c r="D9" i="17" a="1"/>
  <c r="C16" i="17" a="1"/>
  <c r="I16" i="17" l="1" a="1"/>
  <c r="I16" i="17" s="1"/>
  <c r="I8" i="17" a="1"/>
  <c r="I8" i="17" s="1"/>
  <c r="H2" i="17" a="1"/>
  <c r="H2" i="17" s="1"/>
  <c r="H17" i="17" a="1"/>
  <c r="H17" i="17" s="1"/>
  <c r="H3" i="17" a="1"/>
  <c r="H3" i="17" s="1"/>
  <c r="H11" i="17" a="1"/>
  <c r="H11" i="17" s="1"/>
  <c r="H7" i="17" a="1"/>
  <c r="H7" i="17" s="1"/>
  <c r="H6" i="17" a="1"/>
  <c r="H6" i="17" s="1"/>
  <c r="H8" i="17" a="1"/>
  <c r="H8" i="17" s="1"/>
  <c r="H16" i="17" a="1"/>
  <c r="H16" i="17" s="1"/>
  <c r="H5" i="17" a="1"/>
  <c r="H5" i="17" s="1"/>
  <c r="H12" i="17" a="1"/>
  <c r="H12" i="17" s="1"/>
  <c r="F13" i="17" a="1"/>
  <c r="F13" i="17" s="1"/>
  <c r="C15" i="17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F11" i="17" s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E15" i="15" s="1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F15" i="15" s="1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D15" i="15" s="1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<sst xmlns="http://schemas.openxmlformats.org/spreadsheetml/2006/main" count="59071" uniqueCount="59028">
  <si>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</si>
  <si>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</si>
  <si>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</si>
  <si>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</si>
  <si>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</si>
  <si>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</si>
  <si>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</si>
  <si>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</si>
  <si>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</si>
  <si>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</si>
  <si>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</si>
  <si>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</si>
  <si>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</si>
  <si>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</si>
  <si>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</si>
  <si>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</si>
  <si>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</si>
  <si>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</si>
  <si>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</si>
  <si>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</si>
  <si>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</si>
  <si>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</si>
  <si>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</si>
  <si>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</si>
  <si>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</si>
  <si>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</si>
  <si>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</si>
  <si>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</si>
  <si>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</si>
  <si>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</si>
  <si>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</si>
  <si>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</si>
  <si>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</si>
  <si>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</si>
  <si>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</si>
  <si>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</si>
  <si>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</si>
  <si>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</si>
  <si>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</si>
  <si>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</si>
  <si>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</si>
  <si>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</si>
  <si>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</si>
  <si>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</si>
  <si>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</si>
  <si>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</si>
  <si>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</si>
  <si>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</si>
  <si>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</si>
  <si>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</si>
  <si>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</si>
  <si>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</si>
  <si>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</si>
  <si>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</si>
  <si>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</si>
  <si>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</si>
  <si>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</si>
  <si>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</si>
  <si>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</si>
  <si>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</si>
  <si>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</si>
  <si>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</si>
  <si>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</si>
  <si>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</si>
  <si>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</si>
  <si>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</si>
  <si>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</si>
  <si>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</si>
  <si>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</si>
  <si>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</si>
  <si>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</si>
  <si>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</si>
  <si>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</si>
  <si>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</si>
  <si>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</si>
  <si>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</si>
  <si>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</si>
  <si>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</si>
  <si>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</si>
  <si>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</si>
  <si>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</si>
  <si>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</si>
  <si>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</si>
  <si>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</si>
  <si>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</si>
  <si>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</si>
  <si>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</si>
  <si>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</si>
  <si>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</si>
  <si>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</si>
  <si>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</si>
  <si>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</si>
  <si>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</si>
  <si>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</si>
  <si>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</si>
  <si>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</si>
  <si>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</si>
  <si>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</si>
  <si>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</si>
  <si>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</si>
  <si>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</si>
  <si>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</si>
  <si>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</si>
  <si>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</si>
  <si>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</si>
  <si>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</si>
  <si>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</si>
  <si>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</si>
  <si>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</si>
  <si>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</si>
  <si>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</si>
  <si>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</si>
  <si>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</si>
  <si>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</si>
  <si>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</si>
  <si>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</si>
  <si>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</si>
  <si>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</si>
  <si>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</si>
  <si>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</si>
  <si>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</si>
  <si>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</si>
  <si>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</si>
  <si>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</si>
  <si>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</si>
  <si>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</si>
  <si>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</si>
  <si>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</si>
  <si>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</si>
  <si>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</si>
  <si>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</si>
  <si>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</si>
  <si>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</si>
  <si>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</si>
  <si>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</si>
  <si>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</si>
  <si>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</si>
  <si>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</si>
  <si>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</si>
  <si>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</si>
  <si>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</si>
  <si>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</si>
  <si>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</si>
  <si>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</si>
  <si>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</si>
  <si>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</si>
  <si>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</si>
  <si>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</si>
  <si>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</si>
  <si>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</si>
  <si>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</si>
  <si>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</si>
  <si>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</si>
  <si>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</si>
  <si>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</si>
  <si>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</si>
  <si>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</si>
  <si>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</si>
  <si>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</si>
  <si>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</si>
  <si>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</si>
  <si>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</si>
  <si>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</si>
  <si>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</si>
  <si>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</si>
  <si>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</si>
  <si>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</si>
  <si>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</si>
  <si>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</si>
  <si>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</si>
  <si>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</si>
  <si>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</si>
  <si>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</si>
  <si>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</si>
  <si>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</si>
  <si>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</si>
  <si>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</si>
  <si>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</si>
  <si>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</si>
  <si>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</si>
  <si>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</si>
  <si>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</si>
  <si>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</si>
  <si>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</si>
  <si>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</si>
  <si>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</si>
  <si>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</si>
  <si>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</si>
  <si>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</si>
  <si>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</si>
  <si>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</si>
  <si>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</si>
  <si>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</si>
  <si>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</si>
  <si>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</si>
  <si>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</si>
  <si>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</si>
  <si>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</si>
  <si>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</si>
  <si>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</si>
  <si>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</si>
  <si>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</si>
  <si>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</si>
  <si>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</si>
  <si>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</si>
  <si>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</si>
  <si>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</si>
  <si>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</si>
  <si>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</si>
  <si>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</si>
  <si>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</si>
  <si>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</si>
  <si>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</si>
  <si>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</si>
  <si>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</si>
  <si>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</si>
  <si>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</si>
  <si>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</si>
  <si>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</si>
  <si>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</si>
  <si>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</si>
  <si>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</si>
  <si>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</si>
  <si>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</si>
  <si>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</si>
  <si>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</si>
  <si>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</si>
  <si>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</si>
  <si>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</si>
  <si>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</si>
  <si>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</si>
  <si>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</si>
  <si>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</si>
  <si>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</si>
  <si>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</si>
  <si>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</si>
  <si>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</si>
  <si>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</si>
  <si>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</si>
  <si>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</si>
  <si>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</si>
  <si>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</si>
  <si>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</si>
  <si>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</si>
  <si>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</si>
  <si>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</si>
  <si>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</si>
  <si>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</si>
  <si>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</si>
  <si>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</si>
  <si>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</si>
  <si>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</si>
  <si>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</si>
  <si>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</si>
  <si>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</si>
  <si>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</si>
  <si>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</si>
  <si>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</si>
  <si>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</si>
  <si>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</si>
  <si>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</si>
  <si>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</si>
  <si>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</si>
  <si>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</si>
  <si>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</si>
  <si>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</si>
  <si>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</si>
  <si>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</si>
  <si>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</si>
  <si>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</si>
  <si>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</si>
  <si>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</si>
  <si>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</si>
  <si>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</si>
  <si>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</si>
  <si>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</si>
  <si>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</si>
  <si>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</si>
  <si>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</si>
  <si>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</si>
  <si>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</si>
  <si>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</si>
  <si>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</si>
  <si>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</si>
  <si>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</si>
  <si>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</si>
  <si>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</si>
  <si>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</si>
  <si>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</si>
  <si>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</si>
  <si>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</si>
  <si>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</si>
  <si>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</si>
  <si>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</si>
  <si>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</si>
  <si>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</si>
  <si>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</si>
  <si>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</si>
  <si>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</si>
  <si>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</si>
  <si>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</si>
  <si>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</si>
  <si>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</si>
  <si>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</si>
  <si>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</si>
  <si>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</si>
  <si>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</si>
  <si>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</si>
  <si>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</si>
  <si>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</si>
  <si>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</si>
  <si>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</si>
  <si>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</si>
  <si>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</si>
  <si>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</si>
  <si>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</si>
  <si>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</si>
  <si>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</si>
  <si>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</si>
  <si>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</si>
  <si>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</si>
  <si>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</si>
  <si>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</si>
  <si>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</si>
  <si>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</si>
  <si>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</si>
  <si>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</si>
  <si>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</si>
  <si>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</si>
  <si>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</si>
  <si>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</si>
  <si>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</si>
  <si>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</si>
  <si>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</si>
  <si>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</si>
  <si>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</si>
  <si>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</si>
  <si>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</si>
  <si>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</si>
  <si>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</si>
  <si>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</si>
  <si>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</si>
  <si>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</si>
  <si>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</si>
  <si>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</si>
  <si>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</si>
  <si>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</si>
  <si>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</si>
  <si>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</si>
  <si>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</si>
  <si>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</si>
  <si>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</si>
  <si>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</si>
  <si>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</si>
  <si>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</si>
  <si>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</si>
  <si>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</si>
  <si>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</si>
  <si>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</si>
  <si>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</si>
  <si>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</si>
  <si>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</si>
  <si>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</si>
  <si>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</si>
  <si>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</si>
  <si>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</si>
  <si>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</si>
  <si>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</si>
  <si>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</si>
  <si>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</si>
  <si>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</si>
  <si>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</si>
  <si>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</si>
  <si>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</si>
  <si>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</si>
  <si>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</si>
  <si>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</si>
  <si>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</si>
  <si>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</si>
  <si>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</si>
  <si>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</si>
  <si>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</si>
  <si>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</si>
  <si>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</si>
  <si>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</si>
  <si>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</si>
  <si>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</si>
  <si>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</si>
  <si>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</si>
  <si>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</si>
  <si>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</si>
  <si>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</si>
  <si>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</si>
  <si>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</si>
  <si>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</si>
  <si>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</si>
  <si>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</si>
  <si>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</si>
  <si>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</si>
  <si>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</si>
  <si>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</si>
  <si>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</si>
  <si>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</si>
  <si>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</si>
  <si>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</si>
  <si>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</si>
  <si>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</si>
  <si>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</si>
  <si>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</si>
  <si>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</si>
  <si>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</si>
  <si>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</si>
  <si>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</si>
  <si>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</si>
  <si>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</si>
  <si>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</si>
  <si>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</si>
  <si>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</si>
  <si>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</si>
  <si>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</si>
  <si>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</si>
  <si>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</si>
  <si>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</si>
  <si>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</si>
  <si>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</si>
  <si>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</si>
  <si>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</si>
  <si>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</si>
  <si>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</si>
  <si>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</si>
  <si>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</si>
  <si>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</si>
  <si>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</si>
  <si>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</si>
  <si>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</si>
  <si>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</si>
  <si>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</si>
  <si>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</si>
  <si>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</si>
  <si>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</si>
  <si>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</si>
  <si>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</si>
  <si>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</si>
  <si>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</si>
  <si>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</si>
  <si>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</si>
  <si>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</si>
  <si>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</si>
  <si>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</si>
  <si>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</si>
  <si>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</si>
  <si>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</si>
  <si>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</si>
  <si>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</si>
  <si>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</si>
  <si>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</si>
  <si>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</si>
  <si>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</si>
  <si>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</si>
  <si>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</si>
  <si>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</si>
  <si>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</si>
  <si>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</si>
  <si>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</si>
  <si>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</si>
  <si>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</si>
  <si>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</si>
  <si>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</si>
  <si>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</si>
  <si>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</si>
  <si>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</si>
  <si>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</si>
  <si>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</si>
  <si>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</si>
  <si>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</si>
  <si>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</si>
  <si>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</si>
  <si>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</si>
  <si>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</si>
  <si>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</si>
  <si>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</si>
  <si>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</si>
  <si>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</si>
  <si>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</si>
  <si>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</si>
  <si>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</si>
  <si>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</si>
  <si>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</si>
  <si>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</si>
  <si>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</si>
  <si>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</si>
  <si>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</si>
  <si>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</si>
  <si>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</si>
  <si>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</si>
  <si>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</si>
  <si>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</si>
  <si>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</si>
  <si>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</si>
  <si>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</si>
  <si>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</si>
  <si>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</si>
  <si>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</si>
  <si>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</si>
  <si>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</si>
  <si>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</si>
  <si>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</si>
  <si>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</si>
  <si>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</si>
  <si>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</si>
  <si>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</si>
  <si>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</si>
  <si>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</si>
  <si>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</si>
  <si>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</si>
  <si>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</si>
  <si>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</si>
  <si>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</si>
  <si>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</si>
  <si>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</si>
  <si>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</si>
  <si>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</si>
  <si>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</si>
  <si>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</si>
  <si>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</si>
  <si>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</si>
  <si>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</si>
  <si>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</si>
  <si>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</si>
  <si>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</si>
  <si>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</si>
  <si>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</si>
  <si>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</si>
  <si>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</si>
  <si>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</si>
  <si>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</si>
  <si>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</si>
  <si>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</si>
  <si>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</si>
  <si>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</si>
  <si>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</si>
  <si>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</si>
  <si>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</si>
  <si>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</si>
  <si>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</si>
  <si>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</si>
  <si>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</si>
  <si>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</si>
  <si>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</si>
  <si>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</si>
  <si>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</si>
  <si>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</si>
  <si>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</si>
  <si>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</si>
  <si>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</si>
  <si>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</si>
  <si>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</si>
  <si>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</si>
  <si>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</si>
  <si>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</si>
  <si>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</si>
  <si>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</si>
  <si>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</si>
  <si>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</si>
  <si>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</si>
  <si>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</si>
  <si>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</si>
  <si>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</si>
  <si>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</si>
  <si>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</si>
  <si>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</si>
  <si>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</si>
  <si>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</si>
  <si>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</si>
  <si>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</si>
  <si>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</si>
  <si>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</si>
  <si>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</si>
  <si>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</si>
  <si>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</si>
  <si>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</si>
  <si>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</si>
  <si>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</si>
  <si>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</si>
  <si>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</si>
  <si>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</si>
  <si>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</si>
  <si>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</si>
  <si>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</si>
  <si>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</si>
  <si>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</si>
  <si>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</si>
  <si>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</si>
  <si>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</si>
  <si>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</si>
  <si>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</si>
  <si>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</si>
  <si>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</si>
  <si>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</si>
  <si>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</si>
  <si>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</si>
  <si>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</si>
  <si>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</si>
  <si>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</si>
  <si>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</si>
  <si>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</si>
  <si>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</si>
  <si>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</si>
  <si>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</si>
  <si>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</si>
  <si>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</si>
  <si>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</si>
  <si>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</si>
  <si>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</si>
  <si>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</si>
  <si>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</si>
  <si>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</si>
  <si>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</si>
  <si>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</si>
  <si>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</si>
  <si>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</si>
  <si>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</si>
  <si>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</si>
  <si>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</si>
  <si>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</si>
  <si>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</si>
  <si>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</si>
  <si>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</si>
  <si>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</si>
  <si>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</si>
  <si>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</si>
  <si>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</si>
  <si>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</si>
  <si>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</si>
  <si>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</si>
  <si>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</si>
  <si>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</si>
  <si>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</si>
  <si>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</si>
  <si>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</si>
  <si>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</si>
  <si>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</si>
  <si>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</si>
  <si>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</si>
  <si>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</si>
  <si>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</si>
  <si>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</si>
  <si>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</si>
  <si>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</si>
  <si>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</si>
  <si>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</si>
  <si>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</si>
  <si>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</si>
  <si>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</si>
  <si>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</si>
  <si>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</si>
  <si>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</si>
  <si>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</si>
  <si>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</si>
  <si>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</si>
  <si>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</si>
  <si>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</si>
  <si>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</si>
  <si>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</si>
  <si>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</si>
  <si>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</si>
  <si>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</si>
  <si>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</si>
  <si>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</si>
  <si>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</si>
  <si>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</si>
  <si>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</si>
  <si>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</si>
  <si>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</si>
  <si>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</si>
  <si>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</si>
  <si>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</si>
  <si>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</si>
  <si>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</si>
  <si>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</si>
  <si>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</si>
  <si>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</si>
  <si>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</si>
  <si>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</si>
  <si>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</si>
  <si>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</si>
  <si>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</si>
  <si>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</si>
  <si>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</si>
  <si>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</si>
  <si>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</si>
  <si>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</si>
  <si>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</si>
  <si>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</si>
  <si>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</si>
  <si>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</si>
  <si>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</si>
  <si>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</si>
  <si>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</si>
  <si>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</si>
  <si>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</si>
  <si>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</si>
  <si>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</si>
  <si>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</si>
  <si>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</si>
  <si>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</si>
  <si>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</si>
  <si>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</si>
  <si>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</si>
  <si>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</si>
  <si>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</si>
  <si>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</si>
  <si>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</si>
  <si>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</si>
  <si>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</si>
  <si>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</si>
  <si>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</si>
  <si>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</si>
  <si>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</si>
  <si>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</si>
  <si>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</si>
  <si>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</si>
  <si>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</si>
  <si>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</si>
  <si>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</si>
  <si>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</si>
  <si>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</si>
  <si>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</si>
  <si>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</si>
  <si>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</si>
  <si>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</si>
  <si>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</si>
  <si>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</si>
  <si>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</si>
  <si>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</si>
  <si>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</si>
  <si>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</si>
  <si>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</si>
  <si>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</si>
  <si>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</si>
  <si>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</si>
  <si>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</si>
  <si>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</si>
  <si>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</si>
  <si>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</si>
  <si>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</si>
  <si>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</si>
  <si>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</si>
  <si>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</si>
  <si>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</si>
  <si>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</si>
  <si>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</si>
  <si>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</si>
  <si>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</si>
  <si>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</si>
  <si>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</si>
  <si>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</si>
  <si>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</si>
  <si>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</si>
  <si>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</si>
  <si>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</si>
  <si>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</si>
  <si>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</si>
  <si>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</si>
  <si>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</si>
  <si>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</si>
  <si>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</si>
  <si>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</si>
  <si>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</si>
  <si>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</si>
  <si>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</si>
  <si>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</si>
  <si>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</si>
  <si>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</si>
  <si>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</si>
  <si>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</si>
  <si>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</si>
  <si>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</si>
  <si>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</si>
  <si>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</si>
  <si>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</si>
  <si>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</si>
  <si>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</si>
  <si>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</si>
  <si>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</si>
  <si>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</si>
  <si>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</si>
  <si>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</si>
  <si>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</si>
  <si>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</si>
  <si>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</si>
  <si>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</si>
  <si>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</si>
  <si>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</si>
  <si>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</si>
  <si>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</si>
  <si>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</si>
  <si>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</si>
  <si>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</si>
  <si>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</si>
  <si>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</si>
  <si>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</si>
  <si>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</si>
  <si>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</si>
  <si>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</si>
  <si>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</si>
  <si>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</si>
  <si>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</si>
  <si>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</si>
  <si>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</si>
  <si>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</si>
  <si>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</si>
  <si>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</si>
  <si>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</si>
  <si>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</si>
  <si>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</si>
  <si>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</si>
  <si>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</si>
  <si>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</si>
  <si>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</si>
  <si>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</si>
  <si>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</si>
  <si>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</si>
  <si>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</si>
  <si>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</si>
  <si>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</si>
  <si>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</si>
  <si>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</si>
  <si>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</si>
  <si>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</si>
  <si>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</si>
  <si>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</si>
  <si>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</si>
  <si>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</si>
  <si>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</si>
  <si>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</si>
  <si>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</si>
  <si>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</si>
  <si>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</si>
  <si>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</si>
  <si>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</si>
  <si>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</si>
  <si>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</si>
  <si>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</si>
  <si>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</si>
  <si>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</si>
  <si>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</si>
  <si>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</si>
  <si>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</si>
  <si>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</si>
  <si>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</si>
  <si>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</si>
  <si>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</si>
  <si>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</si>
  <si>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</si>
  <si>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</si>
  <si>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</si>
  <si>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</si>
  <si>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</si>
  <si>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</si>
  <si>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</si>
  <si>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</si>
  <si>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</si>
  <si>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</si>
  <si>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</si>
  <si>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</si>
  <si>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</si>
  <si>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</si>
  <si>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</si>
  <si>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</si>
  <si>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</si>
  <si>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</si>
  <si>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</si>
  <si>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</si>
  <si>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</si>
  <si>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</si>
  <si>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</si>
  <si>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</si>
  <si>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</si>
  <si>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</si>
  <si>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</si>
  <si>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</si>
  <si>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</si>
  <si>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</si>
  <si>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</si>
  <si>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</si>
  <si>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</si>
  <si>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</si>
  <si>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</si>
  <si>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</si>
  <si>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</si>
  <si>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</si>
  <si>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</si>
  <si>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</si>
  <si>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</si>
  <si>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</si>
  <si>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</si>
  <si>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</si>
  <si>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</si>
  <si>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</si>
  <si>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</si>
  <si>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</si>
  <si>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</si>
  <si>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</si>
  <si>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</si>
  <si>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</si>
  <si>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</si>
  <si>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</si>
  <si>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</si>
  <si>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</si>
  <si>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</si>
  <si>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</si>
  <si>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</si>
  <si>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</si>
  <si>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</si>
  <si>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</si>
  <si>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</si>
  <si>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</si>
  <si>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</si>
  <si>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</si>
  <si>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</si>
  <si>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</si>
  <si>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</si>
  <si>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</si>
  <si>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</si>
  <si>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</si>
  <si>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</si>
  <si>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</si>
  <si>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</si>
  <si>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</si>
  <si>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</si>
  <si>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</si>
  <si>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</si>
  <si>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</si>
  <si>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</si>
  <si>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</si>
  <si>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</si>
  <si>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</si>
  <si>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</si>
  <si>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</si>
  <si>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</si>
  <si>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</si>
  <si>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</si>
  <si>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</si>
  <si>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</si>
  <si>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</si>
  <si>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</si>
  <si>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</si>
  <si>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</si>
  <si>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</si>
  <si>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</si>
  <si>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</si>
  <si>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</si>
  <si>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</si>
  <si>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</si>
  <si>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</si>
  <si>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</si>
  <si>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</si>
  <si>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</si>
  <si>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</si>
  <si>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</si>
  <si>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</si>
  <si>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</si>
  <si>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</si>
  <si>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</si>
  <si>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</si>
  <si>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</si>
  <si>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</si>
  <si>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</si>
  <si>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</si>
  <si>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</si>
  <si>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</si>
  <si>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</si>
  <si>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</si>
  <si>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</si>
  <si>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</si>
  <si>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</si>
  <si>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</si>
  <si>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</si>
  <si>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</si>
  <si>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</si>
  <si>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</si>
  <si>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</si>
  <si>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</si>
  <si>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</si>
  <si>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</si>
  <si>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</si>
  <si>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</si>
  <si>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</si>
  <si>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</si>
  <si>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</si>
  <si>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</si>
  <si>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</si>
  <si>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</si>
  <si>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</si>
  <si>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</si>
  <si>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</si>
  <si>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</si>
  <si>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</si>
  <si>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</si>
  <si>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</si>
  <si>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</si>
  <si>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</si>
  <si>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</si>
  <si>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</si>
  <si>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</si>
  <si>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</si>
  <si>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</si>
  <si>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</si>
  <si>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</si>
  <si>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</si>
  <si>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</si>
  <si>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</si>
  <si>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</si>
  <si>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</si>
  <si>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</si>
  <si>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</si>
  <si>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</si>
  <si>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</si>
  <si>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</si>
  <si>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</si>
  <si>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</si>
  <si>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</si>
  <si>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</si>
  <si>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</si>
  <si>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</si>
  <si>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</si>
  <si>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</si>
  <si>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</si>
  <si>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</si>
  <si>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</si>
  <si>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</si>
  <si>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</si>
  <si>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</si>
  <si>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</si>
  <si>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</si>
  <si>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</si>
  <si>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</si>
  <si>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</si>
  <si>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</si>
  <si>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</si>
  <si>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</si>
  <si>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</si>
  <si>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</si>
  <si>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</si>
  <si>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</si>
  <si>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</si>
  <si>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</si>
  <si>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</si>
  <si>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</si>
  <si>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</si>
  <si>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</si>
  <si>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</si>
  <si>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</si>
  <si>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</si>
  <si>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</si>
  <si>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</si>
  <si>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</si>
  <si>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</si>
  <si>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</si>
  <si>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</si>
  <si>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</si>
  <si>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</si>
  <si>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</si>
  <si>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</si>
  <si>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</si>
  <si>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</si>
  <si>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</si>
  <si>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</si>
  <si>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</si>
  <si>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</si>
  <si>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</si>
  <si>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</si>
  <si>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</si>
  <si>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</si>
  <si>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</si>
  <si>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</si>
  <si>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</si>
  <si>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</si>
  <si>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</si>
  <si>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</si>
  <si>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</si>
  <si>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</si>
  <si>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</si>
  <si>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</si>
  <si>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</si>
  <si>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</si>
  <si>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</si>
  <si>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</si>
  <si>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</si>
  <si>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</si>
  <si>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</si>
  <si>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</si>
  <si>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</si>
  <si>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</si>
  <si>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</si>
  <si>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</si>
  <si>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</si>
  <si>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</si>
  <si>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</si>
  <si>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</si>
  <si>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</si>
  <si>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</si>
  <si>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</si>
  <si>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</si>
  <si>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</si>
  <si>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</si>
  <si>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</si>
  <si>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</si>
  <si>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</si>
  <si>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</si>
  <si>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</si>
  <si>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</si>
  <si>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</si>
  <si>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</si>
  <si>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</si>
  <si>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</si>
  <si>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</si>
  <si>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</si>
  <si>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</si>
  <si>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</si>
  <si>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</si>
  <si>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</si>
  <si>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</si>
  <si>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</si>
  <si>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</si>
  <si>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</si>
  <si>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</si>
  <si>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</si>
  <si>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</si>
  <si>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</si>
  <si>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</si>
  <si>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</si>
  <si>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</si>
  <si>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</si>
  <si>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</si>
  <si>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</si>
  <si>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</si>
  <si>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</si>
  <si>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</si>
  <si>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</si>
  <si>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</si>
  <si>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</si>
  <si>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</si>
  <si>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</si>
  <si>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</si>
  <si>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</si>
  <si>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</si>
  <si>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</si>
  <si>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</si>
  <si>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</si>
  <si>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</si>
  <si>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</si>
  <si>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</si>
  <si>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</si>
  <si>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</si>
  <si>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</si>
  <si>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</si>
  <si>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</si>
  <si>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</si>
  <si>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</si>
  <si>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</si>
  <si>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</si>
  <si>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</si>
  <si>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</si>
  <si>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</si>
  <si>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</si>
  <si>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</si>
  <si>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</si>
  <si>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</si>
  <si>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</si>
  <si>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</si>
  <si>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</si>
  <si>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</si>
  <si>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</si>
  <si>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</si>
  <si>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</si>
  <si>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</si>
  <si>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</si>
  <si>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</si>
  <si>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</si>
  <si>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</si>
  <si>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</si>
  <si>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</si>
  <si>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</si>
  <si>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</si>
  <si>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</si>
  <si>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</si>
  <si>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</si>
  <si>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</si>
  <si>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</si>
  <si>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</si>
  <si>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</si>
  <si>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</si>
  <si>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</si>
  <si>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</si>
  <si>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</si>
  <si>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</si>
  <si>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</si>
  <si>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</si>
  <si>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</si>
  <si>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</si>
  <si>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</si>
  <si>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</si>
  <si>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</si>
  <si>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</si>
  <si>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</si>
  <si>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</si>
  <si>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</si>
  <si>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</si>
  <si>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</si>
  <si>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</si>
  <si>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</si>
  <si>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</si>
  <si>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</si>
  <si>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</si>
  <si>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</si>
  <si>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</si>
  <si>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</si>
  <si>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</si>
  <si>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</si>
  <si>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</si>
  <si>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</si>
  <si>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</si>
  <si>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</si>
  <si>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</si>
  <si>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</si>
  <si>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</si>
  <si>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</si>
  <si>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</si>
  <si>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</si>
  <si>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</si>
  <si>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</si>
  <si>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</si>
  <si>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</si>
  <si>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</si>
  <si>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</si>
  <si>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</si>
  <si>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</si>
  <si>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</si>
  <si>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</si>
  <si>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</si>
  <si>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</si>
  <si>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</si>
  <si>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</si>
  <si>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</si>
  <si>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</si>
  <si>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</si>
  <si>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</si>
  <si>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</si>
  <si>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</si>
  <si>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</si>
  <si>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</si>
  <si>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</si>
  <si>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</si>
  <si>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</si>
  <si>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</si>
  <si>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</si>
  <si>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</si>
  <si>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</si>
  <si>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</si>
  <si>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</si>
  <si>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</si>
  <si>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</si>
  <si>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</si>
  <si>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</si>
  <si>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</si>
  <si>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</si>
  <si>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</si>
  <si>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</si>
  <si>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</si>
  <si>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</si>
  <si>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</si>
  <si>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</si>
  <si>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</si>
  <si>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</si>
  <si>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</si>
  <si>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</si>
  <si>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</si>
  <si>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</si>
  <si>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</si>
  <si>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</si>
  <si>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</si>
  <si>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</si>
  <si>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</si>
  <si>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</si>
  <si>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</si>
  <si>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</si>
  <si>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</si>
  <si>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</si>
  <si>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</si>
  <si>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</si>
  <si>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</si>
  <si>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</si>
  <si>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</si>
  <si>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</si>
  <si>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</si>
  <si>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</si>
  <si>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</si>
  <si>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</si>
  <si>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</si>
  <si>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</si>
  <si>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</si>
  <si>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</si>
  <si>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</si>
  <si>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</si>
  <si>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</si>
  <si>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</si>
  <si>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</si>
  <si>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</si>
  <si>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</si>
  <si>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</si>
  <si>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</si>
  <si>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</si>
  <si>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</si>
  <si>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</si>
  <si>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</si>
  <si>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</si>
  <si>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</si>
  <si>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</si>
  <si>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</si>
  <si>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</si>
  <si>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</si>
  <si>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</si>
  <si>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</si>
  <si>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</si>
  <si>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</si>
  <si>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</si>
  <si>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</si>
  <si>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</si>
  <si>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</si>
  <si>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</si>
  <si>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</si>
  <si>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</si>
  <si>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</si>
  <si>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</si>
  <si>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</si>
  <si>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</si>
  <si>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</si>
  <si>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</si>
  <si>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</si>
  <si>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</si>
  <si>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</si>
  <si>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</si>
  <si>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</si>
  <si>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</si>
  <si>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</si>
  <si>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</si>
  <si>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</si>
  <si>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</si>
  <si>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</si>
  <si>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</si>
  <si>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</si>
  <si>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</si>
  <si>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</si>
  <si>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</si>
  <si>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</si>
  <si>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</si>
  <si>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</si>
  <si>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</si>
  <si>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</si>
  <si>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</si>
  <si>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</si>
  <si>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</si>
  <si>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</si>
  <si>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</si>
  <si>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</si>
  <si>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</si>
  <si>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</si>
  <si>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</si>
  <si>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</si>
  <si>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</si>
  <si>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</si>
  <si>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</si>
  <si>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</si>
  <si>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</si>
  <si>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</si>
  <si>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</si>
  <si>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</si>
  <si>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</si>
  <si>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</si>
  <si>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</si>
  <si>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</si>
  <si>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</si>
  <si>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</si>
  <si>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</si>
  <si>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</si>
  <si>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</si>
  <si>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</si>
  <si>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</si>
  <si>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</si>
  <si>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</si>
  <si>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</si>
  <si>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</si>
  <si>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</si>
  <si>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</si>
  <si>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</si>
  <si>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</si>
  <si>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</si>
  <si>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</si>
  <si>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</si>
  <si>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</si>
  <si>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</si>
  <si>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</si>
  <si>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</si>
  <si>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</si>
  <si>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</si>
  <si>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</si>
  <si>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</si>
  <si>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</si>
  <si>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</si>
  <si>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</si>
  <si>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</si>
  <si>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</si>
  <si>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</si>
  <si>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</si>
  <si>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</si>
  <si>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</si>
  <si>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</si>
  <si>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</si>
  <si>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</si>
  <si>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</si>
  <si>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</si>
  <si>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</si>
  <si>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</si>
  <si>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</si>
  <si>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</si>
  <si>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</si>
  <si>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</si>
  <si>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</si>
  <si>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</si>
  <si>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</si>
  <si>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</si>
  <si>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</si>
  <si>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</si>
  <si>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</si>
  <si>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</si>
  <si>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</si>
  <si>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</si>
  <si>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</si>
  <si>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</si>
  <si>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</si>
  <si>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</si>
  <si>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</si>
  <si>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</si>
  <si>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</si>
  <si>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</si>
  <si>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</si>
  <si>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</si>
  <si>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</si>
  <si>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</si>
  <si>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</si>
  <si>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</si>
  <si>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</si>
  <si>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</si>
  <si>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</si>
  <si>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</si>
  <si>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</si>
  <si>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</si>
  <si>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</si>
  <si>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</si>
  <si>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</si>
  <si>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</si>
  <si>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</si>
  <si>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</si>
  <si>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</si>
  <si>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</si>
  <si>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</si>
  <si>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</si>
  <si>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</si>
  <si>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</si>
  <si>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</si>
  <si>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</si>
  <si>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</si>
  <si>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</si>
  <si>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</si>
  <si>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</si>
  <si>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</si>
  <si>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</si>
  <si>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</si>
  <si>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</si>
  <si>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</si>
  <si>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</si>
  <si>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</si>
  <si>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</si>
  <si>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</si>
  <si>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</si>
  <si>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</si>
  <si>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</si>
  <si>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</si>
  <si>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</si>
  <si>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</si>
  <si>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</si>
  <si>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</si>
  <si>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</si>
  <si>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</si>
  <si>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</si>
  <si>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</si>
  <si>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</si>
  <si>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</si>
  <si>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</si>
  <si>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</si>
  <si>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</si>
  <si>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</si>
  <si>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</si>
  <si>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</si>
  <si>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</si>
  <si>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</si>
  <si>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</si>
  <si>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</si>
  <si>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</si>
  <si>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</si>
  <si>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</si>
  <si>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</si>
  <si>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</si>
  <si>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</si>
  <si>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</si>
  <si>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</si>
  <si>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</si>
  <si>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</si>
  <si>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</si>
  <si>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</si>
  <si>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</si>
  <si>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</si>
  <si>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</si>
  <si>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</si>
  <si>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</si>
  <si>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</si>
  <si>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</si>
  <si>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</si>
  <si>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</si>
  <si>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</si>
  <si>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</si>
  <si>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</si>
  <si>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</si>
  <si>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</si>
  <si>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</si>
  <si>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</si>
  <si>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</si>
  <si>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</si>
  <si>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</si>
  <si>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</si>
  <si>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</si>
  <si>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</si>
  <si>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</si>
  <si>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</si>
  <si>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</si>
  <si>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</si>
  <si>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</si>
  <si>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</si>
  <si>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</si>
  <si>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</si>
  <si>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</si>
  <si>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</si>
  <si>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</si>
  <si>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</si>
  <si>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</si>
  <si>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</si>
  <si>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</si>
  <si>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</si>
  <si>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</si>
  <si>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</si>
  <si>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</si>
  <si>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</si>
  <si>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</si>
  <si>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</si>
  <si>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</si>
  <si>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</si>
  <si>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</si>
  <si>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</si>
  <si>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</si>
  <si>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</si>
  <si>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</si>
  <si>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</si>
  <si>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</si>
  <si>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</si>
  <si>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</si>
  <si>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</si>
  <si>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</si>
  <si>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</si>
  <si>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</si>
  <si>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</si>
  <si>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</si>
  <si>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</si>
  <si>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</si>
  <si>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</si>
  <si>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</si>
  <si>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</si>
  <si>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</si>
  <si>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</si>
  <si>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</si>
  <si>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</si>
  <si>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</si>
  <si>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</si>
  <si>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</si>
  <si>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</si>
  <si>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</si>
  <si>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</si>
  <si>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</si>
  <si>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</si>
  <si>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</si>
  <si>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</si>
  <si>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</si>
  <si>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</si>
  <si>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</si>
  <si>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</si>
  <si>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</si>
  <si>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</si>
  <si>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</si>
  <si>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</si>
  <si>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</si>
  <si>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</si>
  <si>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</si>
  <si>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</si>
  <si>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</si>
  <si>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</si>
  <si>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</si>
  <si>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</si>
  <si>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</si>
  <si>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</si>
  <si>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</si>
  <si>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</si>
  <si>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</si>
  <si>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</si>
  <si>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</si>
  <si>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</si>
  <si>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</si>
  <si>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</si>
  <si>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</si>
  <si>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</si>
  <si>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</si>
  <si>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</si>
  <si>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</si>
  <si>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</si>
  <si>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</si>
  <si>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</si>
  <si>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</si>
  <si>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</si>
  <si>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</si>
  <si>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</si>
  <si>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</si>
  <si>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</si>
  <si>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</si>
  <si>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</si>
  <si>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</si>
  <si>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</si>
  <si>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</si>
  <si>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</si>
  <si>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</si>
  <si>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</si>
  <si>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</si>
  <si>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</si>
  <si>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</si>
  <si>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</si>
  <si>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</si>
  <si>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</si>
  <si>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</si>
  <si>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</si>
  <si>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</si>
  <si>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</si>
  <si>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</si>
  <si>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</si>
  <si>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</si>
  <si>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</si>
  <si>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</si>
  <si>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</si>
  <si>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</si>
  <si>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</si>
  <si>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</si>
  <si>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</si>
  <si>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</si>
  <si>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</si>
  <si>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</si>
  <si>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</si>
  <si>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</si>
  <si>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</si>
  <si>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</si>
  <si>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</si>
  <si>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</si>
  <si>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</si>
  <si>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</si>
  <si>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</si>
  <si>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</si>
  <si>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</si>
  <si>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</si>
  <si>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</si>
  <si>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</si>
  <si>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</si>
  <si>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</si>
  <si>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</si>
  <si>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</si>
  <si>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</si>
  <si>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</si>
  <si>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</si>
  <si>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</si>
  <si>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</si>
  <si>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</si>
  <si>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</si>
  <si>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</si>
  <si>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</si>
  <si>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</si>
  <si>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</si>
  <si>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</si>
  <si>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</si>
  <si>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</si>
  <si>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</si>
  <si>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</si>
  <si>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</si>
  <si>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</si>
  <si>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</si>
  <si>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</si>
  <si>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</si>
  <si>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</si>
  <si>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</si>
  <si>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</si>
  <si>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</si>
  <si>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</si>
  <si>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</si>
  <si>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</si>
  <si>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</si>
  <si>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</si>
  <si>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</si>
  <si>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</si>
  <si>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</si>
  <si>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</si>
  <si>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</si>
  <si>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</si>
  <si>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</si>
  <si>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</si>
  <si>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</si>
  <si>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</si>
  <si>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</si>
  <si>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</si>
  <si>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</si>
  <si>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</si>
  <si>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</si>
  <si>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</si>
  <si>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</si>
  <si>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</si>
  <si>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</si>
  <si>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</si>
  <si>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</si>
  <si>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</si>
  <si>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</si>
  <si>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</si>
  <si>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</si>
  <si>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</si>
  <si>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</si>
  <si>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</si>
  <si>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</si>
  <si>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</si>
  <si>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</si>
  <si>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</si>
  <si>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</si>
  <si>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</si>
  <si>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</si>
  <si>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</si>
  <si>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</si>
  <si>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</si>
  <si>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</si>
  <si>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</si>
  <si>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</si>
  <si>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</si>
  <si>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</si>
  <si>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</si>
  <si>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</si>
  <si>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</si>
  <si>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</si>
  <si>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</si>
  <si>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</si>
  <si>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</si>
  <si>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</si>
  <si>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</si>
  <si>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</si>
  <si>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</si>
  <si>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</si>
  <si>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</si>
  <si>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</si>
  <si>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</si>
  <si>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</si>
  <si>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</si>
  <si>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</si>
  <si>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</si>
  <si>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</si>
  <si>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</si>
  <si>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</si>
  <si>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</si>
  <si>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</si>
  <si>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</si>
  <si>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</si>
  <si>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</si>
  <si>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</si>
  <si>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</si>
  <si>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</si>
  <si>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</si>
  <si>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</si>
  <si>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</si>
  <si>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</si>
  <si>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</si>
  <si>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</si>
  <si>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</si>
  <si>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</si>
  <si>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</si>
  <si>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</si>
  <si>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</si>
  <si>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</si>
  <si>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</si>
  <si>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</si>
  <si>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</si>
  <si>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</si>
  <si>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</si>
  <si>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</si>
  <si>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</si>
  <si>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</si>
  <si>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</si>
  <si>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</si>
  <si>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</si>
  <si>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</si>
  <si>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</si>
  <si>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</si>
  <si>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</si>
  <si>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</si>
  <si>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</si>
  <si>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</si>
  <si>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</si>
  <si>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</si>
  <si>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</si>
  <si>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</si>
  <si>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</si>
  <si>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</si>
  <si>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</si>
  <si>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</si>
  <si>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</si>
  <si>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</si>
  <si>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</si>
  <si>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</si>
  <si>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</si>
  <si>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</si>
  <si>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</si>
  <si>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</si>
  <si>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</si>
  <si>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</si>
  <si>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</si>
  <si>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</si>
  <si>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</si>
  <si>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</si>
  <si>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</si>
  <si>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</si>
  <si>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</si>
  <si>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</si>
  <si>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</si>
  <si>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</si>
  <si>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</si>
  <si>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</si>
  <si>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</si>
  <si>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</si>
  <si>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</si>
  <si>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</si>
  <si>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</si>
  <si>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</si>
  <si>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</si>
  <si>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</si>
  <si>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</si>
  <si>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</si>
  <si>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</si>
  <si>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</si>
  <si>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</si>
  <si>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</si>
  <si>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</si>
  <si>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</si>
  <si>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</si>
  <si>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</si>
  <si>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</si>
  <si>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</si>
  <si>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</si>
  <si>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</si>
  <si>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</si>
  <si>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</si>
  <si>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</si>
  <si>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</si>
  <si>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</si>
  <si>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</si>
  <si>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</si>
  <si>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</si>
  <si>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</si>
  <si>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</si>
  <si>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</si>
  <si>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</si>
  <si>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</si>
  <si>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</si>
  <si>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</si>
  <si>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</si>
  <si>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</si>
  <si>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</si>
  <si>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</si>
  <si>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</si>
  <si>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</si>
  <si>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</si>
  <si>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</si>
  <si>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</si>
  <si>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</si>
  <si>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</si>
  <si>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</si>
  <si>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</si>
  <si>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</si>
  <si>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</si>
  <si>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</si>
  <si>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</si>
  <si>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</si>
  <si>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</si>
  <si>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</si>
  <si>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</si>
  <si>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</si>
  <si>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</si>
  <si>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</si>
  <si>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</si>
  <si>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</si>
  <si>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</si>
  <si>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</si>
  <si>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</si>
  <si>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</si>
  <si>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</si>
  <si>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</si>
  <si>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</si>
  <si>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</si>
  <si>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</si>
  <si>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</si>
  <si>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</si>
  <si>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</si>
  <si>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</si>
  <si>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</si>
  <si>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</si>
  <si>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</si>
  <si>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</si>
  <si>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</si>
  <si>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</si>
  <si>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</si>
  <si>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</si>
  <si>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</si>
  <si>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</si>
  <si>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</si>
  <si>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</si>
  <si>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</si>
  <si>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</si>
  <si>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</si>
  <si>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</si>
  <si>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</si>
  <si>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</si>
  <si>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</si>
  <si>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</si>
  <si>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</si>
  <si>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</si>
  <si>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</si>
  <si>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</si>
  <si>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</si>
  <si>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</si>
  <si>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</si>
  <si>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</si>
  <si>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</si>
  <si>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</si>
  <si>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</si>
  <si>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</si>
  <si>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</si>
  <si>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</si>
  <si>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</si>
  <si>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</si>
  <si>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</si>
  <si>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</si>
  <si>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</si>
  <si>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</si>
  <si>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</si>
  <si>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</si>
  <si>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</si>
  <si>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</si>
  <si>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</si>
  <si>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</si>
  <si>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</si>
  <si>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</si>
  <si>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</si>
  <si>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</si>
  <si>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</si>
  <si>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</si>
  <si>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</si>
  <si>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</si>
  <si>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</si>
  <si>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</si>
  <si>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</si>
  <si>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</si>
  <si>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</si>
  <si>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</si>
  <si>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</si>
  <si>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</si>
  <si>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</si>
  <si>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</si>
  <si>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</si>
  <si>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</si>
  <si>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</si>
  <si>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</si>
  <si>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</si>
  <si>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</si>
  <si>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</si>
  <si>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</si>
  <si>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</si>
  <si>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</si>
  <si>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</si>
  <si>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</si>
  <si>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</si>
  <si>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</si>
  <si>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</si>
  <si>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</si>
  <si>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</si>
  <si>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</si>
  <si>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</si>
  <si>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</si>
  <si>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</si>
  <si>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</si>
  <si>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</si>
  <si>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</si>
  <si>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</si>
  <si>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</si>
  <si>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</si>
  <si>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</si>
  <si>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</si>
  <si>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</si>
  <si>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</si>
  <si>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</si>
  <si>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</si>
  <si>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</si>
  <si>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</si>
  <si>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</si>
  <si>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</si>
  <si>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</si>
  <si>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</si>
  <si>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</si>
  <si>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</si>
  <si>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</si>
  <si>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</si>
  <si>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</si>
  <si>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</si>
  <si>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</si>
  <si>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</si>
  <si>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</si>
  <si>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</si>
  <si>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</si>
  <si>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</si>
  <si>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</si>
  <si>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</si>
  <si>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</si>
  <si>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</si>
  <si>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</si>
  <si>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</si>
  <si>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</si>
  <si>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</si>
  <si>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</si>
  <si>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</si>
  <si>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</si>
  <si>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</si>
  <si>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</si>
  <si>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</si>
  <si>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</si>
  <si>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</si>
  <si>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</si>
  <si>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</si>
  <si>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</si>
  <si>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</si>
  <si>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</si>
  <si>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</si>
  <si>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</si>
  <si>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</si>
  <si>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</si>
  <si>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</si>
  <si>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</si>
  <si>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</si>
  <si>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</si>
  <si>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</si>
  <si>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</si>
  <si>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</si>
  <si>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</si>
  <si>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</si>
  <si>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</si>
  <si>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</si>
  <si>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</si>
  <si>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</si>
  <si>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</si>
  <si>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</si>
  <si>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</si>
  <si>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</si>
  <si>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</si>
  <si>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</si>
  <si>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</si>
  <si>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</si>
  <si>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</si>
  <si>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</si>
  <si>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</si>
  <si>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</si>
  <si>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</si>
  <si>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</si>
  <si>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</si>
  <si>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</si>
  <si>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</si>
  <si>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</si>
  <si>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</si>
  <si>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</si>
  <si>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</si>
  <si>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</si>
  <si>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</si>
  <si>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</si>
  <si>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</si>
  <si>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</si>
  <si>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</si>
  <si>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</si>
  <si>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</si>
  <si>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</si>
  <si>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</si>
  <si>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</si>
  <si>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</si>
  <si>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</si>
  <si>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</si>
  <si>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</si>
  <si>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</si>
  <si>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</si>
  <si>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</si>
  <si>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</si>
  <si>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</si>
  <si>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</si>
  <si>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</si>
  <si>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</si>
  <si>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</si>
  <si>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</si>
  <si>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</si>
  <si>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</si>
  <si>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</si>
  <si>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</si>
  <si>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</si>
  <si>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</si>
  <si>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</si>
  <si>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</si>
  <si>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</si>
  <si>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</si>
  <si>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</si>
  <si>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</si>
  <si>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</si>
  <si>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</si>
  <si>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</si>
  <si>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</si>
  <si>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</si>
  <si>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</si>
  <si>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</si>
  <si>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</si>
  <si>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</si>
  <si>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</si>
  <si>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</si>
  <si>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</si>
  <si>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</si>
  <si>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</si>
  <si>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</si>
  <si>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</si>
  <si>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</si>
  <si>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</si>
  <si>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</si>
  <si>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</si>
  <si>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</si>
  <si>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</si>
  <si>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</si>
  <si>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</si>
  <si>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</si>
  <si>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</si>
  <si>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</si>
  <si>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</si>
  <si>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</si>
  <si>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</si>
  <si>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</si>
  <si>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</si>
  <si>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</si>
  <si>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</si>
  <si>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</si>
  <si>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</si>
  <si>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</si>
  <si>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</si>
  <si>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</si>
  <si>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</si>
  <si>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</si>
  <si>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</si>
  <si>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</si>
  <si>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</si>
  <si>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</si>
  <si>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</si>
  <si>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</si>
  <si>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</si>
  <si>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</si>
  <si>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</si>
  <si>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</si>
  <si>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</si>
  <si>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</si>
  <si>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</si>
  <si>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</si>
  <si>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</si>
  <si>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</si>
  <si>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</si>
  <si>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</si>
  <si>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</si>
  <si>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</si>
  <si>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</si>
  <si>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</si>
  <si>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</si>
  <si>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</si>
  <si>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</si>
  <si>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</si>
  <si>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</si>
  <si>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</si>
  <si>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</si>
  <si>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</si>
  <si>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</si>
  <si>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</si>
  <si>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</si>
  <si>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</si>
  <si>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</si>
  <si>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</si>
  <si>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</si>
  <si>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</si>
  <si>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</si>
  <si>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</si>
  <si>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</si>
  <si>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</si>
  <si>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</si>
  <si>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</si>
  <si>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</si>
  <si>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</si>
  <si>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</si>
  <si>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</si>
  <si>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</si>
  <si>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</si>
  <si>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</si>
  <si>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</si>
  <si>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</si>
  <si>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</si>
  <si>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</si>
  <si>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</si>
  <si>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</si>
  <si>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</si>
  <si>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</si>
  <si>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</si>
  <si>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</si>
  <si>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</si>
  <si>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</si>
  <si>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</si>
  <si>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</si>
  <si>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</si>
  <si>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</si>
  <si>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</si>
  <si>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</si>
  <si>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</si>
  <si>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</si>
  <si>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</si>
  <si>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</si>
  <si>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</si>
  <si>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</si>
  <si>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</si>
  <si>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</si>
  <si>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</si>
  <si>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</si>
  <si>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</si>
  <si>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</si>
  <si>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</si>
  <si>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</si>
  <si>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</si>
  <si>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</si>
  <si>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</si>
  <si>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</si>
  <si>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</si>
  <si>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</si>
  <si>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</si>
  <si>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</si>
  <si>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</si>
  <si>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</si>
  <si>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</si>
  <si>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</si>
  <si>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</si>
  <si>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</si>
  <si>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</si>
  <si>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</si>
  <si>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</si>
  <si>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</si>
  <si>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</si>
  <si>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</si>
  <si>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</si>
  <si>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</si>
  <si>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</si>
  <si>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</si>
  <si>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</si>
  <si>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</si>
  <si>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</si>
  <si>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</si>
  <si>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</si>
  <si>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</si>
  <si>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</si>
  <si>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</si>
  <si>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</si>
  <si>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</si>
  <si>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</si>
  <si>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</si>
  <si>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</si>
  <si>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</si>
  <si>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</si>
  <si>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</si>
  <si>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</si>
  <si>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</si>
  <si>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</si>
  <si>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</si>
  <si>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</si>
  <si>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</si>
  <si>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</si>
  <si>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</si>
  <si>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</si>
  <si>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</si>
  <si>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</si>
  <si>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</si>
  <si>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</si>
  <si>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</si>
  <si>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</si>
  <si>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</si>
  <si>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</si>
  <si>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</si>
  <si>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</si>
  <si>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</si>
  <si>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</si>
  <si>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</si>
  <si>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</si>
  <si>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</si>
  <si>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</si>
  <si>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</si>
  <si>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</si>
  <si>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</si>
  <si>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</si>
  <si>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</si>
  <si>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</si>
  <si>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</si>
  <si>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</si>
  <si>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</si>
  <si>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</si>
  <si>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</si>
  <si>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</si>
  <si>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</si>
  <si>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</si>
  <si>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</si>
  <si>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</si>
  <si>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</si>
  <si>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</si>
  <si>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</si>
  <si>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</si>
  <si>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</si>
  <si>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</si>
  <si>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</si>
  <si>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</si>
  <si>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</si>
  <si>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</si>
  <si>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</si>
  <si>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</si>
  <si>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</si>
  <si>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</si>
  <si>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</si>
  <si>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</si>
  <si>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</si>
  <si>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</si>
  <si>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</si>
  <si>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</si>
  <si>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</si>
  <si>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</si>
  <si>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</si>
  <si>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</si>
  <si>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</si>
  <si>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</si>
  <si>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</si>
  <si>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</si>
  <si>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</si>
  <si>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</si>
  <si>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</si>
  <si>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</si>
  <si>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</si>
  <si>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</si>
  <si>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</si>
  <si>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</si>
  <si>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</si>
  <si>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</si>
  <si>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</si>
  <si>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</si>
  <si>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</si>
  <si>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</si>
  <si>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</si>
  <si>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</si>
  <si>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</si>
  <si>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</si>
  <si>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</si>
  <si>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</si>
  <si>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</si>
  <si>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</si>
  <si>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</si>
  <si>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</si>
  <si>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</si>
  <si>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</si>
  <si>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</si>
  <si>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</si>
  <si>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</si>
  <si>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</si>
  <si>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</si>
  <si>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</si>
  <si>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</si>
  <si>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</si>
  <si>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</si>
  <si>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</si>
  <si>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</si>
  <si>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</si>
  <si>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</si>
  <si>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</si>
  <si>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</si>
  <si>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</si>
  <si>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</si>
  <si>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</si>
  <si>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</si>
  <si>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</si>
  <si>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</si>
  <si>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</si>
  <si>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</si>
  <si>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</si>
  <si>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</si>
  <si>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</si>
  <si>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</si>
  <si>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</si>
  <si>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</si>
  <si>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</si>
  <si>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</si>
  <si>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</si>
  <si>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</si>
  <si>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</si>
  <si>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</si>
  <si>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</si>
  <si>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</si>
  <si>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</si>
  <si>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</si>
  <si>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</si>
  <si>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</si>
  <si>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</si>
  <si>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</si>
  <si>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</si>
  <si>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</si>
  <si>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</si>
  <si>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</si>
  <si>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</si>
  <si>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</si>
  <si>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</si>
  <si>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</si>
  <si>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</si>
  <si>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</si>
  <si>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</si>
  <si>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</si>
  <si>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</si>
  <si>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</si>
  <si>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</si>
  <si>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</si>
  <si>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</si>
  <si>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</si>
  <si>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</si>
  <si>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</si>
  <si>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</si>
  <si>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</si>
  <si>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</si>
  <si>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</si>
  <si>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</si>
  <si>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</si>
  <si>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</si>
  <si>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</si>
  <si>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</si>
  <si>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</si>
  <si>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</si>
  <si>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</si>
  <si>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</si>
  <si>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</si>
  <si>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</si>
  <si>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</si>
  <si>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</si>
  <si>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</si>
  <si>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</si>
  <si>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</si>
  <si>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</si>
  <si>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</si>
  <si>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</si>
  <si>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</si>
  <si>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</si>
  <si>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</si>
  <si>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</si>
  <si>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</si>
  <si>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</si>
  <si>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</si>
  <si>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</si>
  <si>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</si>
  <si>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</si>
  <si>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</si>
  <si>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</si>
  <si>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</si>
  <si>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</si>
  <si>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</si>
  <si>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</si>
  <si>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</si>
  <si>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</si>
  <si>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</si>
  <si>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</si>
  <si>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</si>
  <si>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</si>
  <si>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</si>
  <si>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</si>
  <si>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</si>
  <si>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</si>
  <si>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</si>
  <si>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</si>
  <si>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</si>
  <si>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</si>
  <si>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</si>
  <si>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</si>
  <si>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</si>
  <si>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</si>
  <si>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</si>
  <si>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</si>
  <si>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</si>
  <si>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</si>
  <si>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</si>
  <si>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</si>
  <si>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</si>
  <si>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</si>
  <si>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</si>
  <si>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</si>
  <si>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</si>
  <si>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</si>
  <si>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</si>
  <si>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</si>
  <si>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</si>
  <si>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</si>
  <si>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</si>
  <si>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</si>
  <si>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</si>
  <si>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</si>
  <si>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</si>
  <si>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</si>
  <si>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</si>
  <si>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</si>
  <si>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</si>
  <si>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</si>
  <si>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</si>
  <si>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</si>
  <si>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</si>
  <si>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</si>
  <si>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</si>
  <si>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</si>
  <si>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</si>
  <si>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</si>
  <si>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</si>
  <si>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</si>
  <si>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</si>
  <si>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</si>
  <si>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</si>
  <si>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</si>
  <si>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</si>
  <si>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</si>
  <si>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</si>
  <si>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</si>
  <si>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</si>
  <si>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</si>
  <si>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</si>
  <si>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</si>
  <si>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</si>
  <si>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</si>
  <si>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</si>
  <si>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</si>
  <si>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</si>
  <si>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</si>
  <si>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</si>
  <si>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</si>
  <si>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</si>
  <si>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</si>
  <si>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</si>
  <si>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</si>
  <si>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</si>
  <si>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</si>
  <si>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</si>
  <si>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</si>
  <si>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</si>
  <si>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</si>
  <si>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</si>
  <si>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</si>
  <si>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</si>
  <si>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</si>
  <si>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</si>
  <si>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</si>
  <si>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</si>
  <si>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</si>
  <si>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</si>
  <si>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</si>
  <si>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</si>
  <si>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</si>
  <si>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</si>
  <si>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</si>
  <si>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</si>
  <si>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</si>
  <si>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</si>
  <si>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</si>
  <si>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</si>
  <si>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</si>
  <si>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</si>
  <si>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</si>
  <si>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</si>
  <si>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</si>
  <si>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</si>
  <si>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</si>
  <si>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</si>
  <si>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</si>
  <si>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</si>
  <si>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</si>
  <si>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</si>
  <si>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</si>
  <si>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</si>
  <si>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</si>
  <si>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</si>
  <si>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</si>
  <si>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</si>
  <si>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</si>
  <si>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</si>
  <si>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</si>
  <si>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</si>
  <si>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</si>
  <si>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</si>
  <si>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</si>
  <si>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</si>
  <si>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</si>
  <si>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</si>
  <si>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</si>
  <si>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</si>
  <si>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</si>
  <si>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</si>
  <si>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</si>
  <si>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</si>
  <si>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</si>
  <si>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</si>
  <si>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</si>
  <si>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</si>
  <si>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</si>
  <si>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</si>
  <si>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</si>
  <si>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</si>
  <si>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</si>
  <si>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</si>
  <si>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</si>
  <si>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</si>
  <si>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</si>
  <si>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</si>
  <si>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</si>
  <si>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</si>
  <si>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</si>
  <si>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</si>
  <si>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</si>
  <si>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</si>
  <si>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</si>
  <si>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</si>
  <si>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</si>
  <si>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</si>
  <si>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</si>
  <si>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</si>
  <si>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</si>
  <si>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</si>
  <si>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</si>
  <si>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</si>
  <si>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</si>
  <si>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</si>
  <si>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</si>
  <si>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</si>
  <si>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</si>
  <si>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</si>
  <si>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</si>
  <si>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</si>
  <si>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</si>
  <si>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</si>
  <si>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</si>
  <si>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</si>
  <si>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</si>
  <si>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</si>
  <si>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</si>
  <si>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</si>
  <si>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</si>
  <si>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</si>
  <si>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</si>
  <si>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</si>
  <si>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</si>
  <si>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</si>
  <si>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</si>
  <si>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</si>
  <si>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</si>
  <si>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</si>
  <si>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</si>
  <si>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</si>
  <si>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</si>
  <si>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</si>
  <si>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</si>
  <si>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</si>
  <si>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</si>
  <si>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</si>
  <si>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</si>
  <si>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</si>
  <si>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</si>
  <si>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</si>
  <si>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</si>
  <si>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</si>
  <si>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</si>
  <si>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</si>
  <si>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</si>
  <si>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</si>
  <si>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</si>
  <si>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</si>
  <si>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</si>
  <si>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</si>
  <si>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</si>
  <si>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</si>
  <si>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</si>
  <si>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</si>
  <si>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</si>
  <si>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</si>
  <si>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</si>
  <si>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</si>
  <si>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</si>
  <si>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</si>
  <si>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</si>
  <si>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</si>
  <si>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</si>
  <si>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</si>
  <si>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</si>
  <si>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</si>
  <si>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</si>
  <si>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</si>
  <si>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</si>
  <si>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</si>
  <si>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</si>
  <si>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</si>
  <si>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</si>
  <si>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</si>
  <si>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</si>
  <si>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</si>
  <si>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</si>
  <si>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</si>
  <si>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</si>
  <si>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</si>
  <si>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</si>
  <si>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</si>
  <si>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</si>
  <si>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</si>
  <si>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</si>
  <si>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</si>
  <si>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</si>
  <si>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</si>
  <si>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</si>
  <si>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</si>
  <si>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</si>
  <si>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</si>
  <si>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</si>
  <si>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</si>
  <si>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</si>
  <si>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</si>
  <si>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</si>
  <si>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</si>
  <si>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</si>
  <si>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</si>
  <si>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</si>
  <si>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</si>
  <si>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</si>
  <si>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</si>
  <si>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</si>
  <si>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</si>
  <si>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</si>
  <si>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</si>
  <si>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</si>
  <si>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</si>
  <si>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</si>
  <si>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</si>
  <si>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</si>
  <si>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</si>
  <si>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</si>
  <si>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</si>
  <si>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</si>
  <si>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</si>
  <si>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</si>
  <si>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</si>
  <si>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</si>
  <si>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</si>
  <si>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</si>
  <si>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</si>
  <si>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</si>
  <si>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</si>
  <si>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</si>
  <si>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</si>
  <si>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</si>
  <si>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</si>
  <si>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</si>
  <si>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</si>
  <si>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</si>
  <si>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</si>
  <si>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</si>
  <si>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</si>
  <si>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</si>
  <si>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</si>
  <si>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</si>
  <si>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</si>
  <si>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</si>
  <si>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</si>
  <si>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</si>
  <si>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</si>
  <si>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</si>
  <si>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</si>
  <si>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</si>
  <si>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</si>
  <si>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</si>
  <si>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</si>
  <si>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</si>
  <si>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</si>
  <si>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</si>
  <si>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</si>
  <si>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</si>
  <si>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</si>
  <si>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</si>
  <si>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</si>
  <si>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</si>
  <si>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</si>
  <si>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</si>
  <si>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</si>
  <si>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</si>
  <si>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</si>
  <si>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</si>
  <si>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</si>
  <si>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</si>
  <si>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</si>
  <si>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</si>
  <si>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</si>
  <si>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</si>
  <si>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</si>
  <si>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</si>
  <si>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</si>
  <si>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</si>
  <si>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</si>
  <si>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</si>
  <si>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</si>
  <si>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</si>
  <si>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</si>
  <si>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</si>
  <si>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</si>
  <si>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</si>
  <si>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</si>
  <si>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</si>
  <si>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</si>
  <si>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</si>
  <si>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</si>
  <si>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</si>
  <si>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</si>
  <si>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</si>
  <si>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</si>
  <si>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</si>
  <si>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</si>
  <si>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</si>
  <si>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</si>
  <si>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</si>
  <si>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</si>
  <si>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</si>
  <si>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</si>
  <si>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</si>
  <si>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</si>
  <si>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</si>
  <si>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</si>
  <si>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</si>
  <si>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</si>
  <si>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</si>
  <si>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</si>
  <si>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</si>
  <si>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</si>
  <si>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</si>
  <si>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</si>
  <si>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</si>
  <si>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</si>
  <si>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</si>
  <si>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</si>
  <si>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</si>
  <si>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</si>
  <si>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</si>
  <si>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</si>
  <si>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</si>
  <si>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</si>
  <si>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</si>
  <si>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</si>
  <si>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</si>
  <si>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</si>
  <si>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</si>
  <si>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</si>
  <si>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</si>
  <si>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</si>
  <si>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</si>
  <si>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</si>
  <si>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</si>
  <si>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</si>
  <si>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</si>
  <si>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</si>
  <si>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</si>
  <si>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</si>
  <si>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</si>
  <si>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</si>
  <si>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</si>
  <si>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</si>
  <si>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</si>
  <si>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</si>
  <si>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</si>
  <si>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</si>
  <si>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</si>
  <si>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</si>
  <si>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</si>
  <si>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</si>
  <si>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</si>
  <si>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</si>
  <si>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</si>
  <si>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</si>
  <si>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</si>
  <si>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</si>
  <si>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</si>
  <si>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</si>
  <si>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</si>
  <si>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</si>
  <si>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</si>
  <si>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</si>
  <si>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</si>
  <si>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</si>
  <si>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</si>
  <si>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</si>
  <si>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</si>
  <si>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</si>
  <si>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</si>
  <si>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</si>
  <si>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</si>
  <si>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</si>
  <si>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</si>
  <si>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</si>
  <si>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</si>
  <si>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</si>
  <si>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</si>
  <si>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</si>
  <si>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</si>
  <si>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</si>
  <si>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</si>
  <si>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</si>
  <si>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</si>
  <si>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</si>
  <si>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</si>
  <si>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</si>
  <si>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</si>
  <si>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</si>
  <si>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</si>
  <si>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</si>
  <si>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</si>
  <si>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</si>
  <si>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</si>
  <si>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</si>
  <si>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</si>
  <si>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</si>
  <si>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</si>
  <si>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</si>
  <si>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</si>
  <si>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</si>
  <si>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</si>
  <si>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</si>
  <si>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</si>
  <si>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</si>
  <si>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</si>
  <si>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</si>
  <si>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</si>
  <si>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</si>
  <si>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</si>
  <si>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</si>
  <si>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</si>
  <si>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</si>
  <si>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</si>
  <si>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</si>
  <si>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</si>
  <si>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</si>
  <si>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</si>
  <si>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</si>
  <si>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</si>
  <si>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</si>
  <si>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</si>
  <si>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</si>
  <si>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</si>
  <si>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</si>
  <si>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</si>
  <si>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</si>
  <si>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</si>
  <si>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</si>
  <si>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</si>
  <si>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</si>
  <si>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</si>
  <si>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</si>
  <si>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</si>
  <si>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</si>
  <si>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</si>
  <si>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</si>
  <si>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</si>
  <si>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</si>
  <si>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</si>
  <si>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</si>
  <si>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</si>
  <si>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</si>
  <si>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</si>
  <si>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</si>
  <si>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</si>
  <si>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</si>
  <si>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</si>
  <si>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</si>
  <si>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</si>
  <si>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</si>
  <si>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</si>
  <si>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</si>
  <si>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</si>
  <si>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</si>
  <si>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</si>
  <si>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</si>
  <si>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</si>
  <si>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</si>
  <si>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</si>
  <si>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</si>
  <si>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</si>
  <si>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</si>
  <si>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</si>
  <si>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</si>
  <si>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</si>
  <si>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</si>
  <si>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</si>
  <si>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</si>
  <si>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</si>
  <si>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</si>
  <si>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</si>
  <si>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</si>
  <si>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</si>
  <si>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</si>
  <si>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</si>
  <si>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</si>
  <si>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</si>
  <si>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</si>
  <si>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</si>
  <si>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</si>
  <si>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</si>
  <si>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</si>
  <si>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</si>
  <si>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</si>
  <si>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</si>
  <si>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</si>
  <si>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</si>
  <si>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</si>
  <si>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</si>
  <si>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</si>
  <si>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</si>
  <si>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</si>
  <si>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</si>
  <si>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</si>
  <si>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</si>
  <si>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</si>
  <si>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</si>
  <si>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</si>
  <si>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</si>
  <si>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</si>
  <si>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</si>
  <si>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</si>
  <si>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</si>
  <si>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</si>
  <si>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</si>
  <si>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</si>
  <si>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</si>
  <si>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</si>
  <si>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</si>
  <si>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</si>
  <si>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</si>
  <si>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</si>
  <si>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</si>
  <si>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</si>
  <si>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</si>
  <si>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</si>
  <si>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</si>
  <si>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</si>
  <si>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</si>
  <si>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</si>
  <si>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</si>
  <si>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</si>
  <si>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</si>
  <si>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</si>
  <si>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</si>
  <si>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</si>
  <si>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</si>
  <si>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</si>
  <si>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</si>
  <si>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</si>
  <si>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</si>
  <si>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</si>
  <si>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</si>
  <si>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</si>
  <si>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</si>
  <si>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</si>
  <si>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</si>
  <si>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</si>
  <si>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</si>
  <si>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</si>
  <si>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</si>
  <si>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</si>
  <si>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</si>
  <si>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</si>
  <si>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</si>
  <si>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</si>
  <si>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</si>
  <si>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</si>
  <si>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</si>
  <si>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</si>
  <si>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</si>
  <si>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</si>
  <si>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</si>
  <si>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</si>
  <si>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</si>
  <si>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</si>
  <si>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</si>
  <si>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</si>
  <si>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</si>
  <si>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</si>
  <si>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</si>
  <si>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</si>
  <si>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</si>
  <si>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</si>
  <si>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</si>
  <si>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</si>
  <si>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</si>
  <si>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</si>
  <si>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</si>
  <si>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</si>
  <si>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</si>
  <si>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</si>
  <si>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</si>
  <si>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</si>
  <si>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</si>
  <si>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</si>
  <si>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</si>
  <si>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</si>
  <si>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</si>
  <si>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</si>
  <si>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</si>
  <si>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</si>
  <si>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</si>
  <si>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</si>
  <si>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</si>
  <si>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</si>
  <si>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</si>
  <si>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</si>
  <si>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</si>
  <si>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</si>
  <si>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</si>
  <si>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</si>
  <si>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</si>
  <si>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</si>
  <si>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</si>
  <si>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</si>
  <si>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</si>
  <si>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</si>
  <si>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</si>
  <si>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</si>
  <si>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</si>
  <si>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</si>
  <si>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</si>
  <si>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</si>
  <si>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</si>
  <si>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</si>
  <si>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</si>
  <si>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</si>
  <si>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</si>
  <si>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</si>
  <si>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</si>
  <si>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</si>
  <si>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</si>
  <si>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</si>
  <si>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</si>
  <si>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</si>
  <si>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</si>
  <si>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</si>
  <si>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</si>
  <si>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</si>
  <si>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</si>
  <si>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</si>
  <si>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</si>
  <si>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</si>
  <si>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</si>
  <si>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</si>
  <si>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</si>
  <si>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</si>
  <si>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</si>
  <si>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</si>
  <si>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</si>
  <si>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</si>
  <si>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</si>
  <si>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</si>
  <si>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</si>
  <si>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</si>
  <si>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</si>
  <si>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</si>
  <si>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</si>
  <si>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</si>
  <si>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</si>
  <si>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</si>
  <si>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</si>
  <si>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</si>
  <si>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</si>
  <si>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</si>
  <si>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</si>
  <si>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</si>
  <si>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</si>
  <si>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</si>
  <si>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</si>
  <si>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</si>
  <si>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</si>
  <si>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</si>
  <si>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</si>
  <si>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</si>
  <si>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</si>
  <si>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</si>
  <si>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</si>
  <si>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</si>
  <si>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</si>
  <si>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</si>
  <si>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</si>
  <si>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</si>
  <si>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</si>
  <si>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</si>
  <si>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</si>
  <si>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</si>
  <si>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</si>
  <si>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</si>
  <si>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</si>
  <si>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</si>
  <si>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</si>
  <si>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</si>
  <si>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</si>
  <si>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</si>
  <si>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</si>
  <si>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</si>
  <si>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</si>
  <si>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</si>
  <si>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</si>
  <si>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</si>
  <si>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</si>
  <si>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</si>
  <si>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</si>
  <si>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</si>
  <si>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</si>
  <si>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</si>
  <si>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</si>
  <si>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</si>
  <si>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</si>
  <si>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</si>
  <si>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</si>
  <si>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</si>
  <si>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</si>
  <si>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</si>
  <si>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</si>
  <si>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</si>
  <si>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</si>
  <si>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</si>
  <si>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</si>
  <si>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</si>
  <si>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</si>
  <si>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</si>
  <si>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</si>
  <si>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</si>
  <si>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</si>
  <si>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</si>
  <si>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</si>
  <si>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</si>
  <si>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</si>
  <si>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</si>
  <si>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</si>
  <si>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</si>
  <si>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</si>
  <si>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</si>
  <si>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</si>
  <si>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</si>
  <si>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</si>
  <si>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</si>
  <si>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</si>
  <si>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</si>
  <si>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</si>
  <si>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</si>
  <si>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</si>
  <si>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</si>
  <si>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</si>
  <si>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</si>
  <si>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</si>
  <si>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</si>
  <si>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</si>
  <si>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</si>
  <si>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</si>
  <si>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</si>
  <si>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</si>
  <si>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</si>
  <si>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</si>
  <si>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</si>
  <si>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</si>
  <si>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</si>
  <si>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</si>
  <si>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</si>
  <si>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</si>
  <si>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</si>
  <si>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</si>
  <si>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</si>
  <si>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</si>
  <si>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</si>
  <si>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</si>
  <si>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</si>
  <si>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</si>
  <si>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</si>
  <si>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</si>
  <si>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</si>
  <si>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</si>
  <si>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</si>
  <si>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</si>
  <si>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</si>
  <si>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</si>
  <si>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</si>
  <si>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</si>
  <si>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</si>
  <si>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</si>
  <si>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</si>
  <si>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</si>
  <si>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</si>
  <si>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</si>
  <si>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</si>
  <si>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</si>
  <si>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</si>
  <si>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</si>
  <si>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</si>
  <si>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</si>
  <si>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</si>
  <si>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</si>
  <si>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</si>
  <si>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</si>
  <si>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</si>
  <si>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</si>
  <si>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</si>
  <si>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</si>
  <si>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</si>
  <si>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</si>
  <si>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</si>
  <si>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</si>
  <si>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</si>
  <si>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</si>
  <si>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</si>
  <si>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</si>
  <si>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</si>
  <si>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</si>
  <si>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</si>
  <si>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</si>
  <si>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</si>
  <si>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</si>
  <si>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</si>
  <si>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</si>
  <si>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</si>
  <si>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</si>
  <si>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</si>
  <si>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</si>
  <si>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</si>
  <si>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</si>
  <si>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</si>
  <si>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</si>
  <si>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</si>
  <si>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</si>
  <si>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</si>
  <si>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</si>
  <si>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</si>
  <si>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</si>
  <si>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</si>
  <si>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</si>
  <si>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</si>
  <si>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</si>
  <si>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</si>
  <si>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</si>
  <si>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</si>
  <si>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</si>
  <si>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</si>
  <si>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</si>
  <si>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</si>
  <si>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</si>
  <si>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</si>
  <si>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</si>
  <si>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</si>
  <si>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</si>
  <si>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</si>
  <si>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</si>
  <si>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</si>
  <si>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</si>
  <si>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</si>
  <si>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</si>
  <si>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</si>
  <si>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</si>
  <si>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</si>
  <si>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</si>
  <si>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</si>
  <si>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</si>
  <si>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</si>
  <si>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</si>
  <si>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</si>
  <si>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</si>
  <si>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</si>
  <si>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</si>
  <si>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</si>
  <si>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</si>
  <si>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</si>
  <si>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</si>
  <si>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</si>
  <si>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</si>
  <si>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</si>
  <si>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</si>
  <si>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</si>
  <si>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</si>
  <si>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</si>
  <si>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</si>
  <si>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</si>
  <si>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</si>
  <si>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</si>
  <si>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</si>
  <si>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</si>
  <si>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</si>
  <si>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</si>
  <si>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</si>
  <si>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</si>
  <si>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</si>
  <si>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</si>
  <si>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</si>
  <si>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</si>
  <si>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</si>
  <si>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</si>
  <si>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</si>
  <si>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</si>
  <si>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</si>
  <si>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</si>
  <si>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</si>
  <si>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</si>
  <si>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</si>
  <si>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</si>
  <si>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</si>
  <si>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</si>
  <si>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</si>
  <si>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</si>
  <si>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</si>
  <si>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</si>
  <si>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</si>
  <si>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</si>
  <si>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</si>
  <si>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</si>
  <si>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</si>
  <si>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</si>
  <si>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</si>
  <si>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</si>
  <si>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</si>
  <si>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</si>
  <si>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</si>
  <si>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</si>
  <si>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</si>
  <si>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</si>
  <si>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</si>
  <si>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</si>
  <si>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</si>
  <si>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</si>
  <si>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</si>
  <si>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</si>
  <si>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</si>
  <si>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</si>
  <si>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</si>
  <si>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</si>
  <si>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</si>
  <si>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</si>
  <si>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</si>
  <si>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</si>
  <si>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</si>
  <si>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</si>
  <si>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</si>
  <si>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</si>
  <si>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</si>
  <si>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</si>
  <si>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</si>
  <si>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</si>
  <si>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</si>
  <si>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</si>
  <si>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</si>
  <si>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</si>
  <si>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</si>
  <si>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</si>
  <si>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</si>
  <si>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</si>
  <si>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</si>
  <si>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</si>
  <si>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</si>
  <si>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</si>
  <si>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</si>
  <si>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</si>
  <si>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</si>
  <si>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</si>
  <si>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</si>
  <si>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</si>
  <si>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</si>
  <si>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</si>
  <si>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</si>
  <si>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</si>
  <si>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</si>
  <si>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</si>
  <si>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</si>
  <si>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</si>
  <si>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</si>
  <si>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</si>
  <si>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</si>
  <si>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</si>
  <si>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</si>
  <si>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</si>
  <si>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</si>
  <si>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</si>
  <si>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</si>
  <si>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</si>
  <si>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</si>
  <si>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</si>
  <si>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</si>
  <si>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</si>
  <si>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</si>
  <si>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</si>
  <si>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</si>
  <si>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</si>
  <si>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</si>
  <si>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</si>
  <si>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</si>
  <si>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</si>
  <si>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</si>
  <si>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</si>
  <si>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</si>
  <si>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</si>
  <si>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</si>
  <si>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</si>
  <si>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</si>
  <si>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</si>
  <si>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</si>
  <si>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</si>
  <si>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</si>
  <si>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</si>
  <si>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</si>
  <si>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</si>
  <si>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</si>
  <si>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</si>
  <si>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</si>
  <si>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</si>
  <si>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</si>
  <si>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</si>
  <si>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</si>
  <si>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</si>
  <si>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</si>
  <si>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</si>
  <si>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</si>
  <si>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</si>
  <si>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</si>
  <si>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</si>
  <si>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</si>
  <si>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</si>
  <si>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</si>
  <si>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</si>
  <si>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</si>
  <si>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</si>
  <si>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</si>
  <si>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</si>
  <si>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</si>
  <si>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</si>
  <si>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</si>
  <si>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</si>
  <si>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</si>
  <si>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</si>
  <si>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</si>
  <si>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</si>
  <si>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</si>
  <si>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</si>
  <si>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</si>
  <si>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</si>
  <si>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</si>
  <si>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</si>
  <si>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</si>
  <si>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</si>
  <si>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</si>
  <si>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</si>
  <si>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</si>
  <si>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</si>
  <si>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</si>
  <si>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</si>
  <si>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</si>
  <si>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</si>
  <si>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</si>
  <si>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</si>
  <si>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</si>
  <si>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</si>
  <si>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</si>
  <si>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</si>
  <si>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</si>
  <si>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</si>
  <si>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</si>
  <si>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</si>
  <si>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</si>
  <si>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</si>
  <si>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</si>
  <si>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</si>
  <si>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</si>
  <si>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</si>
  <si>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</si>
  <si>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</si>
  <si>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</si>
  <si>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</si>
  <si>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</si>
  <si>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</si>
  <si>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</si>
  <si>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</si>
  <si>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</si>
  <si>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</si>
  <si>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</si>
  <si>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</si>
  <si>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</si>
  <si>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</si>
  <si>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</si>
  <si>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</si>
  <si>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</si>
  <si>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</si>
  <si>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</si>
  <si>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</si>
  <si>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</si>
  <si>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</si>
  <si>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</si>
  <si>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</si>
  <si>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</si>
  <si>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</si>
  <si>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</si>
  <si>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</si>
  <si>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</si>
  <si>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</si>
  <si>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</si>
  <si>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</si>
  <si>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</si>
  <si>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</si>
  <si>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</si>
  <si>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</si>
  <si>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</si>
  <si>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</si>
  <si>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</si>
  <si>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</si>
  <si>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</si>
  <si>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</si>
  <si>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</si>
  <si>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</si>
  <si>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</si>
  <si>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</si>
  <si>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</si>
  <si>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</si>
  <si>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</si>
  <si>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</si>
  <si>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</si>
  <si>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</si>
  <si>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</si>
  <si>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</si>
  <si>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</si>
  <si>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</si>
  <si>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</si>
  <si>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</si>
  <si>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</si>
  <si>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</si>
  <si>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</si>
  <si>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</si>
  <si>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</si>
  <si>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</si>
  <si>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</si>
  <si>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</si>
  <si>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</si>
  <si>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</si>
  <si>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</si>
  <si>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</si>
  <si>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</si>
  <si>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</si>
  <si>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</si>
  <si>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</si>
  <si>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</si>
  <si>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</si>
  <si>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</si>
  <si>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</si>
  <si>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</si>
  <si>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</si>
  <si>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</si>
  <si>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</si>
  <si>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</si>
  <si>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</si>
  <si>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</si>
  <si>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</si>
  <si>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</si>
  <si>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</si>
  <si>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</si>
  <si>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</si>
  <si>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</si>
  <si>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</si>
  <si>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</si>
  <si>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</si>
  <si>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</si>
  <si>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</si>
  <si>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</si>
  <si>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</si>
  <si>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</si>
  <si>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</si>
  <si>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</si>
  <si>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</si>
  <si>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</si>
  <si>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</si>
  <si>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</si>
  <si>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</si>
  <si>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</si>
  <si>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</si>
  <si>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</si>
  <si>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</si>
  <si>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</si>
  <si>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</si>
  <si>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</si>
  <si>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</si>
  <si>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</si>
  <si>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</si>
  <si>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</si>
  <si>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</si>
  <si>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</si>
  <si>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</si>
  <si>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</si>
  <si>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</si>
  <si>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</si>
  <si>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</si>
  <si>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</si>
  <si>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</si>
  <si>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</si>
  <si>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</si>
  <si>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</si>
  <si>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</si>
  <si>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</si>
  <si>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</si>
  <si>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</si>
  <si>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</si>
  <si>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</si>
  <si>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</si>
  <si>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</si>
  <si>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</si>
  <si>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</si>
  <si>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</si>
  <si>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</si>
  <si>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</si>
  <si>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</si>
  <si>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</si>
  <si>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</si>
  <si>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</si>
  <si>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</si>
  <si>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</si>
  <si>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</si>
  <si>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</si>
  <si>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</si>
  <si>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</si>
  <si>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</si>
  <si>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</si>
  <si>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</si>
  <si>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</si>
  <si>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</si>
  <si>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</si>
  <si>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</si>
  <si>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</si>
  <si>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</si>
  <si>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</si>
  <si>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</si>
  <si>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</si>
  <si>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</si>
  <si>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</si>
  <si>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</si>
  <si>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</si>
  <si>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</si>
  <si>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</si>
  <si>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</si>
  <si>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</si>
  <si>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</si>
  <si>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</si>
  <si>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</si>
  <si>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</si>
  <si>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</si>
  <si>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</si>
  <si>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</si>
  <si>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</si>
  <si>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</si>
  <si>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</si>
  <si>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</si>
  <si>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</si>
  <si>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</si>
  <si>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</si>
  <si>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</si>
  <si>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</si>
  <si>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</si>
  <si>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</si>
  <si>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</si>
  <si>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</si>
  <si>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</si>
  <si>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</si>
  <si>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</si>
  <si>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</si>
  <si>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</si>
  <si>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</si>
  <si>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</si>
  <si>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</si>
  <si>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</si>
  <si>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</si>
  <si>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</si>
  <si>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</si>
  <si>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</si>
  <si>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</si>
  <si>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</si>
  <si>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</si>
  <si>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</si>
  <si>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</si>
  <si>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</si>
  <si>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</si>
  <si>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</si>
  <si>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</si>
  <si>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</si>
  <si>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</si>
  <si>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</si>
  <si>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</si>
  <si>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</si>
  <si>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</si>
  <si>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</si>
  <si>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</si>
  <si>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</si>
  <si>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</si>
  <si>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</si>
  <si>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</si>
  <si>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</si>
  <si>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</si>
  <si>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</si>
  <si>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</si>
  <si>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</si>
  <si>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</si>
  <si>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</si>
  <si>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</si>
  <si>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</si>
  <si>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</si>
  <si>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</si>
  <si>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</si>
  <si>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</si>
  <si>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</si>
  <si>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</si>
  <si>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</si>
  <si>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</si>
  <si>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</si>
  <si>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</si>
  <si>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</si>
  <si>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</si>
  <si>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</si>
  <si>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</si>
  <si>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</si>
  <si>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</si>
  <si>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</si>
  <si>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</si>
  <si>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</si>
  <si>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</si>
  <si>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</si>
  <si>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</si>
  <si>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</si>
  <si>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</si>
  <si>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</si>
  <si>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</si>
  <si>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</si>
  <si>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</si>
  <si>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</si>
  <si>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</si>
  <si>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</si>
  <si>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</si>
  <si>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</si>
  <si>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</si>
  <si>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</si>
  <si>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</si>
  <si>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</si>
  <si>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</si>
  <si>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</si>
  <si>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</si>
  <si>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</si>
  <si>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</si>
  <si>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</si>
  <si>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</si>
  <si>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</si>
  <si>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</si>
  <si>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</si>
  <si>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</si>
  <si>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</si>
  <si>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</si>
  <si>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</si>
  <si>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</si>
  <si>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</si>
  <si>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</si>
  <si>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</si>
  <si>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</si>
  <si>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</si>
  <si>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</si>
  <si>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</si>
  <si>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</si>
  <si>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</si>
  <si>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</si>
  <si>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</si>
  <si>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</si>
  <si>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</si>
  <si>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</si>
  <si>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</si>
  <si>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</si>
  <si>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</si>
  <si>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</si>
  <si>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</si>
  <si>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</si>
  <si>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</si>
  <si>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</si>
  <si>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</si>
  <si>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</si>
  <si>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</si>
  <si>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</si>
  <si>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</si>
  <si>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</si>
  <si>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</si>
  <si>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</si>
  <si>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</si>
  <si>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</si>
  <si>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</si>
  <si>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</si>
  <si>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</si>
  <si>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</si>
  <si>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</si>
  <si>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</si>
  <si>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</si>
  <si>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</si>
  <si>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</si>
  <si>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</si>
  <si>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</si>
  <si>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</si>
  <si>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</si>
  <si>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</si>
  <si>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</si>
  <si>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</si>
  <si>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</si>
  <si>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</si>
  <si>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</si>
  <si>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</si>
  <si>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</si>
  <si>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</si>
  <si>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</si>
  <si>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</si>
  <si>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</si>
  <si>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</si>
  <si>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</si>
  <si>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</si>
  <si>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</si>
  <si>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</si>
  <si>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</si>
  <si>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</si>
  <si>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</si>
  <si>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</si>
  <si>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</si>
  <si>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</si>
  <si>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</si>
  <si>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</si>
  <si>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</si>
  <si>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</si>
  <si>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</si>
  <si>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</si>
  <si>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</si>
  <si>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</si>
  <si>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</si>
  <si>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</si>
  <si>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</si>
  <si>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</si>
  <si>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</si>
  <si>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</si>
  <si>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</si>
  <si>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</si>
  <si>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</si>
  <si>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</si>
  <si>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</si>
  <si>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</si>
  <si>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</si>
  <si>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</si>
  <si>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</si>
  <si>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</si>
  <si>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</si>
  <si>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</si>
  <si>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</si>
  <si>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</si>
  <si>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</si>
  <si>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</si>
  <si>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</si>
  <si>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</si>
  <si>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</si>
  <si>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</si>
  <si>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</si>
  <si>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</si>
  <si>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</si>
  <si>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</si>
  <si>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</si>
  <si>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</si>
  <si>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</si>
  <si>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</si>
  <si>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</si>
  <si>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</si>
  <si>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</si>
  <si>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</si>
  <si>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</si>
  <si>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</si>
  <si>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</si>
  <si>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</si>
  <si>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</si>
  <si>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</si>
  <si>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</si>
  <si>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</si>
  <si>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</si>
  <si>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</si>
  <si>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</si>
  <si>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</si>
  <si>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</si>
  <si>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</si>
  <si>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</si>
  <si>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</si>
  <si>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</si>
  <si>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</si>
  <si>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</si>
  <si>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</si>
  <si>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</si>
  <si>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</si>
  <si>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</si>
  <si>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</si>
  <si>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</si>
  <si>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</si>
  <si>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</si>
  <si>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</si>
  <si>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</si>
  <si>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</si>
  <si>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</si>
  <si>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</si>
  <si>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</si>
  <si>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</si>
  <si>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</si>
  <si>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</si>
  <si>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</si>
  <si>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</si>
  <si>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</si>
  <si>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</si>
  <si>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</si>
  <si>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</si>
  <si>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</si>
  <si>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</si>
  <si>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</si>
  <si>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</si>
  <si>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</si>
  <si>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</si>
  <si>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</si>
  <si>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</si>
  <si>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</si>
  <si>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</si>
  <si>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</si>
  <si>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</si>
  <si>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</si>
  <si>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</si>
  <si>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</si>
  <si>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</si>
  <si>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</si>
  <si>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</si>
  <si>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</si>
  <si>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</si>
  <si>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</si>
  <si>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</si>
  <si>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</si>
  <si>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</si>
  <si>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</si>
  <si>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</si>
  <si>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</si>
  <si>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</si>
  <si>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</si>
  <si>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</si>
  <si>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</si>
  <si>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</si>
  <si>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</si>
  <si>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</si>
  <si>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</si>
  <si>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</si>
  <si>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</si>
  <si>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</si>
  <si>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</si>
  <si>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</si>
  <si>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</si>
  <si>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</si>
  <si>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</si>
  <si>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</si>
  <si>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</si>
  <si>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</si>
  <si>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</si>
  <si>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</si>
  <si>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</si>
  <si>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</si>
  <si>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</si>
  <si>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</si>
  <si>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</si>
  <si>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</si>
  <si>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</si>
  <si>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</si>
  <si>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</si>
  <si>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</si>
  <si>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</si>
  <si>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</si>
  <si>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</si>
  <si>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</si>
  <si>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</si>
  <si>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</si>
  <si>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</si>
  <si>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</si>
  <si>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</si>
  <si>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</si>
  <si>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</si>
  <si>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</si>
  <si>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</si>
  <si>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</si>
  <si>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</si>
  <si>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</si>
  <si>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</si>
  <si>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</si>
  <si>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</si>
  <si>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</si>
  <si>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</si>
  <si>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</si>
  <si>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</si>
  <si>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</si>
  <si>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</si>
  <si>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</si>
  <si>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</si>
  <si>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</si>
  <si>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</si>
  <si>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</si>
  <si>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</si>
  <si>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</si>
  <si>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</si>
  <si>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</si>
  <si>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</si>
  <si>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</si>
  <si>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</si>
  <si>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</si>
  <si>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</si>
  <si>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</si>
  <si>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</si>
  <si>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</si>
  <si>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</si>
  <si>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</si>
  <si>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</si>
  <si>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</si>
  <si>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</si>
  <si>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</si>
  <si>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</si>
  <si>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</si>
  <si>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</si>
  <si>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</si>
  <si>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</si>
  <si>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</si>
  <si>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</si>
  <si>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</si>
  <si>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</si>
  <si>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</si>
  <si>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</si>
  <si>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</si>
  <si>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</si>
  <si>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</si>
  <si>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</si>
  <si>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</si>
  <si>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</si>
  <si>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</si>
  <si>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</si>
  <si>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</si>
  <si>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</si>
  <si>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</si>
  <si>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</si>
  <si>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</si>
  <si>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</si>
  <si>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</si>
  <si>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</si>
  <si>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</si>
  <si>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</si>
  <si>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</si>
  <si>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</si>
  <si>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</si>
  <si>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</si>
  <si>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</si>
  <si>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</si>
  <si>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</si>
  <si>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</si>
  <si>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</si>
  <si>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</si>
  <si>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</si>
  <si>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</si>
  <si>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</si>
  <si>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</si>
  <si>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</si>
  <si>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</si>
  <si>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</si>
  <si>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</si>
  <si>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</si>
  <si>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</si>
  <si>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</si>
  <si>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</si>
  <si>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</si>
  <si>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</si>
  <si>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</si>
  <si>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</si>
  <si>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</si>
  <si>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</si>
  <si>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</si>
  <si>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</si>
  <si>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</si>
  <si>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</si>
  <si>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</si>
  <si>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</si>
  <si>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</si>
  <si>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</si>
  <si>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</si>
  <si>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</si>
  <si>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</si>
  <si>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</si>
  <si>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</si>
  <si>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</si>
  <si>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</si>
  <si>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</si>
  <si>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</si>
  <si>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</si>
  <si>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</si>
  <si>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</si>
  <si>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</si>
  <si>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</si>
  <si>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</si>
  <si>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</si>
  <si>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</si>
  <si>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</si>
  <si>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</si>
  <si>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</si>
  <si>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</si>
  <si>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</si>
  <si>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</si>
  <si>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</si>
  <si>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</si>
  <si>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</si>
  <si>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</si>
  <si>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</si>
  <si>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</si>
  <si>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</si>
  <si>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</si>
  <si>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</si>
  <si>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</si>
  <si>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</si>
  <si>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</si>
  <si>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</si>
  <si>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</si>
  <si>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</si>
  <si>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</si>
  <si>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</si>
  <si>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</si>
  <si>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</si>
  <si>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</si>
  <si>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</si>
  <si>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</si>
  <si>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</si>
  <si>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</si>
  <si>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</si>
  <si>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</si>
  <si>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</si>
  <si>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</si>
  <si>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</si>
  <si>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</si>
  <si>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</si>
  <si>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</si>
  <si>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</si>
  <si>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</si>
  <si>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</si>
  <si>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</si>
  <si>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</si>
  <si>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</si>
  <si>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</si>
  <si>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</si>
  <si>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</si>
  <si>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</si>
  <si>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</si>
  <si>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</si>
  <si>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</si>
  <si>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</si>
  <si>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</si>
  <si>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</si>
  <si>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</si>
  <si>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</si>
  <si>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</si>
  <si>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</si>
  <si>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</si>
  <si>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</si>
  <si>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</si>
  <si>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</si>
  <si>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</si>
  <si>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</si>
  <si>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</si>
  <si>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</si>
  <si>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</si>
  <si>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</si>
  <si>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</si>
  <si>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</si>
  <si>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</si>
  <si>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</si>
  <si>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</si>
  <si>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</si>
  <si>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</si>
  <si>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</si>
  <si>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</si>
  <si>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</si>
  <si>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</si>
  <si>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</si>
  <si>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</si>
  <si>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</si>
  <si>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</si>
  <si>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</si>
  <si>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</si>
  <si>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</si>
  <si>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</si>
  <si>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</si>
  <si>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</si>
  <si>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</si>
  <si>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</si>
  <si>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</si>
  <si>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</si>
  <si>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</si>
  <si>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</si>
  <si>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</si>
  <si>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</si>
  <si>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</si>
  <si>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</si>
  <si>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</si>
  <si>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</si>
  <si>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</si>
  <si>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</si>
  <si>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</si>
  <si>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</si>
  <si>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</si>
  <si>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</si>
  <si>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</si>
  <si>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</si>
  <si>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</si>
  <si>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</si>
  <si>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</si>
  <si>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</si>
  <si>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</si>
  <si>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</si>
  <si>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</si>
  <si>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</si>
  <si>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</si>
  <si>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</si>
  <si>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</si>
  <si>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</si>
  <si>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</si>
  <si>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</si>
  <si>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</si>
  <si>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</si>
  <si>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</si>
  <si>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</si>
  <si>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</si>
  <si>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</si>
  <si>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</si>
  <si>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</si>
  <si>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</si>
  <si>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</si>
  <si>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</si>
  <si>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</si>
  <si>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</si>
  <si>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</si>
  <si>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</si>
  <si>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</si>
  <si>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</si>
  <si>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</si>
  <si>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</si>
  <si>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</si>
  <si>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</si>
  <si>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</si>
  <si>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</si>
  <si>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</si>
  <si>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</si>
  <si>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</si>
  <si>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</si>
  <si>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</si>
  <si>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</si>
  <si>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</si>
  <si>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</si>
  <si>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</si>
  <si>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</si>
  <si>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</si>
  <si>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</si>
  <si>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</si>
  <si>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</si>
  <si>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</si>
  <si>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</si>
  <si>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</si>
  <si>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</si>
  <si>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</si>
  <si>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</si>
  <si>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</si>
  <si>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</si>
  <si>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</si>
  <si>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</si>
  <si>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</si>
  <si>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</si>
  <si>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</si>
  <si>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</si>
  <si>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</si>
  <si>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</si>
  <si>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</si>
  <si>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</si>
  <si>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</si>
  <si>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</si>
  <si>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</si>
  <si>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</si>
  <si>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</si>
  <si>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</si>
  <si>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</si>
  <si>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</si>
  <si>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</si>
  <si>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</si>
  <si>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</si>
  <si>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</si>
  <si>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</si>
  <si>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</si>
  <si>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</si>
  <si>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</si>
  <si>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</si>
  <si>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</si>
  <si>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</si>
  <si>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</si>
  <si>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</si>
  <si>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</si>
  <si>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</si>
  <si>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</si>
  <si>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</si>
  <si>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</si>
  <si>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</si>
  <si>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</si>
  <si>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</si>
  <si>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</si>
  <si>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</si>
  <si>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</si>
  <si>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</si>
  <si>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</si>
  <si>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</si>
  <si>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</si>
  <si>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</si>
  <si>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</si>
  <si>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</si>
  <si>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</si>
  <si>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</si>
  <si>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</si>
  <si>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</si>
  <si>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</si>
  <si>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</si>
  <si>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</si>
  <si>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</si>
  <si>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</si>
  <si>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</si>
  <si>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</si>
  <si>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</si>
  <si>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</si>
  <si>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</si>
  <si>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</si>
  <si>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</si>
  <si>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</si>
  <si>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</si>
  <si>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</si>
  <si>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</si>
  <si>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</si>
  <si>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</si>
  <si>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</si>
  <si>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</si>
  <si>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</si>
  <si>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</si>
  <si>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</si>
  <si>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</si>
  <si>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</si>
  <si>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</si>
  <si>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</si>
  <si>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</si>
  <si>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</si>
  <si>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</si>
  <si>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</si>
  <si>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</si>
  <si>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</si>
  <si>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</si>
  <si>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</si>
  <si>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</si>
  <si>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</si>
  <si>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</si>
  <si>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</si>
  <si>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</si>
  <si>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</si>
  <si>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</si>
  <si>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</si>
  <si>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</si>
  <si>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</si>
  <si>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</si>
  <si>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</si>
  <si>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</si>
  <si>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</si>
  <si>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</si>
  <si>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</si>
  <si>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</si>
  <si>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</si>
  <si>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</si>
  <si>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</si>
  <si>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</si>
  <si>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</si>
  <si>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</si>
  <si>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</si>
  <si>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</si>
  <si>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</si>
  <si>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</si>
  <si>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</si>
  <si>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</si>
  <si>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</si>
  <si>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</si>
  <si>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</si>
  <si>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</si>
  <si>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</si>
  <si>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</si>
  <si>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</si>
  <si>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</si>
  <si>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</si>
  <si>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</si>
  <si>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</si>
  <si>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</si>
  <si>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</si>
  <si>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</si>
  <si>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</si>
  <si>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</si>
  <si>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</si>
  <si>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</si>
  <si>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</si>
  <si>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</si>
  <si>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</si>
  <si>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</si>
  <si>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</si>
  <si>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</si>
  <si>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</si>
  <si>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</si>
  <si>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</si>
  <si>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</si>
  <si>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</si>
  <si>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</si>
  <si>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</si>
  <si>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</si>
  <si>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</si>
  <si>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</si>
  <si>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</si>
  <si>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</si>
  <si>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</si>
  <si>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</si>
  <si>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</si>
  <si>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</si>
  <si>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</si>
  <si>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</si>
  <si>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</si>
  <si>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</si>
  <si>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</si>
  <si>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</si>
  <si>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</si>
  <si>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</si>
  <si>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</si>
  <si>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</si>
  <si>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</si>
  <si>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</si>
  <si>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</si>
  <si>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</si>
  <si>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</si>
  <si>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</si>
  <si>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</si>
  <si>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</si>
  <si>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</si>
  <si>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</si>
  <si>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</si>
  <si>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</si>
  <si>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</si>
  <si>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</si>
  <si>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</si>
  <si>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</si>
  <si>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</si>
  <si>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</si>
  <si>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</si>
  <si>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</si>
  <si>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</si>
  <si>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</si>
  <si>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</si>
  <si>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</si>
  <si>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</si>
  <si>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</si>
  <si>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</si>
  <si>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</si>
  <si>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</si>
  <si>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</si>
  <si>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</si>
  <si>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</si>
  <si>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</si>
  <si>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</si>
  <si>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</si>
  <si>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</si>
  <si>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</si>
  <si>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</si>
  <si>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</si>
  <si>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</si>
  <si>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</si>
  <si>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</si>
  <si>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</si>
  <si>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</si>
  <si>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</si>
  <si>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</si>
  <si>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</si>
  <si>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</si>
  <si>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</si>
  <si>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</si>
  <si>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</si>
  <si>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</si>
  <si>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</si>
  <si>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</si>
  <si>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</si>
  <si>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</si>
  <si>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</si>
  <si>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</si>
  <si>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</si>
  <si>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</si>
  <si>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</si>
  <si>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</si>
  <si>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</si>
  <si>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</si>
  <si>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</si>
  <si>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</si>
  <si>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</si>
  <si>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</si>
  <si>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</si>
  <si>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</si>
  <si>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</si>
  <si>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</si>
  <si>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</si>
  <si>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</si>
  <si>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</si>
  <si>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</si>
  <si>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</si>
  <si>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</si>
  <si>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</si>
  <si>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</si>
  <si>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</si>
  <si>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</si>
  <si>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</si>
  <si>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</si>
  <si>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</si>
  <si>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</si>
  <si>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</si>
  <si>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</si>
  <si>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</si>
  <si>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</si>
  <si>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</si>
  <si>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</si>
  <si>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</si>
  <si>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</si>
  <si>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</si>
  <si>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</si>
  <si>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</si>
  <si>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</si>
  <si>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</si>
  <si>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</si>
  <si>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</si>
  <si>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</si>
  <si>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</si>
  <si>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</si>
  <si>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</si>
  <si>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</si>
  <si>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</si>
  <si>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</si>
  <si>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</si>
  <si>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</si>
  <si>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</si>
  <si>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</si>
  <si>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</si>
  <si>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</si>
  <si>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</si>
  <si>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</si>
  <si>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</si>
  <si>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</si>
  <si>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</si>
  <si>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</si>
  <si>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</si>
  <si>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</si>
  <si>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</si>
  <si>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</si>
  <si>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</si>
  <si>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</si>
  <si>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</si>
  <si>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</si>
  <si>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</si>
  <si>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</si>
  <si>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</si>
  <si>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</si>
  <si>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</si>
  <si>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</si>
  <si>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</si>
  <si>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</si>
  <si>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</si>
  <si>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</si>
  <si>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</si>
  <si>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</si>
  <si>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</si>
  <si>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</si>
  <si>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</si>
  <si>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</si>
  <si>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</si>
  <si>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</si>
  <si>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</si>
  <si>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</si>
  <si>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</si>
  <si>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</si>
  <si>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</si>
  <si>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</si>
  <si>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</si>
  <si>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</si>
  <si>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</si>
  <si>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</si>
  <si>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</si>
  <si>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</si>
  <si>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</si>
  <si>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</si>
  <si>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</si>
  <si>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</si>
  <si>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</si>
  <si>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</si>
  <si>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</si>
  <si>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</si>
  <si>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</si>
  <si>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</si>
  <si>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</si>
  <si>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</si>
  <si>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</si>
  <si>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</si>
  <si>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</si>
  <si>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</si>
  <si>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</si>
  <si>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</si>
  <si>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</si>
  <si>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</si>
  <si>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</si>
  <si>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</si>
  <si>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</si>
  <si>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</si>
  <si>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</si>
  <si>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</si>
  <si>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</si>
  <si>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</si>
  <si>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</si>
  <si>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</si>
  <si>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</si>
  <si>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</si>
  <si>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</si>
  <si>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</si>
  <si>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</si>
  <si>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</si>
  <si>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</si>
  <si>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</si>
  <si>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</si>
  <si>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</si>
  <si>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</si>
  <si>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</si>
  <si>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</si>
  <si>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</si>
  <si>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</si>
  <si>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</si>
  <si>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</si>
  <si>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</si>
  <si>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</si>
  <si>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</si>
  <si>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</si>
  <si>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</si>
  <si>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</si>
  <si>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</si>
  <si>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</si>
  <si>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</si>
  <si>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</si>
  <si>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</si>
  <si>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</si>
  <si>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</si>
  <si>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</si>
  <si>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</si>
  <si>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</si>
  <si>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</si>
  <si>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</si>
  <si>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</si>
  <si>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</si>
  <si>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</si>
  <si>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</si>
  <si>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</si>
  <si>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</si>
  <si>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</si>
  <si>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</si>
  <si>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</si>
  <si>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</si>
  <si>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</si>
  <si>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</si>
  <si>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</si>
  <si>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</si>
  <si>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</si>
  <si>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</si>
  <si>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</si>
  <si>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</si>
  <si>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</si>
  <si>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</si>
  <si>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</si>
  <si>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</si>
  <si>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</si>
  <si>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</si>
  <si>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</si>
  <si>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</si>
  <si>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</si>
  <si>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</si>
  <si>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</si>
  <si>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</si>
  <si>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</si>
  <si>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</si>
  <si>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</si>
  <si>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</si>
  <si>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</si>
  <si>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</si>
  <si>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</si>
  <si>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</si>
  <si>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</si>
  <si>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</si>
  <si>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</si>
  <si>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</si>
  <si>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</si>
  <si>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</si>
  <si>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</si>
  <si>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</si>
  <si>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</si>
  <si>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</si>
  <si>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</si>
  <si>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</si>
  <si>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</si>
  <si>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</si>
  <si>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</si>
  <si>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</si>
  <si>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</si>
  <si>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</si>
  <si>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</si>
  <si>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</si>
  <si>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</si>
  <si>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</si>
  <si>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</si>
  <si>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</si>
  <si>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</si>
  <si>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</si>
  <si>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</si>
  <si>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</si>
  <si>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</si>
  <si>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</si>
  <si>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</si>
  <si>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</si>
  <si>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</si>
  <si>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</si>
  <si>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</si>
  <si>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</si>
  <si>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</si>
  <si>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</si>
  <si>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</si>
  <si>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</si>
  <si>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</si>
  <si>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</si>
  <si>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</si>
  <si>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</si>
  <si>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</si>
  <si>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</si>
  <si>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</si>
  <si>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</si>
  <si>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</si>
  <si>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</si>
  <si>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</si>
  <si>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</si>
  <si>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</si>
  <si>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</si>
  <si>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</si>
  <si>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</si>
  <si>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</si>
  <si>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</si>
  <si>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</si>
  <si>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</si>
  <si>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</si>
  <si>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</si>
  <si>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</si>
  <si>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</si>
  <si>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</si>
  <si>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</si>
  <si>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</si>
  <si>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</si>
  <si>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</si>
  <si>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</si>
  <si>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</si>
  <si>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</si>
  <si>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</si>
  <si>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</si>
  <si>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</si>
  <si>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</si>
  <si>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</si>
  <si>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</si>
  <si>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</si>
  <si>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</si>
  <si>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</si>
  <si>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</si>
  <si>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</si>
  <si>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</si>
  <si>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</si>
  <si>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</si>
  <si>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</si>
  <si>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</si>
  <si>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</si>
  <si>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</si>
  <si>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</si>
  <si>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</si>
  <si>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</si>
  <si>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</si>
  <si>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</si>
  <si>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</si>
  <si>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</si>
  <si>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</si>
  <si>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</si>
  <si>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</si>
  <si>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</si>
  <si>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</si>
  <si>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</si>
  <si>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</si>
  <si>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</si>
  <si>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</si>
  <si>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</si>
  <si>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</si>
  <si>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</si>
  <si>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</si>
  <si>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</si>
  <si>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</si>
  <si>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</si>
  <si>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</si>
  <si>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</si>
  <si>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</si>
  <si>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</si>
  <si>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</si>
  <si>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</si>
  <si>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</si>
  <si>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</si>
  <si>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</si>
  <si>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</si>
  <si>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</si>
  <si>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</si>
  <si>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</si>
  <si>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</si>
  <si>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</si>
  <si>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</si>
  <si>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</si>
  <si>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</si>
  <si>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</si>
  <si>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</si>
  <si>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</si>
  <si>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</si>
  <si>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</si>
  <si>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</si>
  <si>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</si>
  <si>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</si>
  <si>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</si>
  <si>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</si>
  <si>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</si>
  <si>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</si>
  <si>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</si>
  <si>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</si>
  <si>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</si>
  <si>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</si>
  <si>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</si>
  <si>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</si>
  <si>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</si>
  <si>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</si>
  <si>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</si>
  <si>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</si>
  <si>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</si>
  <si>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</si>
  <si>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</si>
  <si>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</si>
  <si>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</si>
  <si>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</si>
  <si>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</si>
  <si>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</si>
  <si>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</si>
  <si>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</si>
  <si>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</si>
  <si>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</si>
  <si>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</si>
  <si>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</si>
  <si>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</si>
  <si>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</si>
  <si>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</si>
  <si>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</si>
  <si>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</si>
  <si>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</si>
  <si>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</si>
  <si>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</si>
  <si>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</si>
  <si>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</si>
  <si>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</si>
  <si>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</si>
  <si>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</si>
  <si>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</si>
  <si>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</si>
  <si>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</si>
  <si>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</si>
  <si>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</si>
  <si>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</si>
  <si>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</si>
  <si>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</si>
  <si>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</si>
  <si>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</si>
  <si>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</si>
  <si>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</si>
  <si>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</si>
  <si>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</si>
  <si>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</si>
  <si>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</si>
  <si>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</si>
  <si>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</si>
  <si>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</si>
  <si>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</si>
  <si>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</si>
  <si>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</si>
  <si>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</si>
  <si>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</si>
  <si>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</si>
  <si>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</si>
  <si>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</si>
  <si>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</si>
  <si>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</si>
  <si>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</si>
  <si>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</si>
  <si>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</si>
  <si>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</si>
  <si>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</si>
  <si>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</si>
  <si>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</si>
  <si>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</si>
  <si>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</si>
  <si>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</si>
  <si>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</si>
  <si>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</si>
  <si>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</si>
  <si>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</si>
  <si>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</si>
  <si>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</si>
  <si>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</si>
  <si>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</si>
  <si>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</si>
  <si>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</si>
  <si>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</si>
  <si>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</si>
  <si>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</si>
  <si>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</si>
  <si>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</si>
  <si>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</si>
  <si>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</si>
  <si>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</si>
  <si>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</si>
  <si>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</si>
  <si>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</si>
  <si>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</si>
  <si>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</si>
  <si>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</si>
  <si>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</si>
  <si>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</si>
  <si>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</si>
  <si>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</si>
  <si>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</si>
  <si>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</si>
  <si>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</si>
  <si>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</si>
  <si>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</si>
  <si>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</si>
  <si>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</si>
  <si>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</si>
  <si>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</si>
  <si>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</si>
  <si>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</si>
  <si>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</si>
  <si>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</si>
  <si>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</si>
  <si>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</si>
  <si>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</si>
  <si>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</si>
  <si>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</si>
  <si>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</si>
  <si>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</si>
  <si>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</si>
  <si>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</si>
  <si>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</si>
  <si>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</si>
  <si>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</si>
  <si>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</si>
  <si>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</si>
  <si>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</si>
  <si>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</si>
  <si>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</si>
  <si>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</si>
  <si>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</si>
  <si>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</si>
  <si>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</si>
  <si>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</si>
  <si>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</si>
  <si>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</si>
  <si>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</si>
  <si>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</si>
  <si>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</si>
  <si>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</si>
  <si>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</si>
  <si>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</si>
  <si>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</si>
  <si>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</si>
  <si>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</si>
  <si>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</si>
  <si>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</si>
  <si>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</si>
  <si>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</si>
  <si>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</si>
  <si>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</si>
  <si>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</si>
  <si>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</si>
  <si>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</si>
  <si>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</si>
  <si>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</si>
  <si>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</si>
  <si>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</si>
  <si>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</si>
  <si>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</si>
  <si>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</si>
  <si>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</si>
  <si>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</si>
  <si>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</si>
  <si>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</si>
  <si>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</si>
  <si>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</si>
  <si>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</si>
  <si>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</si>
  <si>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</si>
  <si>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</si>
  <si>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</si>
  <si>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</si>
  <si>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</si>
  <si>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</si>
  <si>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</si>
  <si>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</si>
  <si>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</si>
  <si>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</si>
  <si>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</si>
  <si>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</si>
  <si>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</si>
  <si>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</si>
  <si>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</si>
  <si>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</si>
  <si>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</si>
  <si>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</si>
  <si>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</si>
  <si>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</si>
  <si>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</si>
  <si>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</si>
  <si>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</si>
  <si>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</si>
  <si>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</si>
  <si>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</si>
  <si>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</si>
  <si>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</si>
  <si>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</si>
  <si>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</si>
  <si>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</si>
  <si>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</si>
  <si>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</si>
  <si>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</si>
  <si>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</si>
  <si>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</si>
  <si>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</si>
  <si>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</si>
  <si>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</si>
  <si>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</si>
  <si>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</si>
  <si>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</si>
  <si>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</si>
  <si>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</si>
  <si>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</si>
  <si>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</si>
  <si>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</si>
  <si>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</si>
  <si>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</si>
  <si>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</si>
  <si>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</si>
  <si>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</si>
  <si>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</si>
  <si>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</si>
  <si>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</si>
  <si>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</si>
  <si>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</si>
  <si>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</si>
  <si>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</si>
  <si>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</si>
  <si>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</si>
  <si>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</si>
  <si>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</si>
  <si>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</si>
  <si>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</si>
  <si>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</si>
  <si>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</si>
  <si>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</si>
  <si>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</si>
  <si>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</si>
  <si>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</si>
  <si>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</si>
  <si>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</si>
  <si>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</si>
  <si>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</si>
  <si>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</si>
  <si>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</si>
  <si>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</si>
  <si>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</si>
  <si>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</si>
  <si>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</si>
  <si>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</si>
  <si>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</si>
  <si>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</si>
  <si>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</si>
  <si>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</si>
  <si>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</si>
  <si>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</si>
  <si>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</si>
  <si>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</si>
  <si>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</si>
  <si>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</si>
  <si>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</si>
  <si>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</si>
  <si>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</si>
  <si>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</si>
  <si>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</si>
  <si>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</si>
  <si>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</si>
  <si>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</si>
  <si>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</si>
  <si>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</si>
  <si>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</si>
  <si>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</si>
  <si>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</si>
  <si>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</si>
  <si>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</si>
  <si>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</si>
  <si>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</si>
  <si>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</si>
  <si>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</si>
  <si>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</si>
  <si>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</si>
  <si>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</si>
  <si>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</si>
  <si>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</si>
  <si>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</si>
  <si>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</si>
  <si>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</si>
  <si>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</si>
  <si>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</si>
  <si>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</si>
  <si>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</si>
  <si>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</si>
  <si>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</si>
  <si>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</si>
  <si>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</si>
  <si>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</si>
  <si>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</si>
  <si>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</si>
  <si>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</si>
  <si>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</si>
  <si>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</si>
  <si>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</si>
  <si>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</si>
  <si>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</si>
  <si>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</si>
  <si>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</si>
  <si>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</si>
  <si>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</si>
  <si>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</si>
  <si>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</si>
  <si>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</si>
  <si>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</si>
  <si>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</si>
  <si>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</si>
  <si>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</si>
  <si>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</si>
  <si>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</si>
  <si>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</si>
  <si>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</si>
  <si>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</si>
  <si>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</si>
  <si>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</si>
  <si>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</si>
  <si>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</si>
  <si>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</si>
  <si>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</si>
  <si>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</si>
  <si>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</si>
  <si>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</si>
  <si>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</si>
  <si>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</si>
  <si>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</si>
  <si>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</si>
  <si>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</si>
  <si>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</si>
  <si>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</si>
  <si>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</si>
  <si>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</si>
  <si>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</si>
  <si>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</si>
  <si>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</si>
  <si>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</si>
  <si>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</si>
  <si>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</si>
  <si>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</si>
  <si>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</si>
  <si>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</si>
  <si>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</si>
  <si>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</si>
  <si>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</si>
  <si>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</si>
  <si>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</si>
  <si>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</si>
  <si>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</si>
  <si>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</si>
  <si>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</si>
  <si>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</si>
  <si>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</si>
  <si>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</si>
  <si>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</si>
  <si>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</si>
  <si>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</si>
  <si>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</si>
  <si>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</si>
  <si>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</si>
  <si>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</si>
  <si>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</si>
  <si>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</si>
  <si>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</si>
  <si>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</si>
  <si>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</si>
  <si>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</si>
  <si>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</si>
  <si>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</si>
  <si>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</si>
  <si>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</si>
  <si>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</si>
  <si>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</si>
  <si>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</si>
  <si>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</si>
  <si>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</si>
  <si>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</si>
  <si>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</si>
  <si>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</si>
  <si>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</si>
  <si>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</si>
  <si>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</si>
  <si>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</si>
  <si>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</si>
  <si>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</si>
  <si>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</si>
  <si>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</si>
  <si>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</si>
  <si>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</si>
  <si>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</si>
  <si>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</si>
  <si>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</si>
  <si>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</si>
  <si>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</si>
  <si>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</si>
  <si>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</si>
  <si>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</si>
  <si>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</si>
  <si>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</si>
  <si>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</si>
  <si>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</si>
  <si>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</si>
  <si>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</si>
  <si>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</si>
  <si>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</si>
  <si>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</si>
  <si>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</si>
  <si>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</si>
  <si>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</si>
  <si>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</si>
  <si>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</si>
  <si>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</si>
  <si>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</si>
  <si>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</si>
  <si>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</si>
  <si>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</si>
  <si>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</si>
  <si>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</si>
  <si>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</si>
  <si>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</si>
  <si>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</si>
  <si>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</si>
  <si>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</si>
  <si>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</si>
  <si>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</si>
  <si>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</si>
  <si>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</si>
  <si>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</si>
  <si>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</si>
  <si>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</si>
  <si>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</si>
  <si>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</si>
  <si>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</si>
  <si>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</si>
  <si>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</si>
  <si>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</si>
  <si>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</si>
  <si>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</si>
  <si>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</si>
  <si>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</si>
  <si>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</si>
  <si>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</si>
  <si>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</si>
  <si>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</si>
  <si>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</si>
  <si>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</si>
  <si>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</si>
  <si>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</si>
  <si>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</si>
  <si>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</si>
  <si>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</si>
  <si>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</si>
  <si>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</si>
  <si>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</si>
  <si>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</si>
  <si>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</si>
  <si>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</si>
  <si>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</si>
  <si>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</si>
  <si>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</si>
  <si>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</si>
  <si>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</si>
  <si>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</si>
  <si>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</si>
  <si>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</si>
  <si>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</si>
  <si>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</si>
  <si>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</si>
  <si>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</si>
  <si>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</si>
  <si>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</si>
  <si>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</si>
  <si>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</si>
  <si>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</si>
  <si>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</si>
  <si>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</si>
  <si>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</si>
  <si>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</si>
  <si>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</si>
  <si>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</si>
  <si>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</si>
  <si>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</si>
  <si>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</si>
  <si>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</si>
  <si>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</si>
  <si>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</si>
  <si>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</si>
  <si>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</si>
  <si>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</si>
  <si>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</si>
  <si>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</si>
  <si>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</si>
  <si>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</si>
  <si>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</si>
  <si>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</si>
  <si>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</si>
  <si>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</si>
  <si>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</si>
  <si>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</si>
  <si>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</si>
  <si>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</si>
  <si>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</si>
  <si>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</si>
  <si>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</si>
  <si>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</si>
  <si>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</si>
  <si>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</si>
  <si>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</si>
  <si>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</si>
  <si>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</si>
  <si>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</si>
  <si>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</si>
  <si>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</si>
  <si>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</si>
  <si>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</si>
  <si>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</si>
  <si>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</si>
  <si>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</si>
  <si>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</si>
  <si>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</si>
  <si>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</si>
  <si>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</si>
  <si>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</si>
  <si>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</si>
  <si>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</si>
  <si>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</si>
  <si>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</si>
  <si>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</si>
  <si>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</si>
  <si>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</si>
  <si>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</si>
  <si>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</si>
  <si>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</si>
  <si>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</si>
  <si>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</si>
  <si>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</si>
  <si>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</si>
  <si>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</si>
  <si>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</si>
  <si>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</si>
  <si>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</si>
  <si>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</si>
  <si>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</si>
  <si>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</si>
  <si>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</si>
  <si>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</si>
  <si>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</si>
  <si>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</si>
  <si>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</si>
  <si>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</si>
  <si>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</si>
  <si>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</si>
  <si>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</si>
  <si>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</si>
  <si>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</si>
  <si>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</si>
  <si>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</si>
  <si>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</si>
  <si>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</si>
  <si>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</si>
  <si>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</si>
  <si>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</si>
  <si>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</si>
  <si>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</si>
  <si>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</si>
  <si>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</si>
  <si>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</si>
  <si>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</si>
  <si>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</si>
  <si>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</si>
  <si>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</si>
  <si>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</si>
  <si>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</si>
  <si>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</si>
  <si>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</si>
  <si>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</si>
  <si>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</si>
  <si>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</si>
  <si>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</si>
  <si>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</si>
  <si>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</si>
  <si>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</si>
  <si>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</si>
  <si>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</si>
  <si>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</si>
  <si>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</si>
  <si>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</si>
  <si>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</si>
  <si>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</si>
  <si>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</si>
  <si>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</si>
  <si>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</si>
  <si>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</si>
  <si>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</si>
  <si>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</si>
  <si>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</si>
  <si>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</si>
  <si>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</si>
  <si>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</si>
  <si>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</si>
  <si>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</si>
  <si>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</si>
  <si>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</si>
  <si>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</si>
  <si>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</si>
  <si>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</si>
  <si>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</si>
  <si>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</si>
  <si>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</si>
  <si>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</si>
  <si>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</si>
  <si>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</si>
  <si>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</si>
  <si>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</si>
  <si>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</si>
  <si>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</si>
  <si>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</si>
  <si>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</si>
  <si>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</si>
  <si>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</si>
  <si>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</si>
  <si>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</si>
  <si>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</si>
  <si>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</si>
  <si>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</si>
  <si>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</si>
  <si>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</si>
  <si>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</si>
  <si>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</si>
  <si>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</si>
  <si>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</si>
  <si>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</si>
  <si>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</si>
  <si>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</si>
  <si>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</si>
  <si>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</si>
  <si>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</si>
  <si>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</si>
  <si>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</si>
  <si>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</si>
  <si>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</si>
  <si>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</si>
  <si>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</si>
  <si>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</si>
  <si>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</si>
  <si>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</si>
  <si>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</si>
  <si>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</si>
  <si>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</si>
  <si>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</si>
  <si>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</si>
  <si>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</si>
  <si>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</si>
  <si>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</si>
  <si>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</si>
  <si>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</si>
  <si>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</si>
  <si>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</si>
  <si>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</si>
  <si>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</si>
  <si>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</si>
  <si>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</si>
  <si>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</si>
  <si>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</si>
  <si>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</si>
  <si>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</si>
  <si>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</si>
  <si>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</si>
  <si>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</si>
  <si>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</si>
  <si>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</si>
  <si>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</si>
  <si>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</si>
  <si>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</si>
  <si>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</si>
  <si>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</si>
  <si>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</si>
  <si>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</si>
  <si>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</si>
  <si>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</si>
  <si>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</si>
  <si>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</si>
  <si>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</si>
  <si>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</si>
  <si>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</si>
  <si>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</si>
  <si>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</si>
  <si>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</si>
  <si>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</si>
  <si>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</si>
  <si>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</si>
  <si>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</si>
  <si>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</si>
  <si>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</si>
  <si>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</si>
  <si>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</si>
  <si>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</si>
  <si>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</si>
  <si>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</si>
  <si>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</si>
  <si>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</si>
  <si>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</si>
  <si>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</si>
  <si>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</si>
  <si>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</si>
  <si>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</si>
  <si>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</si>
  <si>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</si>
  <si>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</si>
  <si>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</si>
  <si>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</si>
  <si>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</si>
  <si>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</si>
  <si>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</si>
  <si>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</si>
  <si>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</si>
  <si>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</si>
  <si>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</si>
  <si>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</si>
  <si>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</si>
  <si>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</si>
  <si>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</si>
  <si>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</si>
  <si>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</si>
  <si>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</si>
  <si>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</si>
  <si>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</si>
  <si>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</si>
  <si>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</si>
  <si>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</si>
  <si>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</si>
  <si>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</si>
  <si>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</si>
  <si>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</si>
  <si>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</si>
  <si>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</si>
  <si>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</si>
  <si>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</si>
  <si>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</si>
  <si>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</si>
  <si>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</si>
  <si>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</si>
  <si>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</si>
  <si>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</si>
  <si>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</si>
  <si>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</si>
  <si>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</si>
  <si>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</si>
  <si>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</si>
  <si>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</si>
  <si>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</si>
  <si>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</si>
  <si>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</si>
  <si>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</si>
  <si>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</si>
  <si>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</si>
  <si>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</si>
  <si>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</si>
  <si>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</si>
  <si>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</si>
  <si>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</si>
  <si>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</si>
  <si>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</si>
  <si>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</si>
  <si>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</si>
  <si>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</si>
  <si>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</si>
  <si>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</si>
  <si>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</si>
  <si>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</si>
  <si>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</si>
  <si>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</si>
  <si>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</si>
  <si>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</si>
  <si>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</si>
  <si>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</si>
  <si>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</si>
  <si>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</si>
  <si>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</si>
  <si>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</si>
  <si>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</si>
  <si>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</si>
  <si>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</si>
  <si>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</si>
  <si>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</si>
  <si>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</si>
  <si>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</si>
  <si>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</si>
  <si>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</si>
  <si>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</si>
  <si>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</si>
  <si>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</si>
  <si>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</si>
  <si>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</si>
  <si>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</si>
  <si>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</si>
  <si>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</si>
  <si>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</si>
  <si>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</si>
  <si>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</si>
  <si>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</si>
  <si>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</si>
  <si>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</si>
  <si>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</si>
  <si>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</si>
  <si>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</si>
  <si>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</si>
  <si>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</si>
  <si>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</si>
  <si>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</si>
  <si>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</si>
  <si>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</si>
  <si>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</si>
  <si>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</si>
  <si>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</si>
  <si>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</si>
  <si>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</si>
  <si>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</si>
  <si>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</si>
  <si>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</si>
  <si>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</si>
  <si>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</si>
  <si>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</si>
  <si>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</si>
  <si>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</si>
  <si>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</si>
  <si>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</si>
  <si>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</si>
  <si>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</si>
  <si>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</si>
  <si>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</si>
  <si>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</si>
  <si>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</si>
  <si>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</si>
  <si>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</si>
  <si>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</si>
  <si>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</si>
  <si>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</si>
  <si>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</si>
  <si>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</si>
  <si>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</si>
  <si>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</si>
  <si>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</si>
  <si>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</si>
  <si>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</si>
  <si>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</si>
  <si>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</si>
  <si>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</si>
  <si>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</si>
  <si>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</si>
  <si>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</si>
  <si>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</si>
  <si>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</si>
  <si>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</si>
  <si>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</si>
  <si>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</si>
  <si>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</si>
  <si>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</si>
  <si>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</si>
  <si>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</si>
  <si>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</si>
  <si>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</si>
  <si>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</si>
  <si>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</si>
  <si>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</si>
  <si>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</si>
  <si>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</si>
  <si>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</si>
  <si>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</si>
  <si>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</si>
  <si>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</si>
  <si>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</si>
  <si>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</si>
  <si>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</si>
  <si>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</si>
  <si>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</si>
  <si>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</si>
  <si>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</si>
  <si>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</si>
  <si>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</si>
  <si>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</si>
  <si>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</si>
  <si>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</si>
  <si>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</si>
  <si>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</si>
  <si>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</si>
  <si>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</si>
  <si>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</si>
  <si>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</si>
  <si>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</si>
  <si>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</si>
  <si>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</si>
  <si>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</si>
  <si>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</si>
  <si>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</si>
  <si>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</si>
  <si>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</si>
  <si>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</si>
  <si>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</si>
  <si>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</si>
  <si>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</si>
  <si>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</si>
  <si>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</si>
  <si>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</si>
  <si>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</si>
  <si>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</si>
  <si>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</si>
  <si>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</si>
  <si>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</si>
  <si>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</si>
  <si>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</si>
  <si>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</si>
  <si>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</si>
  <si>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</si>
  <si>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</si>
  <si>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</si>
  <si>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</si>
  <si>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</si>
  <si>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</si>
  <si>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</si>
  <si>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</si>
  <si>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</si>
  <si>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</si>
  <si>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</si>
  <si>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</si>
  <si>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</si>
  <si>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</si>
  <si>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</si>
  <si>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</si>
  <si>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</si>
  <si>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</si>
  <si>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</si>
  <si>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</si>
  <si>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</si>
  <si>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</si>
  <si>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</si>
  <si>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</si>
  <si>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</si>
  <si>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</si>
  <si>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</si>
  <si>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</si>
  <si>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</si>
  <si>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</si>
  <si>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</si>
  <si>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</si>
  <si>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</si>
  <si>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</si>
  <si>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</si>
  <si>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</si>
  <si>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</si>
  <si>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</si>
  <si>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</si>
  <si>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</si>
  <si>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</si>
  <si>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</si>
  <si>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</si>
  <si>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</si>
  <si>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</si>
  <si>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</si>
  <si>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</si>
  <si>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</si>
  <si>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</si>
  <si>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</si>
  <si>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</si>
  <si>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</si>
  <si>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</si>
  <si>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</si>
  <si>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</si>
  <si>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</si>
  <si>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</si>
  <si>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</si>
  <si>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</si>
  <si>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</si>
  <si>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</si>
  <si>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</si>
  <si>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</si>
  <si>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</si>
  <si>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</si>
  <si>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</si>
  <si>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</si>
  <si>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</si>
  <si>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</si>
  <si>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</si>
  <si>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</si>
  <si>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</si>
  <si>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</si>
  <si>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</si>
  <si>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</si>
  <si>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</si>
  <si>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</si>
  <si>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</si>
  <si>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</si>
  <si>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</si>
  <si>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</si>
  <si>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</si>
  <si>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</si>
  <si>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</si>
  <si>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</si>
  <si>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</si>
  <si>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</si>
  <si>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</si>
  <si>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</si>
  <si>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</si>
  <si>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</si>
  <si>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</si>
  <si>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</si>
  <si>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</si>
  <si>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</si>
  <si>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</si>
  <si>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</si>
  <si>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</si>
  <si>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</si>
  <si>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</si>
  <si>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</si>
  <si>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</si>
  <si>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</si>
  <si>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</si>
  <si>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</si>
  <si>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</si>
  <si>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</si>
  <si>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</si>
  <si>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</si>
  <si>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</si>
  <si>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</si>
  <si>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</si>
  <si>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</si>
  <si>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</si>
  <si>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</si>
  <si>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</si>
  <si>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</si>
  <si>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</si>
  <si>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</si>
  <si>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</si>
  <si>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</si>
  <si>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</si>
  <si>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</si>
  <si>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</si>
  <si>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</si>
  <si>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</si>
  <si>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</si>
  <si>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</si>
  <si>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</si>
  <si>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</si>
  <si>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</si>
  <si>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</si>
  <si>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</si>
  <si>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</si>
  <si>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</si>
  <si>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</si>
  <si>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</si>
  <si>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</si>
  <si>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</si>
  <si>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</si>
  <si>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</si>
  <si>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</si>
  <si>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</si>
  <si>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</si>
  <si>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</si>
  <si>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</si>
  <si>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</si>
  <si>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</si>
  <si>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</si>
  <si>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</si>
  <si>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</si>
  <si>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</si>
  <si>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</si>
  <si>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</si>
  <si>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</si>
  <si>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</si>
  <si>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</si>
  <si>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</si>
  <si>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</si>
  <si>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</si>
  <si>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</si>
  <si>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</si>
  <si>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</si>
  <si>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</si>
  <si>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</si>
  <si>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</si>
  <si>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</si>
  <si>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</si>
  <si>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</si>
  <si>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</si>
  <si>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</si>
  <si>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</si>
  <si>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</si>
  <si>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</si>
  <si>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</si>
  <si>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</si>
  <si>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</si>
  <si>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</si>
  <si>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</si>
  <si>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</si>
  <si>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</si>
  <si>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</si>
  <si>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</si>
  <si>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</si>
  <si>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</si>
  <si>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</si>
  <si>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</si>
  <si>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</si>
  <si>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</si>
  <si>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</si>
  <si>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</si>
  <si>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</si>
  <si>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</si>
  <si>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</si>
  <si>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</si>
  <si>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</si>
  <si>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</si>
  <si>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</si>
  <si>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</si>
  <si>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</si>
  <si>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</si>
  <si>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</si>
  <si>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</si>
  <si>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</si>
  <si>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</si>
  <si>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</si>
  <si>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</si>
  <si>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</si>
  <si>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</si>
  <si>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</si>
  <si>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</si>
  <si>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</si>
  <si>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</si>
  <si>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</si>
  <si>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</si>
  <si>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</si>
  <si>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</si>
  <si>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</si>
  <si>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</si>
  <si>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</si>
  <si>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</si>
  <si>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</si>
  <si>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</si>
  <si>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</si>
  <si>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</si>
  <si>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</si>
  <si>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</si>
  <si>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</si>
  <si>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</si>
  <si>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</si>
  <si>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</si>
  <si>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</si>
  <si>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</si>
  <si>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</si>
  <si>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</si>
  <si>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</si>
  <si>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</si>
  <si>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</si>
  <si>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</si>
  <si>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</si>
  <si>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</si>
  <si>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</si>
  <si>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</si>
  <si>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</si>
  <si>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</si>
  <si>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</si>
  <si>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</si>
  <si>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</si>
  <si>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</si>
  <si>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</si>
  <si>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</si>
  <si>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</si>
  <si>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</si>
  <si>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</si>
  <si>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</si>
  <si>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</si>
  <si>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</si>
  <si>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</si>
  <si>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</si>
  <si>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</si>
  <si>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</si>
  <si>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</si>
  <si>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</si>
  <si>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</si>
  <si>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</si>
  <si>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</si>
  <si>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</si>
  <si>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</si>
  <si>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</si>
  <si>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</si>
  <si>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</si>
  <si>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</si>
  <si>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</si>
  <si>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</si>
  <si>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</si>
  <si>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</si>
  <si>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</si>
  <si>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</si>
  <si>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</si>
  <si>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</si>
  <si>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</si>
  <si>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</si>
  <si>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</si>
  <si>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</si>
  <si>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</si>
  <si>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</si>
  <si>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</si>
  <si>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</si>
  <si>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</si>
  <si>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</si>
  <si>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</si>
  <si>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</si>
  <si>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</si>
  <si>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</si>
  <si>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</si>
  <si>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</si>
  <si>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</si>
  <si>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</si>
  <si>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</si>
  <si>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</si>
  <si>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</si>
  <si>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</si>
  <si>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</si>
  <si>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</si>
  <si>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</si>
  <si>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</si>
  <si>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</si>
  <si>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</si>
  <si>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</si>
  <si>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</si>
  <si>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</si>
  <si>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</si>
  <si>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</si>
  <si>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</si>
  <si>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</si>
  <si>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</si>
  <si>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</si>
  <si>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</si>
  <si>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</si>
  <si>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</si>
  <si>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</si>
  <si>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</si>
  <si>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</si>
  <si>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</si>
  <si>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</si>
  <si>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</si>
  <si>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</si>
  <si>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</si>
  <si>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</si>
  <si>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</si>
  <si>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</si>
  <si>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</si>
  <si>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</si>
  <si>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</si>
  <si>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</si>
  <si>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</si>
  <si>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</si>
  <si>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</si>
  <si>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</si>
  <si>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</si>
  <si>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</si>
  <si>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</si>
  <si>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</si>
  <si>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</si>
  <si>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</si>
  <si>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</si>
  <si>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</si>
  <si>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</si>
  <si>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</si>
  <si>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</si>
  <si>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</si>
  <si>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</si>
  <si>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</si>
  <si>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</si>
  <si>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</si>
  <si>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</si>
  <si>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</si>
  <si>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</si>
  <si>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</si>
  <si>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</si>
  <si>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</si>
  <si>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</si>
  <si>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</si>
  <si>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</si>
  <si>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</si>
  <si>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</si>
  <si>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</si>
  <si>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</si>
  <si>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</si>
  <si>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</si>
  <si>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</si>
  <si>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</si>
  <si>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</si>
  <si>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</si>
  <si>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</si>
  <si>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</si>
  <si>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</si>
  <si>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</si>
  <si>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</si>
  <si>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</si>
  <si>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</si>
  <si>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</si>
  <si>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</si>
  <si>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</si>
  <si>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</si>
  <si>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</si>
  <si>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</si>
  <si>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</si>
  <si>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</si>
  <si>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</si>
  <si>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</si>
  <si>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</si>
  <si>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</si>
  <si>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</si>
  <si>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</si>
  <si>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</si>
  <si>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</si>
  <si>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</si>
  <si>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</si>
  <si>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</si>
  <si>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</si>
  <si>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</si>
  <si>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</si>
  <si>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</si>
  <si>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</si>
  <si>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</si>
  <si>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</si>
  <si>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</si>
  <si>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</si>
  <si>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</si>
  <si>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</si>
  <si>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</si>
  <si>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</si>
  <si>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</si>
  <si>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</si>
  <si>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</si>
  <si>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</si>
  <si>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</si>
  <si>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</si>
  <si>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</si>
  <si>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</si>
  <si>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</si>
  <si>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</si>
  <si>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</si>
  <si>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</si>
  <si>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</si>
  <si>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</si>
  <si>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</si>
  <si>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</si>
  <si>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</si>
  <si>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</si>
  <si>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</si>
  <si>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</si>
  <si>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</si>
  <si>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</si>
  <si>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</si>
  <si>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</si>
  <si>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</si>
  <si>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</si>
  <si>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</si>
  <si>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</si>
  <si>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</si>
  <si>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</si>
  <si>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</si>
  <si>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</si>
  <si>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</si>
  <si>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</si>
  <si>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</si>
  <si>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</si>
  <si>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</si>
  <si>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</si>
  <si>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</si>
  <si>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</si>
  <si>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</si>
  <si>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</si>
  <si>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</si>
  <si>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</si>
  <si>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</si>
  <si>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</si>
  <si>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</si>
  <si>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</si>
  <si>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</si>
  <si>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</si>
  <si>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</si>
  <si>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</si>
  <si>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</si>
  <si>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</si>
  <si>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</si>
  <si>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</si>
  <si>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</si>
  <si>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</si>
  <si>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</si>
  <si>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</si>
  <si>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</si>
  <si>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</si>
  <si>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</si>
  <si>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</si>
  <si>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</si>
  <si>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</si>
  <si>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</si>
  <si>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</si>
  <si>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</si>
  <si>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</si>
  <si>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</si>
  <si>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</si>
  <si>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</si>
  <si>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</si>
  <si>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</si>
  <si>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</si>
  <si>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</si>
  <si>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</si>
  <si>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</si>
  <si>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</si>
  <si>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</si>
  <si>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</si>
  <si>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</si>
  <si>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</si>
  <si>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</si>
  <si>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</si>
  <si>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</si>
  <si>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</si>
  <si>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</si>
  <si>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</si>
  <si>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</si>
  <si>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</si>
  <si>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</si>
  <si>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</si>
  <si>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</si>
  <si>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</si>
  <si>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</si>
  <si>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</si>
  <si>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</si>
  <si>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</si>
  <si>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</si>
  <si>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</si>
  <si>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</si>
  <si>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</si>
  <si>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</si>
  <si>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</si>
  <si>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</si>
  <si>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</si>
  <si>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</si>
  <si>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</si>
  <si>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</si>
  <si>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</si>
  <si>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</si>
  <si>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</si>
  <si>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</si>
  <si>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</si>
  <si>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</si>
  <si>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</si>
  <si>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</si>
  <si>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</si>
  <si>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</si>
  <si>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</si>
  <si>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</si>
  <si>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</si>
  <si>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</si>
  <si>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</si>
  <si>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</si>
  <si>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</si>
  <si>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</si>
  <si>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</si>
  <si>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</si>
  <si>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</si>
  <si>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</si>
  <si>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</si>
  <si>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</si>
  <si>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</si>
  <si>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</si>
  <si>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</si>
  <si>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</si>
  <si>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</si>
  <si>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</si>
  <si>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</si>
  <si>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</si>
  <si>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</si>
  <si>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</si>
  <si>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</si>
  <si>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</si>
  <si>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</si>
  <si>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</si>
  <si>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</si>
  <si>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</si>
  <si>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</si>
  <si>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</si>
  <si>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</si>
  <si>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</si>
  <si>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</si>
  <si>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</si>
  <si>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</si>
  <si>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</si>
  <si>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</si>
  <si>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</si>
  <si>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</si>
  <si>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</si>
  <si>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</si>
  <si>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</si>
  <si>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</si>
  <si>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</si>
  <si>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</si>
  <si>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</si>
  <si>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</si>
  <si>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</si>
  <si>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</si>
  <si>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</si>
  <si>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</si>
  <si>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</si>
  <si>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</si>
  <si>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</si>
  <si>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</si>
  <si>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</si>
  <si>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</si>
  <si>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</si>
  <si>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</si>
  <si>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</si>
  <si>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</si>
  <si>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</si>
  <si>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</si>
  <si>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</si>
  <si>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</si>
  <si>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</si>
  <si>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</si>
  <si>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</si>
  <si>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</si>
  <si>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</si>
  <si>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</si>
  <si>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</si>
  <si>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</si>
  <si>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</si>
  <si>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</si>
  <si>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</si>
  <si>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</si>
  <si>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</si>
  <si>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</si>
  <si>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</si>
  <si>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</si>
  <si>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</si>
  <si>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</si>
  <si>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</si>
  <si>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</si>
  <si>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</si>
  <si>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</si>
  <si>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</si>
  <si>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</si>
  <si>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</si>
  <si>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</si>
  <si>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</si>
  <si>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</si>
  <si>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</si>
  <si>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</si>
  <si>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</si>
  <si>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</si>
  <si>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</si>
  <si>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</si>
  <si>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</si>
  <si>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</si>
  <si>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</si>
  <si>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</si>
  <si>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</si>
  <si>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</si>
  <si>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</si>
  <si>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</si>
  <si>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</si>
  <si>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</si>
  <si>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</si>
  <si>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</si>
  <si>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</si>
  <si>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</si>
  <si>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</si>
  <si>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</si>
  <si>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</si>
  <si>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</si>
  <si>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</si>
  <si>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</si>
  <si>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</si>
  <si>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</si>
  <si>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</si>
  <si>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</si>
  <si>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</si>
  <si>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</si>
  <si>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</si>
  <si>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</si>
  <si>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</si>
  <si>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</si>
  <si>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</si>
  <si>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</si>
  <si>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</si>
  <si>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</si>
  <si>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</si>
  <si>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</si>
  <si>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</si>
  <si>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</si>
  <si>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</si>
  <si>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</si>
  <si>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</si>
  <si>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</si>
  <si>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</si>
  <si>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</si>
  <si>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</si>
  <si>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</si>
  <si>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</si>
  <si>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</si>
  <si>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</si>
  <si>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</si>
  <si>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</si>
  <si>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</si>
  <si>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</si>
  <si>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</si>
  <si>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</si>
  <si>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</si>
  <si>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</si>
  <si>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</si>
  <si>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</si>
  <si>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</si>
  <si>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</si>
  <si>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</si>
  <si>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</si>
  <si>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</si>
  <si>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</si>
  <si>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</si>
  <si>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</si>
  <si>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</si>
  <si>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</si>
  <si>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</si>
  <si>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</si>
  <si>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</si>
  <si>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</si>
  <si>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</si>
  <si>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</si>
  <si>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</si>
  <si>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</si>
  <si>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</si>
  <si>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</si>
  <si>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</si>
  <si>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</si>
  <si>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</si>
  <si>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</si>
  <si>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</si>
  <si>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</si>
  <si>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</si>
  <si>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</si>
  <si>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</si>
  <si>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</si>
  <si>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</si>
  <si>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</si>
  <si>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</si>
  <si>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</si>
  <si>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</si>
  <si>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</si>
  <si>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</si>
  <si>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</si>
  <si>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</si>
  <si>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</si>
  <si>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</si>
  <si>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</si>
  <si>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</si>
  <si>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</si>
  <si>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</si>
  <si>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</si>
  <si>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</si>
  <si>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</si>
  <si>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</si>
  <si>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</si>
  <si>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</si>
  <si>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</si>
  <si>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</si>
  <si>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</si>
  <si>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</si>
  <si>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</si>
  <si>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</si>
  <si>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</si>
  <si>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</si>
  <si>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</si>
  <si>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</si>
  <si>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</si>
  <si>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</si>
  <si>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</si>
  <si>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</si>
  <si>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</si>
  <si>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</si>
  <si>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</si>
  <si>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</si>
  <si>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</si>
  <si>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</si>
  <si>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</si>
  <si>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</si>
  <si>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</si>
  <si>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</si>
  <si>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</si>
  <si>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</si>
  <si>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</si>
  <si>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</si>
  <si>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</si>
  <si>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</si>
  <si>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</si>
  <si>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</si>
  <si>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</si>
  <si>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</si>
  <si>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</si>
  <si>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</si>
  <si>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</si>
  <si>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</si>
  <si>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</si>
  <si>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</si>
  <si>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</si>
  <si>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</si>
  <si>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</si>
  <si>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</si>
  <si>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</si>
  <si>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</si>
  <si>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</si>
  <si>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</si>
  <si>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</si>
  <si>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</si>
  <si>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</si>
  <si>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</si>
  <si>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</si>
  <si>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</si>
  <si>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</si>
  <si>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</si>
  <si>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</si>
  <si>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</si>
  <si>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</si>
  <si>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</si>
  <si>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</si>
  <si>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</si>
  <si>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</si>
  <si>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</si>
  <si>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</si>
  <si>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</si>
  <si>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</si>
  <si>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</si>
  <si>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</si>
  <si>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</si>
  <si>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</si>
  <si>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</si>
  <si>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</si>
  <si>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</si>
  <si>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</si>
  <si>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</si>
  <si>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</si>
  <si>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</si>
  <si>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</si>
  <si>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</si>
  <si>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</si>
  <si>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</si>
  <si>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</si>
  <si>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</si>
  <si>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</si>
  <si>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</si>
  <si>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</si>
  <si>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</si>
  <si>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</si>
  <si>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</si>
  <si>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</si>
  <si>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</si>
  <si>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</si>
  <si>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</si>
  <si>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</si>
  <si>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</si>
  <si>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</si>
  <si>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</si>
  <si>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</si>
  <si>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</si>
  <si>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</si>
  <si>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</si>
  <si>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</si>
  <si>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</si>
  <si>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</si>
  <si>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</si>
  <si>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</si>
  <si>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</si>
  <si>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</si>
  <si>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</si>
  <si>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</si>
  <si>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</si>
  <si>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</si>
  <si>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</si>
  <si>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</si>
  <si>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</si>
  <si>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</si>
  <si>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</si>
  <si>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</si>
  <si>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</si>
  <si>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</si>
  <si>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</si>
  <si>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</si>
  <si>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</si>
  <si>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</si>
  <si>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</si>
  <si>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</si>
  <si>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</si>
  <si>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</si>
  <si>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</si>
  <si>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</si>
  <si>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</si>
  <si>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</si>
  <si>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</si>
  <si>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</si>
  <si>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</si>
  <si>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</si>
  <si>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</si>
  <si>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</si>
  <si>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</si>
  <si>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</si>
  <si>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</si>
  <si>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</si>
  <si>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</si>
  <si>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</si>
  <si>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</si>
  <si>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</si>
  <si>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</si>
  <si>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</si>
  <si>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</si>
  <si>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</si>
  <si>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</si>
  <si>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</si>
  <si>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</si>
  <si>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</si>
  <si>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</si>
  <si>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</si>
  <si>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</si>
  <si>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</si>
  <si>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</si>
  <si>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</si>
  <si>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</si>
  <si>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</si>
  <si>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</si>
  <si>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</si>
  <si>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</si>
  <si>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</si>
  <si>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</si>
  <si>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</si>
  <si>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</si>
  <si>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</si>
  <si>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</si>
  <si>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</si>
  <si>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</si>
  <si>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</si>
  <si>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</si>
  <si>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</si>
  <si>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</si>
  <si>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</si>
  <si>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</si>
  <si>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</si>
  <si>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</si>
  <si>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</si>
  <si>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</si>
  <si>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</si>
  <si>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</si>
  <si>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</si>
  <si>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</si>
  <si>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</si>
  <si>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</si>
  <si>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</si>
  <si>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</si>
  <si>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</si>
  <si>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</si>
  <si>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</si>
  <si>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</si>
  <si>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</si>
  <si>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</si>
  <si>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</si>
  <si>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</si>
  <si>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</si>
  <si>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</si>
  <si>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</si>
  <si>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</si>
  <si>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</si>
  <si>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</si>
  <si>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</si>
  <si>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</si>
  <si>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</si>
  <si>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</si>
  <si>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</si>
  <si>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</si>
  <si>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</si>
  <si>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</si>
  <si>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</si>
  <si>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</si>
  <si>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</si>
  <si>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</si>
  <si>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</si>
  <si>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</si>
  <si>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</si>
  <si>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</si>
  <si>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</si>
  <si>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</si>
  <si>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</si>
  <si>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</si>
  <si>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</si>
  <si>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</si>
  <si>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</si>
  <si>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</si>
  <si>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</si>
  <si>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</si>
  <si>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</si>
  <si>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</si>
  <si>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</si>
  <si>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</si>
  <si>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</si>
  <si>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</si>
  <si>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</si>
  <si>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</si>
  <si>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</si>
  <si>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</si>
  <si>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</si>
  <si>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</si>
  <si>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</si>
  <si>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</si>
  <si>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</si>
  <si>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</si>
  <si>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</si>
  <si>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</si>
  <si>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</si>
  <si>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</si>
  <si>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</si>
  <si>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</si>
  <si>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</si>
  <si>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</si>
  <si>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</si>
  <si>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</si>
  <si>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</si>
  <si>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</si>
  <si>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</si>
  <si>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</si>
  <si>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</si>
  <si>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</si>
  <si>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</si>
  <si>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</si>
  <si>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</si>
  <si>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</si>
  <si>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</si>
  <si>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</si>
  <si>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</si>
  <si>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</si>
  <si>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</si>
  <si>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</si>
  <si>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</si>
  <si>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</si>
  <si>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</si>
  <si>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</si>
  <si>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</si>
  <si>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</si>
  <si>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</si>
  <si>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</si>
  <si>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</si>
  <si>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</si>
  <si>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</si>
  <si>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</si>
  <si>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</si>
  <si>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</si>
  <si>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</si>
  <si>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</si>
  <si>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</si>
  <si>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</si>
  <si>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</si>
  <si>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</si>
  <si>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</si>
  <si>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</si>
  <si>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</si>
  <si>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</si>
  <si>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</si>
  <si>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</si>
  <si>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</si>
  <si>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</si>
  <si>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</si>
  <si>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</si>
  <si>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</si>
  <si>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</si>
  <si>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</si>
  <si>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</si>
  <si>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</si>
  <si>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</si>
  <si>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</si>
  <si>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</si>
  <si>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</si>
  <si>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</si>
  <si>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</si>
  <si>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</si>
  <si>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</si>
  <si>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</si>
  <si>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</si>
  <si>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</si>
  <si>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</si>
  <si>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</si>
  <si>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</si>
  <si>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</si>
  <si>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</si>
  <si>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</si>
  <si>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</si>
  <si>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</si>
  <si>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</si>
  <si>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</si>
  <si>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</si>
  <si>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</si>
  <si>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</si>
  <si>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</si>
  <si>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</si>
  <si>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</si>
  <si>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</si>
  <si>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</si>
  <si>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</si>
  <si>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</si>
  <si>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</si>
  <si>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</si>
  <si>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</si>
  <si>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</si>
  <si>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</si>
  <si>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</si>
  <si>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</si>
  <si>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</si>
  <si>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</si>
  <si>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</si>
  <si>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</si>
  <si>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</si>
  <si>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</si>
  <si>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</si>
  <si>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</si>
  <si>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</si>
  <si>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</si>
  <si>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</si>
  <si>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</si>
  <si>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</si>
  <si>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</si>
  <si>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</si>
  <si>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</si>
  <si>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</si>
  <si>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</si>
  <si>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</si>
  <si>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</si>
  <si>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</si>
  <si>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</si>
  <si>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</si>
  <si>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</si>
  <si>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</si>
  <si>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</si>
  <si>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</si>
  <si>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</si>
  <si>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</si>
  <si>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</si>
  <si>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</si>
  <si>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</si>
  <si>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</si>
  <si>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</si>
  <si>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</si>
  <si>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</si>
  <si>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</si>
  <si>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</si>
  <si>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</si>
  <si>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</si>
  <si>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</si>
  <si>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</si>
  <si>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</si>
  <si>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</si>
  <si>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</si>
  <si>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</si>
  <si>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</si>
  <si>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</si>
  <si>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</si>
  <si>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</si>
  <si>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</si>
  <si>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</si>
  <si>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</si>
  <si>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</si>
  <si>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</si>
  <si>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</si>
  <si>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</si>
  <si>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</si>
  <si>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</si>
  <si>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</si>
  <si>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</si>
  <si>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</si>
  <si>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</si>
  <si>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</si>
  <si>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</si>
  <si>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</si>
  <si>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</si>
  <si>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</si>
  <si>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</si>
  <si>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</si>
  <si>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</si>
  <si>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</si>
  <si>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</si>
  <si>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</si>
  <si>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</si>
  <si>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</si>
  <si>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</si>
  <si>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</si>
  <si>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</si>
  <si>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</si>
  <si>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</si>
  <si>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</si>
  <si>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</si>
  <si>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</si>
  <si>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</si>
  <si>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</si>
  <si>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</si>
  <si>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</si>
  <si>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</si>
  <si>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</si>
  <si>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</si>
  <si>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</si>
  <si>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</si>
  <si>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</si>
  <si>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</si>
  <si>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</si>
  <si>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</si>
  <si>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</si>
  <si>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</si>
  <si>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</si>
  <si>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</si>
  <si>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</si>
  <si>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</si>
  <si>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</si>
  <si>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</si>
  <si>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</si>
  <si>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</si>
  <si>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</si>
  <si>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</si>
  <si>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</si>
  <si>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</si>
  <si>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</si>
  <si>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</si>
  <si>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</si>
  <si>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</si>
  <si>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</si>
  <si>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</si>
  <si>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</si>
  <si>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</si>
  <si>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</si>
  <si>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</si>
  <si>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</si>
  <si>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</si>
  <si>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</si>
  <si>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</si>
  <si>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</si>
  <si>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</si>
  <si>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</si>
  <si>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</si>
  <si>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</si>
  <si>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</si>
  <si>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</si>
  <si>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</si>
  <si>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</si>
  <si>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</si>
  <si>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</si>
  <si>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</si>
  <si>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</si>
  <si>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</si>
  <si>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</si>
  <si>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</si>
  <si>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</si>
  <si>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</si>
  <si>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</si>
  <si>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</si>
  <si>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</si>
  <si>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</si>
  <si>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</si>
  <si>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</si>
  <si>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</si>
  <si>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</si>
  <si>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</si>
  <si>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</si>
  <si>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</si>
  <si>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</si>
  <si>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</si>
  <si>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</si>
  <si>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</si>
  <si>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</si>
  <si>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</si>
  <si>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</si>
  <si>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</si>
  <si>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</si>
  <si>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</si>
  <si>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</si>
  <si>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</si>
  <si>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</si>
  <si>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</si>
  <si>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</si>
  <si>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</si>
  <si>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</si>
  <si>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</si>
  <si>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</si>
  <si>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</si>
  <si>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</si>
  <si>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</si>
  <si>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</si>
  <si>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</si>
  <si>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</si>
  <si>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</si>
  <si>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</si>
  <si>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</si>
  <si>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</si>
  <si>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</si>
  <si>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</si>
  <si>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</si>
  <si>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</si>
  <si>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</si>
  <si>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</si>
  <si>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</si>
  <si>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</si>
  <si>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</si>
  <si>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</si>
  <si>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</si>
  <si>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</si>
  <si>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</si>
  <si>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</si>
  <si>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</si>
  <si>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</si>
  <si>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</si>
  <si>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</si>
  <si>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</si>
  <si>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</si>
  <si>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</si>
  <si>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</si>
  <si>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</si>
  <si>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</si>
  <si>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</si>
  <si>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</si>
  <si>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</si>
  <si>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</si>
  <si>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</si>
  <si>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</si>
  <si>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</si>
  <si>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</si>
  <si>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</si>
  <si>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</si>
  <si>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</si>
  <si>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</si>
  <si>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</si>
  <si>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</si>
  <si>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</si>
  <si>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</si>
  <si>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</si>
  <si>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</si>
  <si>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</si>
  <si>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</si>
  <si>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</si>
  <si>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</si>
  <si>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</si>
  <si>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</si>
  <si>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</si>
  <si>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</si>
  <si>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</si>
  <si>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</si>
  <si>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</si>
  <si>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</si>
  <si>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</si>
  <si>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</si>
  <si>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</si>
  <si>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</si>
  <si>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</si>
  <si>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</si>
  <si>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</si>
  <si>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</si>
  <si>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</si>
  <si>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</si>
  <si>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</si>
  <si>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</si>
  <si>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</si>
  <si>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</si>
  <si>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</si>
  <si>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</si>
  <si>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</si>
  <si>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</si>
  <si>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</si>
  <si>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</si>
  <si>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</si>
  <si>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</si>
  <si>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</si>
  <si>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</si>
  <si>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</si>
  <si>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</si>
  <si>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</si>
  <si>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</si>
  <si>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</si>
  <si>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</si>
  <si>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</si>
  <si>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</si>
  <si>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</si>
  <si>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</si>
  <si>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</si>
  <si>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</si>
  <si>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</si>
  <si>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</si>
  <si>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</si>
  <si>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</si>
  <si>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</si>
  <si>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</si>
  <si>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</si>
  <si>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</si>
  <si>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</si>
  <si>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</si>
  <si>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</si>
  <si>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</si>
  <si>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</si>
  <si>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</si>
  <si>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</si>
  <si>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</si>
  <si>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</si>
  <si>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</si>
  <si>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</si>
  <si>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</si>
  <si>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</si>
  <si>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</si>
  <si>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</si>
  <si>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</si>
  <si>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</si>
  <si>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</si>
  <si>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</si>
  <si>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</si>
  <si>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</si>
  <si>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</si>
  <si>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</si>
  <si>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</si>
  <si>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</si>
  <si>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</si>
  <si>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</si>
  <si>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</si>
  <si>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</si>
  <si>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</si>
  <si>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</si>
  <si>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</si>
  <si>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</si>
  <si>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</si>
  <si>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</si>
  <si>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</si>
  <si>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</si>
  <si>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</si>
  <si>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</si>
  <si>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</si>
  <si>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</si>
  <si>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</si>
  <si>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</si>
  <si>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</si>
  <si>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</si>
  <si>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</si>
  <si>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</si>
  <si>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</si>
  <si>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</si>
  <si>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</si>
  <si>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</si>
  <si>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</si>
  <si>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</si>
  <si>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</si>
  <si>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</si>
  <si>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</si>
  <si>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</si>
  <si>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</si>
  <si>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</si>
  <si>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</si>
  <si>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</si>
  <si>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</si>
  <si>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</si>
  <si>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</si>
  <si>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</si>
  <si>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</si>
  <si>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</si>
  <si>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</si>
  <si>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</si>
  <si>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</si>
  <si>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</si>
  <si>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</si>
  <si>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</si>
  <si>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</si>
  <si>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</si>
  <si>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</si>
  <si>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</si>
  <si>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</si>
  <si>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</si>
  <si>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</si>
  <si>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</si>
  <si>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</si>
  <si>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</si>
  <si>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</si>
  <si>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</si>
  <si>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</si>
  <si>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</si>
  <si>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</si>
  <si>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</si>
  <si>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</si>
  <si>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</si>
  <si>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</si>
  <si>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</si>
  <si>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</si>
  <si>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</si>
  <si>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</si>
  <si>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</si>
  <si>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</si>
  <si>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</si>
  <si>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</si>
  <si>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</si>
  <si>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</si>
  <si>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</si>
  <si>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</si>
  <si>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</si>
  <si>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</si>
  <si>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</si>
  <si>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</si>
  <si>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</si>
  <si>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</si>
  <si>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</si>
  <si>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</si>
  <si>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</si>
  <si>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</si>
  <si>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</si>
  <si>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</si>
  <si>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</si>
  <si>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</si>
  <si>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</si>
  <si>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</si>
  <si>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</si>
  <si>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</si>
  <si>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</si>
  <si>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</si>
  <si>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</si>
  <si>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</si>
  <si>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</si>
  <si>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</si>
  <si>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</si>
  <si>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</si>
  <si>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</si>
  <si>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</si>
  <si>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</si>
  <si>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</si>
  <si>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</si>
  <si>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</si>
  <si>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</si>
  <si>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</si>
  <si>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</si>
  <si>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</si>
  <si>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</si>
  <si>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</si>
  <si>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</si>
  <si>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</si>
  <si>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</si>
  <si>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</si>
  <si>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</si>
  <si>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</si>
  <si>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</si>
  <si>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</si>
  <si>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</si>
  <si>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</si>
  <si>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</si>
  <si>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</si>
  <si>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</si>
  <si>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</si>
  <si>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</si>
  <si>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</si>
  <si>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</si>
  <si>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</si>
  <si>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</si>
  <si>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</si>
  <si>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</si>
  <si>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</si>
  <si>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</si>
  <si>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</si>
  <si>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</si>
  <si>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</si>
  <si>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</si>
  <si>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</si>
  <si>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</si>
  <si>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</si>
  <si>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</si>
  <si>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</si>
  <si>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</si>
  <si>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</si>
  <si>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</si>
  <si>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</si>
  <si>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</si>
  <si>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</si>
  <si>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</si>
  <si>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</si>
  <si>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</si>
  <si>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</si>
  <si>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</si>
  <si>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</si>
  <si>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</si>
  <si>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</si>
  <si>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</si>
  <si>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</si>
  <si>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</si>
  <si>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</si>
  <si>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</si>
  <si>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</si>
  <si>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</si>
  <si>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</si>
  <si>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</si>
  <si>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</si>
  <si>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</si>
  <si>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</si>
  <si>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</si>
  <si>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</si>
  <si>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</si>
  <si>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</si>
  <si>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</si>
  <si>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</si>
  <si>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</si>
  <si>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</si>
  <si>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</si>
  <si>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</si>
  <si>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</si>
  <si>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</si>
  <si>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</si>
  <si>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</si>
  <si>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</si>
  <si>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</si>
  <si>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</si>
  <si>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</si>
  <si>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</si>
  <si>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</si>
  <si>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</si>
  <si>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</si>
  <si>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</si>
  <si>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</si>
  <si>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</si>
  <si>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</si>
  <si>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</si>
  <si>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</si>
  <si>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</si>
  <si>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</si>
  <si>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</si>
  <si>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</si>
  <si>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</si>
  <si>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</si>
  <si>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</si>
  <si>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</si>
  <si>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</si>
  <si>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</si>
  <si>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</si>
  <si>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</si>
  <si>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</si>
  <si>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</si>
  <si>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</si>
  <si>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</si>
  <si>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</si>
  <si>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</si>
  <si>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</si>
  <si>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</si>
  <si>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</si>
  <si>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</si>
  <si>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</si>
  <si>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</si>
  <si>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</si>
  <si>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</si>
  <si>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</si>
  <si>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</si>
  <si>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</si>
  <si>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</si>
  <si>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</si>
  <si>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</si>
  <si>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</si>
  <si>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</si>
  <si>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</si>
  <si>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</si>
  <si>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</si>
  <si>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</si>
  <si>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</si>
  <si>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</si>
  <si>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</si>
  <si>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</si>
  <si>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</si>
  <si>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</si>
  <si>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</si>
  <si>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</si>
  <si>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</si>
  <si>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</si>
  <si>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</si>
  <si>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</si>
  <si>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</si>
  <si>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</si>
  <si>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</si>
  <si>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</si>
  <si>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</si>
  <si>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</si>
  <si>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</si>
  <si>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</si>
  <si>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</si>
  <si>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</si>
  <si>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</si>
  <si>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</si>
  <si>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</si>
  <si>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</si>
  <si>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</si>
  <si>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</si>
  <si>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</si>
  <si>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</si>
  <si>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</si>
  <si>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</si>
  <si>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</si>
  <si>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</si>
  <si>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</si>
  <si>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</si>
  <si>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</si>
  <si>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</si>
  <si>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</si>
  <si>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</si>
  <si>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</si>
  <si>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</si>
  <si>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</si>
  <si>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</si>
  <si>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</si>
  <si>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</si>
  <si>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</si>
  <si>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</si>
  <si>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</si>
  <si>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</si>
  <si>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</si>
  <si>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</si>
  <si>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</si>
  <si>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</si>
  <si>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</si>
  <si>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</si>
  <si>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</si>
  <si>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</si>
  <si>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</si>
  <si>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</si>
  <si>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</si>
  <si>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</si>
  <si>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</si>
  <si>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</si>
  <si>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</si>
  <si>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</si>
  <si>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</si>
  <si>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</si>
  <si>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</si>
  <si>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</si>
  <si>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</si>
  <si>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</si>
  <si>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</si>
  <si>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</si>
  <si>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</si>
  <si>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</si>
  <si>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</si>
  <si>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</si>
  <si>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</si>
  <si>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</si>
  <si>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</si>
  <si>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</si>
  <si>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</si>
  <si>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</si>
  <si>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</si>
  <si>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</si>
  <si>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</si>
  <si>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</si>
  <si>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</si>
  <si>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</si>
  <si>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</si>
  <si>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</si>
  <si>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</si>
  <si>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</si>
  <si>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</si>
  <si>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</si>
  <si>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</si>
  <si>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</si>
  <si>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</si>
  <si>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</si>
  <si>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</si>
  <si>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</si>
  <si>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</si>
  <si>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</si>
  <si>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</si>
  <si>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</si>
  <si>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</si>
  <si>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</si>
  <si>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</si>
  <si>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</si>
  <si>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</si>
  <si>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</si>
  <si>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</si>
  <si>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</si>
  <si>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</si>
  <si>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</si>
  <si>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</si>
  <si>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</si>
  <si>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</si>
  <si>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</si>
  <si>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</si>
  <si>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</si>
  <si>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</si>
  <si>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</si>
  <si>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</si>
  <si>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</si>
  <si>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</si>
  <si>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</si>
  <si>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</si>
  <si>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</si>
  <si>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</si>
  <si>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</si>
  <si>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</si>
  <si>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</si>
  <si>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</si>
  <si>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</si>
  <si>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</si>
  <si>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</si>
  <si>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</si>
  <si>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</si>
  <si>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</si>
  <si>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</si>
  <si>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</si>
  <si>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</si>
  <si>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</si>
  <si>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</si>
  <si>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</si>
  <si>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</si>
  <si>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</si>
  <si>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</si>
  <si>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</si>
  <si>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</si>
  <si>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</si>
  <si>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</si>
  <si>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</si>
  <si>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</si>
  <si>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</si>
  <si>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</si>
  <si>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</si>
  <si>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</si>
  <si>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</si>
  <si>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</si>
  <si>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</si>
  <si>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</si>
  <si>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</si>
  <si>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</si>
  <si>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</si>
  <si>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</si>
  <si>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</si>
  <si>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</si>
  <si>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</si>
  <si>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</si>
  <si>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</si>
  <si>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</si>
  <si>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</si>
  <si>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</si>
  <si>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</si>
  <si>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</si>
  <si>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</si>
  <si>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</si>
  <si>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</si>
  <si>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</si>
  <si>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</si>
  <si>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</si>
  <si>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</si>
  <si>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</si>
  <si>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</si>
  <si>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</si>
  <si>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</si>
  <si>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</si>
  <si>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</si>
  <si>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</si>
  <si>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</si>
  <si>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</si>
  <si>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</si>
  <si>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</si>
  <si>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</si>
  <si>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</si>
  <si>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</si>
  <si>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</si>
  <si>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</si>
  <si>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</si>
  <si>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</si>
  <si>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</si>
  <si>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</si>
  <si>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</si>
  <si>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</si>
  <si>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</si>
  <si>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</si>
  <si>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</si>
  <si>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</si>
  <si>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</si>
  <si>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</si>
  <si>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</si>
  <si>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</si>
  <si>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</si>
  <si>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</si>
  <si>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</si>
  <si>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</si>
  <si>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</si>
  <si>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</si>
  <si>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</si>
  <si>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</si>
  <si>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</si>
  <si>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</si>
  <si>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</si>
  <si>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</si>
  <si>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</si>
  <si>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</si>
  <si>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</si>
  <si>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</si>
  <si>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</si>
  <si>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</si>
  <si>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</si>
  <si>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</si>
  <si>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</si>
  <si>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</si>
  <si>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</si>
  <si>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</si>
  <si>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</si>
  <si>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</si>
  <si>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</si>
  <si>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</si>
  <si>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</si>
  <si>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</si>
  <si>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</si>
  <si>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</si>
  <si>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</si>
  <si>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</si>
  <si>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</si>
  <si>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</si>
  <si>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</si>
  <si>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</si>
  <si>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</si>
  <si>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</si>
  <si>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</si>
  <si>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</si>
  <si>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</si>
  <si>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</si>
  <si>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</si>
  <si>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</si>
  <si>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</si>
  <si>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</si>
  <si>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</si>
  <si>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</si>
  <si>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</si>
  <si>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</si>
  <si>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</si>
  <si>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</si>
  <si>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</si>
  <si>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</si>
  <si>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</si>
  <si>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</si>
  <si>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</si>
  <si>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</si>
  <si>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</si>
  <si>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</si>
  <si>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</si>
  <si>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</si>
  <si>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</si>
  <si>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</si>
  <si>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</si>
  <si>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</si>
  <si>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</si>
  <si>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</si>
  <si>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</si>
  <si>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</si>
  <si>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</si>
  <si>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</si>
  <si>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</si>
  <si>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</si>
  <si>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</si>
  <si>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</si>
  <si>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</si>
  <si>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</si>
  <si>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</si>
  <si>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</si>
  <si>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</si>
  <si>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</si>
  <si>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</si>
  <si>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</si>
  <si>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</si>
  <si>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</si>
  <si>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</si>
  <si>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</si>
  <si>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</si>
  <si>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</si>
  <si>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</si>
  <si>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</si>
  <si>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</si>
  <si>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</si>
  <si>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</si>
  <si>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</si>
  <si>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</si>
  <si>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</si>
  <si>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</si>
  <si>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</si>
  <si>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</si>
  <si>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</si>
  <si>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</si>
  <si>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</si>
  <si>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</si>
  <si>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</si>
  <si>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</si>
  <si>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</si>
  <si>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</si>
  <si>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</si>
  <si>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</si>
  <si>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</si>
  <si>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</si>
  <si>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</si>
  <si>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</si>
  <si>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</si>
  <si>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</si>
  <si>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</si>
  <si>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</si>
  <si>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</si>
  <si>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</si>
  <si>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</si>
  <si>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</si>
  <si>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</si>
  <si>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</si>
  <si>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</si>
  <si>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</si>
  <si>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</si>
  <si>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</si>
  <si>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</si>
  <si>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</si>
  <si>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</si>
  <si>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</si>
  <si>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</si>
  <si>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</si>
  <si>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</si>
  <si>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</si>
  <si>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</si>
  <si>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</si>
  <si>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</si>
  <si>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</si>
  <si>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</si>
  <si>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</si>
  <si>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</si>
  <si>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</si>
  <si>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</si>
  <si>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</si>
  <si>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</si>
  <si>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</si>
  <si>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</si>
  <si>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</si>
  <si>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</si>
  <si>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</si>
  <si>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</si>
  <si>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</si>
  <si>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</si>
  <si>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</si>
  <si>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</si>
  <si>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</si>
  <si>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</si>
  <si>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</si>
  <si>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</si>
  <si>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</si>
  <si>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</si>
  <si>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</si>
  <si>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</si>
  <si>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</si>
  <si>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</si>
  <si>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</si>
  <si>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</si>
  <si>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</si>
  <si>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</si>
  <si>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</si>
  <si>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</si>
  <si>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</si>
  <si>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</si>
  <si>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</si>
  <si>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</si>
  <si>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</si>
  <si>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</si>
  <si>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</si>
  <si>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</si>
  <si>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</si>
  <si>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</si>
  <si>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</si>
  <si>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</si>
  <si>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</si>
  <si>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</si>
  <si>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</si>
  <si>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</si>
  <si>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</si>
  <si>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</si>
  <si>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</si>
  <si>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</si>
  <si>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</si>
  <si>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</si>
  <si>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</si>
  <si>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</si>
  <si>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</si>
  <si>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</si>
  <si>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</si>
  <si>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</si>
  <si>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</si>
  <si>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</si>
  <si>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</si>
  <si>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</si>
  <si>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</si>
  <si>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</si>
  <si>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</si>
  <si>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</si>
  <si>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</si>
  <si>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</si>
  <si>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</si>
  <si>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</si>
  <si>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</si>
  <si>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</si>
  <si>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</si>
  <si>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</si>
  <si>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</si>
  <si>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</si>
  <si>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</si>
  <si>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</si>
  <si>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</si>
  <si>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</si>
  <si>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</si>
  <si>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</si>
  <si>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</si>
  <si>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</si>
  <si>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</si>
  <si>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</si>
  <si>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</si>
  <si>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</si>
  <si>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</si>
  <si>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</si>
  <si>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</si>
  <si>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</si>
  <si>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</si>
  <si>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</si>
  <si>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</si>
  <si>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</si>
  <si>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</si>
  <si>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</si>
  <si>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</si>
  <si>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</si>
  <si>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</si>
  <si>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</si>
  <si>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</si>
  <si>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</si>
  <si>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</si>
  <si>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</si>
  <si>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</si>
  <si>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</si>
  <si>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</si>
  <si>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</si>
  <si>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</si>
  <si>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</si>
  <si>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</si>
  <si>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</si>
  <si>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</si>
  <si>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</si>
  <si>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</si>
  <si>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</si>
  <si>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</si>
  <si>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</si>
  <si>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</si>
  <si>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</si>
  <si>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</si>
  <si>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</si>
  <si>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</si>
  <si>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</si>
  <si>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</si>
  <si>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</si>
  <si>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</si>
  <si>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</si>
  <si>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</si>
  <si>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</si>
  <si>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</si>
  <si>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</si>
  <si>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</si>
  <si>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</si>
  <si>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</si>
  <si>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</si>
  <si>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</si>
  <si>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</si>
  <si>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</si>
  <si>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</si>
  <si>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</si>
  <si>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</si>
  <si>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</si>
  <si>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</si>
  <si>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</si>
  <si>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</si>
  <si>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</si>
  <si>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</si>
  <si>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</si>
  <si>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</si>
  <si>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</si>
  <si>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</si>
  <si>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</si>
  <si>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</si>
  <si>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</si>
  <si>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</si>
  <si>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</si>
  <si>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</si>
  <si>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</si>
  <si>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</si>
  <si>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</si>
  <si>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</si>
  <si>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</si>
  <si>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</si>
  <si>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</si>
  <si>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</si>
  <si>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</si>
  <si>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</si>
  <si>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</si>
  <si>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</si>
  <si>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</si>
  <si>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</si>
  <si>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</si>
  <si>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</si>
  <si>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</si>
  <si>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</si>
  <si>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</si>
  <si>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</si>
  <si>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</si>
  <si>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</si>
  <si>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</si>
  <si>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</si>
  <si>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</si>
  <si>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</si>
  <si>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</si>
  <si>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</si>
  <si>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</si>
  <si>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</si>
  <si>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</si>
  <si>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</si>
  <si>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</si>
  <si>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</si>
  <si>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</si>
  <si>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</si>
  <si>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</si>
  <si>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</si>
  <si>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</si>
  <si>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</si>
  <si>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</si>
  <si>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</si>
  <si>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</si>
  <si>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</si>
  <si>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</si>
  <si>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</si>
  <si>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</si>
  <si>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</si>
  <si>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</si>
  <si>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</si>
  <si>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</si>
  <si>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</si>
  <si>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</si>
  <si>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</si>
  <si>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</si>
  <si>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</si>
  <si>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</si>
  <si>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</si>
  <si>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</si>
  <si>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</si>
  <si>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</si>
  <si>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</si>
  <si>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</si>
  <si>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</si>
  <si>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</si>
  <si>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</si>
  <si>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</si>
  <si>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</si>
  <si>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</si>
  <si>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</si>
  <si>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</si>
  <si>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</si>
  <si>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</si>
  <si>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</si>
  <si>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</si>
  <si>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</si>
  <si>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</si>
  <si>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</si>
  <si>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</si>
  <si>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</si>
  <si>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</si>
  <si>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</si>
  <si>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</si>
  <si>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</si>
  <si>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</si>
  <si>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</si>
  <si>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</si>
  <si>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</si>
  <si>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</si>
  <si>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</si>
  <si>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</si>
  <si>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</si>
  <si>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</si>
  <si>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</si>
  <si>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</si>
  <si>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</si>
  <si>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</si>
  <si>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</si>
  <si>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</si>
  <si>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</si>
  <si>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</si>
  <si>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</si>
  <si>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</si>
  <si>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</si>
  <si>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</si>
  <si>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</si>
  <si>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</si>
  <si>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</si>
  <si>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</si>
  <si>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</si>
  <si>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</si>
  <si>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</si>
  <si>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</si>
  <si>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</si>
  <si>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</si>
  <si>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</si>
  <si>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</si>
  <si>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</si>
  <si>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</si>
  <si>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</si>
  <si>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</si>
  <si>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</si>
  <si>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</si>
  <si>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</si>
  <si>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</si>
  <si>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</si>
  <si>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</si>
  <si>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</si>
  <si>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</si>
  <si>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</si>
  <si>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</si>
  <si>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</si>
  <si>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</si>
  <si>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</si>
  <si>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</si>
  <si>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</si>
  <si>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</si>
  <si>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</si>
  <si>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</si>
  <si>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</si>
  <si>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</si>
  <si>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</si>
  <si>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</si>
  <si>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</si>
  <si>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</si>
  <si>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</si>
  <si>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</si>
  <si>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</si>
  <si>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</si>
  <si>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</si>
  <si>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</si>
  <si>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</si>
  <si>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</si>
  <si>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</si>
  <si>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</si>
  <si>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</si>
  <si>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</si>
  <si>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</si>
  <si>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</si>
  <si>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</si>
  <si>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</si>
  <si>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</si>
  <si>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</si>
  <si>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</si>
  <si>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</si>
  <si>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</si>
  <si>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</si>
  <si>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</si>
  <si>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</si>
  <si>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</si>
  <si>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</si>
  <si>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</si>
  <si>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</si>
  <si>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</si>
  <si>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</si>
  <si>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</si>
  <si>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</si>
  <si>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</si>
  <si>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</si>
  <si>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</si>
  <si>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</si>
  <si>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</si>
  <si>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</si>
  <si>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</si>
  <si>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</si>
  <si>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</si>
  <si>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</si>
  <si>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</si>
  <si>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</si>
  <si>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</si>
  <si>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</si>
  <si>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</si>
  <si>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</si>
  <si>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</si>
  <si>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</si>
  <si>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</si>
  <si>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</si>
  <si>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</si>
  <si>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</si>
  <si>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</si>
  <si>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</si>
  <si>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</si>
  <si>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</si>
  <si>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</si>
  <si>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</si>
  <si>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</si>
  <si>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</si>
  <si>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</si>
  <si>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</si>
  <si>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</si>
  <si>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</si>
  <si>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</si>
  <si>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</si>
  <si>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</si>
  <si>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</si>
  <si>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</si>
  <si>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</si>
  <si>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</si>
  <si>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</si>
  <si>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</si>
  <si>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</si>
  <si>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</si>
  <si>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</si>
  <si>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</si>
  <si>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</si>
  <si>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</si>
  <si>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</si>
  <si>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</si>
  <si>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</si>
  <si>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</si>
  <si>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</si>
  <si>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</si>
  <si>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</si>
  <si>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</si>
  <si>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</si>
  <si>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</si>
  <si>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</si>
  <si>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</si>
  <si>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</si>
  <si>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</si>
  <si>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</si>
  <si>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</si>
  <si>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</si>
  <si>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</si>
  <si>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</si>
  <si>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</si>
  <si>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</si>
  <si>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</si>
  <si>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</si>
  <si>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</si>
  <si>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</si>
  <si>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</si>
  <si>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</si>
  <si>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</si>
  <si>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</si>
  <si>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</si>
  <si>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</si>
  <si>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</si>
  <si>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</si>
  <si>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</si>
  <si>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</si>
  <si>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</si>
  <si>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</si>
  <si>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</si>
  <si>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</si>
  <si>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</si>
  <si>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</si>
  <si>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</si>
  <si>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</si>
  <si>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</si>
  <si>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</si>
  <si>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</si>
  <si>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</si>
  <si>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</si>
  <si>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</si>
  <si>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</si>
  <si>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</si>
  <si>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</si>
  <si>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</si>
  <si>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</si>
  <si>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</si>
  <si>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</si>
  <si>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</si>
  <si>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</si>
  <si>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</si>
  <si>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</si>
  <si>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</si>
  <si>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</si>
  <si>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</si>
  <si>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</si>
  <si>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</si>
  <si>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</si>
  <si>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</si>
  <si>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</si>
  <si>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</si>
  <si>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</si>
  <si>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</si>
  <si>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</si>
  <si>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</si>
  <si>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</si>
  <si>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</si>
  <si>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</si>
  <si>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</si>
  <si>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</si>
  <si>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</si>
  <si>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</si>
  <si>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</si>
  <si>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</si>
  <si>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</si>
  <si>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</si>
  <si>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</si>
  <si>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</si>
  <si>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</si>
  <si>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</si>
  <si>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</si>
  <si>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</si>
  <si>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</si>
  <si>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</si>
  <si>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</si>
  <si>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</si>
  <si>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</si>
  <si>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</si>
  <si>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</si>
  <si>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</si>
  <si>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</si>
  <si>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</si>
  <si>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</si>
  <si>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</si>
  <si>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</si>
  <si>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</si>
  <si>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</si>
  <si>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</si>
  <si>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</si>
  <si>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</si>
  <si>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</si>
  <si>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</si>
  <si>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</si>
  <si>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</si>
  <si>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</si>
  <si>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</si>
  <si>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</si>
  <si>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</si>
  <si>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</si>
  <si>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</si>
  <si>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</si>
  <si>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</si>
  <si>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</si>
  <si>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</si>
  <si>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</si>
  <si>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</si>
  <si>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</si>
  <si>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</si>
  <si>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</si>
  <si>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</si>
  <si>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</si>
  <si>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</si>
  <si>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</si>
  <si>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</si>
  <si>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</si>
  <si>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</si>
  <si>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</si>
  <si>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</si>
  <si>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</si>
  <si>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</si>
  <si>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</si>
  <si>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</si>
  <si>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</si>
  <si>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</si>
  <si>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</si>
  <si>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</si>
  <si>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</si>
  <si>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</si>
  <si>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</si>
  <si>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</si>
  <si>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</si>
  <si>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</si>
  <si>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</si>
  <si>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</si>
  <si>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</si>
  <si>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</si>
  <si>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</si>
  <si>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</si>
  <si>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</si>
  <si>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</si>
  <si>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</si>
  <si>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</si>
  <si>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</si>
  <si>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</si>
  <si>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</si>
  <si>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</si>
  <si>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</si>
  <si>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</si>
  <si>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</si>
  <si>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</si>
  <si>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</si>
  <si>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</si>
  <si>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</si>
  <si>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</si>
  <si>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</si>
  <si>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</si>
  <si>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</si>
  <si>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</si>
  <si>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</si>
  <si>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</si>
  <si>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</si>
  <si>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</si>
  <si>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</si>
  <si>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</si>
  <si>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</si>
  <si>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</si>
  <si>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</si>
  <si>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</si>
  <si>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</si>
  <si>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</si>
  <si>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</si>
  <si>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</si>
  <si>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</si>
  <si>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</si>
  <si>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</si>
  <si>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</si>
  <si>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</si>
  <si>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</si>
  <si>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</si>
  <si>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</si>
  <si>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</si>
  <si>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</si>
  <si>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</si>
  <si>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</si>
  <si>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</si>
  <si>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</si>
  <si>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</si>
  <si>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</si>
  <si>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</si>
  <si>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</si>
  <si>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</si>
  <si>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</si>
  <si>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</si>
  <si>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</si>
  <si>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</si>
  <si>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</si>
  <si>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</si>
  <si>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</si>
  <si>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</si>
  <si>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</si>
  <si>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</si>
  <si>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</si>
  <si>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</si>
  <si>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</si>
  <si>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</si>
  <si>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</si>
  <si>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</si>
  <si>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</si>
  <si>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</si>
  <si>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</si>
  <si>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</si>
  <si>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</si>
  <si>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</si>
  <si>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</si>
  <si>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</si>
  <si>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</si>
  <si>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</si>
  <si>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</si>
  <si>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</si>
  <si>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</si>
  <si>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</si>
  <si>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</si>
  <si>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</si>
  <si>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</si>
  <si>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</si>
  <si>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</si>
  <si>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</si>
  <si>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</si>
  <si>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</si>
  <si>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</si>
  <si>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</si>
  <si>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</si>
  <si>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</si>
  <si>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</si>
  <si>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</si>
  <si>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</si>
  <si>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</si>
  <si>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</si>
  <si>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</si>
  <si>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</si>
  <si>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</si>
  <si>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</si>
  <si>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</si>
  <si>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</si>
  <si>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</si>
  <si>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</si>
  <si>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</si>
  <si>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</si>
  <si>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</si>
  <si>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</si>
  <si>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</si>
  <si>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</si>
  <si>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</si>
  <si>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</si>
  <si>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</si>
  <si>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</si>
  <si>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</si>
  <si>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</si>
  <si>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</si>
  <si>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</si>
  <si>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</si>
  <si>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</si>
  <si>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</si>
  <si>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</si>
  <si>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</si>
  <si>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</si>
  <si>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</si>
  <si>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</si>
  <si>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</si>
  <si>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</si>
  <si>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</si>
  <si>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</si>
  <si>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</si>
  <si>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</si>
  <si>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</si>
  <si>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</si>
  <si>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</si>
  <si>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</si>
  <si>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</si>
  <si>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</si>
  <si>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</si>
  <si>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</si>
  <si>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</si>
  <si>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</si>
  <si>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</si>
  <si>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</si>
  <si>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</si>
  <si>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</si>
  <si>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</si>
  <si>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</si>
  <si>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</si>
  <si>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</si>
  <si>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</si>
  <si>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</si>
  <si>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</si>
  <si>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</si>
  <si>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</si>
  <si>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</si>
  <si>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</si>
  <si>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</si>
  <si>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</si>
  <si>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</si>
  <si>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</si>
  <si>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</si>
  <si>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</si>
  <si>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</si>
  <si>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</si>
  <si>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</si>
  <si>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</si>
  <si>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</si>
  <si>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</si>
  <si>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</si>
  <si>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</si>
  <si>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</si>
  <si>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</si>
  <si>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</si>
  <si>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</si>
  <si>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</si>
  <si>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</si>
  <si>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</si>
  <si>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</si>
  <si>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</si>
  <si>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</si>
  <si>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</si>
  <si>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</si>
  <si>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</si>
  <si>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</si>
  <si>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</si>
  <si>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</si>
  <si>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</si>
  <si>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</si>
  <si>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</si>
  <si>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</si>
  <si>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</si>
  <si>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</si>
  <si>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</si>
  <si>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</si>
  <si>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</si>
  <si>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</si>
  <si>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</si>
  <si>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</si>
  <si>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</si>
  <si>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</si>
  <si>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</si>
  <si>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</si>
  <si>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</si>
  <si>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</si>
  <si>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</si>
  <si>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</si>
  <si>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</si>
  <si>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</si>
  <si>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</si>
  <si>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</si>
  <si>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</si>
  <si>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</si>
  <si>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</si>
  <si>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</si>
  <si>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</si>
  <si>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</si>
  <si>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</si>
  <si>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</si>
  <si>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</si>
  <si>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</si>
  <si>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</si>
  <si>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</si>
  <si>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</si>
  <si>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</si>
  <si>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</si>
  <si>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</si>
  <si>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</si>
  <si>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</si>
  <si>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</si>
  <si>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</si>
  <si>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</si>
  <si>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</si>
  <si>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</si>
  <si>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</si>
  <si>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</si>
  <si>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</si>
  <si>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</si>
  <si>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</si>
  <si>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</si>
  <si>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</si>
  <si>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</si>
  <si>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</si>
  <si>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</si>
  <si>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</si>
  <si>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</si>
  <si>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</si>
  <si>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</si>
  <si>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</si>
  <si>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</si>
  <si>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</si>
  <si>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</si>
  <si>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</si>
  <si>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</si>
  <si>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</si>
  <si>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</si>
  <si>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</si>
  <si>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</si>
  <si>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</si>
  <si>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</si>
  <si>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</si>
  <si>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</si>
  <si>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</si>
  <si>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</si>
  <si>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</si>
  <si>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</si>
  <si>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</si>
  <si>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</si>
  <si>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</si>
  <si>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</si>
  <si>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</si>
  <si>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</si>
  <si>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</si>
  <si>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</si>
  <si>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</si>
  <si>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</si>
  <si>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</si>
  <si>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</si>
  <si>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</si>
  <si>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</si>
  <si>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</si>
  <si>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</si>
  <si>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</si>
  <si>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</si>
  <si>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</si>
  <si>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</si>
  <si>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</si>
  <si>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</si>
  <si>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</si>
  <si>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</si>
  <si>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</si>
  <si>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</si>
  <si>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</si>
  <si>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</si>
  <si>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</si>
  <si>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</si>
  <si>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</si>
  <si>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</si>
  <si>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</si>
  <si>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</si>
  <si>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</si>
  <si>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</si>
  <si>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</si>
  <si>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</si>
  <si>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</si>
  <si>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</si>
  <si>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</si>
  <si>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</si>
  <si>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</si>
  <si>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</si>
  <si>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</si>
  <si>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</si>
  <si>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</si>
  <si>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</si>
  <si>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</si>
  <si>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</si>
  <si>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</si>
  <si>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</si>
  <si>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</si>
  <si>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</si>
  <si>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</si>
  <si>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</si>
  <si>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</si>
  <si>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</si>
  <si>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</si>
  <si>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</si>
  <si>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</si>
  <si>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</si>
  <si>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</si>
  <si>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</si>
  <si>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</si>
  <si>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</si>
  <si>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</si>
  <si>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</si>
  <si>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</si>
  <si>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</si>
  <si>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</si>
  <si>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</si>
  <si>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</si>
  <si>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</si>
  <si>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</si>
  <si>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</si>
  <si>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</si>
  <si>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</si>
  <si>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</si>
  <si>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</si>
  <si>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</si>
  <si>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</si>
  <si>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</si>
  <si>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</si>
  <si>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</si>
  <si>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</si>
  <si>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</si>
  <si>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</si>
  <si>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</si>
  <si>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</si>
  <si>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</si>
  <si>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</si>
  <si>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</si>
  <si>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</si>
  <si>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</si>
  <si>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</si>
  <si>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</si>
  <si>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</si>
  <si>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</si>
  <si>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</si>
  <si>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</si>
  <si>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</si>
  <si>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</si>
  <si>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</si>
  <si>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</si>
  <si>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</si>
  <si>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</si>
  <si>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</si>
  <si>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</si>
  <si>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</si>
  <si>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</si>
  <si>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</si>
  <si>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</si>
  <si>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</si>
  <si>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</si>
  <si>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</si>
  <si>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</si>
  <si>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</si>
  <si>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</si>
  <si>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</si>
  <si>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</si>
  <si>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</si>
  <si>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</si>
  <si>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</si>
  <si>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</si>
  <si>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</si>
  <si>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</si>
  <si>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</si>
  <si>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</si>
  <si>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</si>
  <si>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</si>
  <si>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</si>
  <si>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</si>
  <si>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</si>
  <si>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</si>
  <si>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</si>
  <si>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</si>
  <si>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</si>
  <si>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</si>
  <si>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</si>
  <si>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</si>
  <si>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</si>
  <si>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</si>
  <si>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</si>
  <si>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</si>
  <si>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</si>
  <si>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</si>
  <si>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</si>
  <si>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</si>
  <si>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</si>
  <si>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</si>
  <si>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</si>
  <si>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</si>
  <si>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</si>
  <si>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</si>
  <si>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</si>
  <si>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</si>
  <si>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</si>
  <si>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</si>
  <si>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</si>
  <si>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</si>
  <si>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</si>
  <si>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</si>
  <si>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</si>
  <si>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</si>
  <si>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</si>
  <si>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</si>
  <si>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</si>
  <si>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</si>
  <si>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</si>
  <si>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</si>
  <si>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</si>
  <si>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</si>
  <si>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</si>
  <si>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</si>
  <si>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</si>
  <si>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</si>
  <si>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</si>
  <si>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</si>
  <si>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</si>
  <si>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</si>
  <si>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</si>
  <si>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</si>
  <si>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</si>
  <si>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</si>
  <si>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</si>
  <si>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</si>
  <si>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</si>
  <si>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</si>
  <si>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</si>
  <si>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</si>
  <si>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</si>
  <si>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</si>
  <si>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</si>
  <si>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</si>
  <si>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</si>
  <si>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</si>
  <si>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</si>
  <si>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</si>
  <si>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</si>
  <si>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</si>
  <si>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</si>
  <si>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</si>
  <si>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</si>
  <si>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</si>
  <si>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</si>
  <si>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</si>
  <si>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</si>
  <si>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</si>
  <si>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</si>
  <si>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</si>
  <si>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</si>
  <si>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</si>
  <si>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</si>
  <si>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</si>
  <si>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</si>
  <si>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</si>
  <si>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</si>
  <si>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</si>
  <si>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</si>
  <si>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</si>
  <si>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</si>
  <si>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</si>
  <si>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</si>
  <si>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</si>
  <si>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</si>
  <si>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</si>
  <si>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</si>
  <si>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</si>
  <si>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</si>
  <si>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</si>
  <si>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</si>
  <si>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</si>
  <si>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</si>
  <si>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</si>
  <si>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</si>
  <si>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</si>
  <si>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</si>
  <si>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</si>
  <si>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</si>
  <si>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</si>
  <si>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</si>
  <si>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</si>
  <si>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</si>
  <si>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</si>
  <si>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</si>
  <si>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</si>
  <si>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</si>
  <si>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</si>
  <si>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</si>
  <si>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</si>
  <si>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</si>
  <si>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</si>
  <si>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</si>
  <si>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</si>
  <si>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</si>
  <si>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</si>
  <si>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</si>
  <si>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</si>
  <si>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</si>
  <si>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</si>
  <si>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</si>
  <si>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</si>
  <si>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</si>
  <si>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</si>
  <si>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</si>
  <si>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</si>
  <si>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</si>
  <si>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</si>
  <si>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</si>
  <si>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</si>
  <si>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</si>
  <si>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</si>
  <si>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</si>
  <si>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</si>
  <si>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</si>
  <si>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</si>
  <si>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</si>
  <si>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</si>
  <si>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</si>
  <si>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</si>
  <si>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</si>
  <si>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</si>
  <si>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</si>
  <si>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</si>
  <si>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</si>
  <si>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</si>
  <si>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</si>
  <si>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</si>
  <si>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</si>
  <si>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</si>
  <si>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</si>
  <si>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</si>
  <si>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</si>
  <si>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</si>
  <si>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</si>
  <si>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</si>
  <si>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</si>
  <si>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</si>
  <si>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</si>
  <si>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</si>
  <si>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</si>
  <si>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</si>
  <si>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</si>
  <si>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</si>
  <si>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</si>
  <si>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</si>
  <si>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</si>
  <si>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</si>
  <si>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</si>
  <si>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</si>
  <si>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</si>
  <si>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</si>
  <si>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</si>
  <si>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</si>
  <si>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</si>
  <si>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</si>
  <si>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</si>
  <si>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</si>
  <si>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</si>
  <si>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</si>
  <si>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</si>
  <si>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</si>
  <si>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</si>
  <si>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</si>
  <si>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</si>
  <si>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</si>
  <si>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</si>
  <si>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</si>
  <si>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</si>
  <si>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</si>
  <si>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</si>
  <si>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</si>
  <si>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</si>
  <si>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</si>
  <si>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</si>
  <si>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</si>
  <si>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</si>
  <si>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</si>
  <si>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</si>
  <si>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</si>
  <si>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</si>
  <si>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</si>
  <si>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</si>
  <si>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</si>
  <si>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</si>
  <si>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</si>
  <si>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</si>
  <si>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</si>
  <si>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</si>
  <si>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</si>
  <si>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</si>
  <si>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</si>
  <si>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</si>
  <si>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</si>
  <si>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</si>
  <si>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</si>
  <si>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</si>
  <si>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</si>
  <si>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</si>
  <si>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</si>
  <si>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</si>
  <si>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</si>
  <si>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</si>
  <si>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</si>
  <si>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</si>
  <si>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</si>
  <si>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</si>
  <si>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</si>
  <si>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</si>
  <si>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</si>
  <si>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</si>
  <si>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</si>
  <si>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</si>
  <si>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</si>
  <si>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</si>
  <si>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</si>
  <si>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</si>
  <si>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</si>
  <si>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</si>
  <si>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</si>
  <si>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</si>
  <si>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</si>
  <si>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</si>
  <si>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</si>
  <si>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</si>
  <si>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</si>
  <si>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</si>
  <si>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</si>
  <si>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</si>
  <si>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</si>
  <si>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</si>
  <si>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</si>
  <si>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</si>
  <si>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</si>
  <si>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</si>
  <si>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</si>
  <si>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</si>
  <si>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</si>
  <si>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</si>
  <si>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</si>
  <si>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</si>
  <si>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</si>
  <si>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</si>
  <si>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</si>
  <si>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</si>
  <si>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</si>
  <si>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</si>
  <si>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</si>
  <si>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</si>
  <si>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</si>
  <si>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</si>
  <si>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</si>
  <si>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</si>
  <si>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</si>
  <si>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</si>
  <si>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</si>
  <si>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</si>
  <si>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</si>
  <si>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</si>
  <si>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</si>
  <si>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</si>
  <si>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</si>
  <si>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</si>
  <si>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</si>
  <si>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</si>
  <si>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</si>
  <si>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</si>
  <si>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</si>
  <si>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</si>
  <si>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</si>
  <si>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</si>
  <si>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</si>
  <si>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</si>
  <si>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</si>
  <si>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</si>
  <si>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</si>
  <si>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</si>
  <si>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</si>
  <si>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</si>
  <si>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</si>
  <si>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</si>
  <si>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</si>
  <si>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</si>
  <si>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</si>
  <si>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</si>
  <si>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</si>
  <si>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</si>
  <si>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</si>
  <si>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</si>
  <si>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</si>
  <si>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</si>
  <si>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</si>
  <si>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</si>
  <si>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</si>
  <si>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</si>
  <si>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</si>
  <si>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</si>
  <si>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</si>
  <si>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</si>
  <si>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</si>
  <si>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</si>
  <si>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</si>
  <si>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</si>
  <si>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</si>
  <si>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</si>
  <si>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</si>
  <si>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</si>
  <si>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</si>
  <si>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</si>
  <si>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</si>
  <si>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</si>
  <si>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</si>
  <si>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</si>
  <si>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</si>
  <si>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</si>
  <si>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</si>
  <si>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</si>
  <si>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</si>
  <si>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</si>
  <si>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</si>
  <si>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</si>
  <si>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</si>
  <si>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</si>
  <si>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</si>
  <si>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</si>
  <si>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</si>
  <si>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</si>
  <si>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</si>
  <si>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</si>
  <si>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</si>
  <si>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</si>
  <si>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</si>
  <si>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</si>
  <si>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</si>
  <si>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</si>
  <si>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</si>
  <si>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</si>
  <si>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</si>
  <si>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</si>
  <si>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</si>
  <si>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</si>
  <si>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</si>
  <si>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</si>
  <si>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</si>
  <si>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</si>
  <si>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</si>
  <si>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</si>
  <si>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</si>
  <si>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</si>
  <si>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</si>
  <si>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</si>
  <si>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</si>
  <si>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</si>
  <si>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</si>
  <si>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</si>
  <si>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</si>
  <si>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</si>
  <si>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</si>
  <si>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</si>
  <si>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</si>
  <si>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</si>
  <si>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</si>
  <si>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</si>
  <si>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</si>
  <si>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</si>
  <si>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</si>
  <si>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</si>
  <si>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</si>
  <si>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</si>
  <si>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</si>
  <si>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</si>
  <si>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</si>
  <si>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</si>
  <si>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</si>
  <si>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</si>
  <si>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</si>
  <si>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</si>
  <si>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</si>
  <si>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</si>
  <si>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</si>
  <si>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</si>
  <si>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</si>
  <si>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</si>
  <si>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</si>
  <si>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</si>
  <si>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</si>
  <si>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</si>
  <si>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</si>
  <si>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</si>
  <si>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</si>
  <si>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</si>
  <si>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</si>
  <si>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</si>
  <si>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</si>
  <si>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</si>
  <si>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</si>
  <si>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</si>
  <si>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</si>
  <si>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</si>
  <si>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</si>
  <si>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</si>
  <si>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</si>
  <si>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</si>
  <si>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</si>
  <si>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</si>
  <si>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</si>
  <si>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</si>
  <si>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</si>
  <si>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</si>
  <si>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</si>
  <si>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</si>
  <si>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</si>
  <si>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</si>
  <si>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</si>
  <si>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</si>
  <si>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</si>
  <si>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</si>
  <si>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</si>
  <si>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</si>
  <si>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</si>
  <si>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</si>
  <si>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</si>
  <si>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</si>
  <si>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</si>
  <si>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</si>
  <si>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</si>
  <si>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</si>
  <si>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</si>
  <si>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</si>
  <si>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</si>
  <si>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</si>
  <si>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</si>
  <si>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</si>
  <si>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</si>
  <si>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</si>
  <si>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</si>
  <si>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</si>
  <si>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</si>
  <si>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</si>
  <si>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</si>
  <si>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</si>
  <si>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</si>
  <si>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</si>
  <si>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</si>
  <si>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</si>
  <si>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</si>
  <si>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</si>
  <si>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</si>
  <si>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</si>
  <si>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</si>
  <si>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</si>
  <si>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</si>
  <si>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</si>
  <si>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</si>
  <si>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</si>
  <si>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</si>
  <si>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</si>
  <si>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</si>
  <si>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</si>
  <si>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</si>
  <si>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</si>
  <si>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</si>
  <si>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</si>
  <si>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</si>
  <si>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</si>
  <si>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</si>
  <si>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</si>
  <si>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</si>
  <si>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</si>
  <si>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</si>
  <si>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</si>
  <si>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</si>
  <si>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</si>
  <si>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</si>
  <si>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</si>
  <si>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</si>
  <si>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</si>
  <si>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</si>
  <si>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</si>
  <si>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</si>
  <si>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</si>
  <si>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</si>
  <si>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</si>
  <si>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</si>
  <si>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</si>
  <si>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</si>
  <si>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</si>
  <si>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</si>
  <si>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</si>
  <si>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</si>
  <si>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</si>
  <si>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</si>
  <si>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</si>
  <si>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</si>
  <si>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</si>
  <si>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</si>
  <si>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</si>
  <si>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</si>
  <si>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</si>
  <si>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</si>
  <si>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</si>
  <si>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</si>
  <si>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</si>
  <si>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</si>
  <si>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</si>
  <si>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</si>
  <si>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</si>
  <si>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</si>
  <si>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</si>
  <si>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</si>
  <si>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</si>
  <si>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</si>
  <si>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</si>
  <si>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</si>
  <si>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</si>
  <si>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</si>
  <si>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</si>
  <si>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</si>
  <si>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</si>
  <si>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</si>
  <si>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</si>
  <si>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</si>
  <si>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</si>
  <si>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</si>
  <si>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</si>
  <si>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</si>
  <si>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</si>
  <si>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</si>
  <si>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</si>
  <si>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</si>
  <si>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</si>
  <si>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</si>
  <si>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</si>
  <si>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</si>
  <si>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</si>
  <si>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</si>
  <si>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</si>
  <si>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</si>
  <si>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</si>
  <si>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</si>
  <si>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</si>
  <si>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</si>
  <si>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</si>
  <si>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</si>
  <si>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</si>
  <si>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</si>
  <si>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</si>
  <si>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</si>
  <si>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</si>
  <si>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</si>
  <si>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</si>
  <si>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</si>
  <si>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</si>
  <si>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</si>
  <si>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</si>
  <si>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</si>
  <si>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</si>
  <si>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</si>
  <si>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</si>
  <si>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</si>
  <si>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</si>
  <si>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</si>
  <si>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</si>
  <si>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</si>
  <si>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</si>
  <si>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</si>
  <si>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</si>
  <si>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</si>
  <si>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</si>
  <si>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</si>
  <si>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</si>
  <si>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</si>
  <si>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</si>
  <si>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</si>
  <si>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</si>
  <si>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</si>
  <si>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</si>
  <si>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</si>
  <si>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</si>
  <si>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</si>
  <si>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</si>
  <si>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</si>
  <si>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</si>
  <si>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</si>
  <si>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</si>
  <si>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</si>
  <si>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</si>
  <si>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</si>
  <si>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</si>
  <si>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</si>
  <si>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</si>
  <si>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</si>
  <si>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</si>
  <si>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</si>
  <si>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</si>
  <si>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</si>
  <si>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</si>
  <si>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</si>
  <si>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</si>
  <si>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</si>
  <si>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</si>
  <si>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</si>
  <si>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</si>
  <si>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</si>
  <si>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</si>
  <si>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</si>
  <si>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</si>
  <si>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</si>
  <si>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</si>
  <si>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</si>
  <si>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</si>
  <si>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</si>
  <si>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</si>
  <si>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</si>
  <si>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</si>
  <si>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</si>
  <si>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</si>
  <si>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</si>
  <si>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</si>
  <si>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</si>
  <si>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</si>
  <si>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</si>
  <si>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</si>
  <si>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</si>
  <si>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</si>
  <si>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</si>
  <si>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</si>
  <si>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</si>
  <si>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</si>
  <si>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</si>
  <si>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</si>
  <si>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</si>
  <si>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</si>
  <si>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</si>
  <si>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</si>
  <si>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</si>
  <si>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</si>
  <si>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</si>
  <si>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</si>
  <si>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</si>
  <si>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</si>
  <si>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</si>
  <si>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</si>
  <si>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</si>
  <si>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</si>
  <si>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</si>
  <si>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</si>
  <si>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</si>
  <si>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</si>
  <si>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</si>
  <si>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</si>
  <si>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</si>
  <si>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</si>
  <si>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</si>
  <si>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</si>
  <si>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</si>
  <si>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</si>
  <si>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</si>
  <si>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</si>
  <si>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</si>
  <si>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</si>
  <si>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</si>
  <si>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</si>
  <si>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</si>
  <si>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</si>
  <si>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</si>
  <si>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</si>
  <si>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</si>
  <si>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</si>
  <si>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</si>
  <si>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</si>
  <si>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</si>
  <si>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</si>
  <si>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</si>
  <si>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</si>
  <si>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</si>
  <si>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</si>
  <si>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</si>
  <si>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</si>
  <si>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</si>
  <si>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</si>
  <si>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</si>
  <si>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</si>
  <si>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</si>
  <si>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</si>
  <si>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</si>
  <si>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</si>
  <si>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</si>
  <si>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</si>
  <si>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</si>
  <si>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</si>
  <si>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</si>
  <si>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</si>
  <si>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</si>
  <si>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</si>
  <si>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</si>
  <si>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</si>
  <si>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</si>
  <si>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</si>
  <si>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</si>
  <si>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</si>
  <si>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</si>
  <si>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</si>
  <si>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</si>
  <si>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</si>
  <si>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</si>
  <si>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</si>
  <si>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</si>
  <si>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</si>
  <si>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</si>
  <si>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</si>
  <si>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</si>
  <si>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</si>
  <si>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</si>
  <si>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</si>
  <si>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</si>
  <si>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</si>
  <si>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</si>
  <si>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</si>
  <si>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</si>
  <si>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</si>
  <si>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</si>
  <si>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</si>
  <si>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</si>
  <si>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</si>
  <si>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</si>
  <si>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</si>
  <si>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</si>
  <si>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</si>
  <si>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</si>
  <si>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</si>
  <si>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</si>
  <si>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</si>
  <si>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</si>
  <si>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</si>
  <si>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</si>
  <si>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</si>
  <si>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</si>
  <si>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</si>
  <si>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</si>
  <si>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</si>
  <si>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</si>
  <si>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</si>
  <si>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</si>
  <si>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</si>
  <si>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</si>
  <si>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</si>
  <si>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</si>
  <si>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</si>
  <si>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</si>
  <si>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</si>
  <si>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</si>
  <si>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</si>
  <si>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</si>
  <si>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</si>
  <si>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</si>
  <si>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</si>
  <si>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</si>
  <si>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</si>
  <si>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</si>
  <si>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</si>
  <si>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</si>
  <si>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</si>
  <si>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</si>
  <si>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</si>
  <si>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</si>
  <si>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</si>
  <si>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</si>
  <si>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</si>
  <si>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</si>
  <si>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</si>
  <si>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</si>
  <si>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</si>
  <si>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</si>
  <si>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</si>
  <si>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</si>
  <si>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</si>
  <si>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</si>
  <si>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</si>
  <si>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</si>
  <si>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</si>
  <si>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</si>
  <si>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</si>
  <si>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</si>
  <si>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</si>
  <si>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</si>
  <si>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</si>
  <si>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</si>
  <si>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</si>
  <si>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</si>
  <si>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</si>
  <si>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</si>
  <si>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</si>
  <si>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</si>
  <si>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</si>
  <si>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</si>
  <si>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</si>
  <si>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</si>
  <si>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</si>
  <si>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</si>
  <si>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</si>
  <si>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</si>
  <si>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</si>
  <si>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</si>
  <si>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</si>
  <si>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</si>
  <si>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</si>
  <si>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</si>
  <si>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</si>
  <si>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</si>
  <si>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</si>
  <si>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</si>
  <si>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</si>
  <si>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</si>
  <si>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</si>
  <si>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</si>
  <si>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</si>
  <si>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</si>
  <si>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</si>
  <si>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</si>
  <si>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</si>
  <si>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</si>
  <si>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</si>
  <si>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</si>
  <si>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</si>
  <si>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</si>
  <si>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</si>
  <si>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</si>
  <si>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</si>
  <si>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</si>
  <si>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</si>
  <si>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</si>
  <si>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</si>
  <si>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</si>
  <si>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</si>
  <si>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</si>
  <si>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</si>
  <si>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</si>
  <si>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</si>
  <si>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</si>
  <si>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</si>
  <si>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</si>
  <si>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</si>
  <si>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</si>
  <si>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</si>
  <si>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</si>
  <si>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</si>
  <si>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</si>
  <si>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</si>
  <si>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</si>
  <si>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</si>
  <si>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</si>
  <si>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</si>
  <si>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</si>
  <si>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</si>
  <si>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</si>
  <si>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</si>
  <si>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</si>
  <si>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</si>
  <si>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</si>
  <si>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</si>
  <si>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</si>
  <si>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</si>
  <si>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</si>
  <si>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</si>
  <si>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</si>
  <si>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</si>
  <si>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</si>
  <si>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</si>
  <si>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</si>
  <si>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</si>
  <si>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</si>
  <si>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</si>
  <si>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</si>
  <si>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</si>
  <si>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</si>
  <si>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</si>
  <si>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</si>
  <si>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</si>
  <si>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</si>
  <si>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</si>
  <si>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</si>
  <si>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</si>
  <si>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</si>
  <si>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</si>
  <si>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</si>
  <si>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</si>
  <si>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</si>
  <si>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</si>
  <si>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</si>
  <si>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</si>
  <si>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</si>
  <si>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</si>
  <si>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</si>
  <si>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</si>
  <si>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</si>
  <si>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</si>
  <si>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</si>
  <si>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</si>
  <si>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</si>
  <si>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</si>
  <si>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</si>
  <si>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</si>
  <si>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</si>
  <si>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</si>
  <si>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</si>
  <si>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</si>
  <si>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</si>
  <si>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</si>
  <si>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</si>
  <si>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</si>
  <si>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</si>
  <si>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</si>
  <si>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</si>
  <si>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</si>
  <si>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</si>
  <si>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</si>
  <si>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</si>
  <si>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</si>
  <si>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</si>
  <si>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</si>
  <si>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</si>
  <si>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</si>
  <si>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</si>
  <si>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</si>
  <si>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</si>
  <si>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</si>
  <si>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</si>
  <si>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</si>
  <si>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</si>
  <si>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</si>
  <si>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</si>
  <si>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</si>
  <si>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</si>
  <si>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</si>
  <si>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</si>
  <si>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</si>
  <si>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</si>
  <si>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</si>
  <si>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</si>
  <si>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</si>
  <si>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</si>
  <si>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</si>
  <si>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</si>
  <si>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</si>
  <si>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</si>
  <si>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</si>
  <si>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</si>
  <si>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</si>
  <si>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</si>
  <si>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</si>
  <si>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</si>
  <si>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</si>
  <si>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</si>
  <si>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</si>
  <si>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</si>
  <si>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</si>
  <si>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</si>
  <si>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</si>
  <si>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</si>
  <si>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</si>
  <si>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</si>
  <si>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</si>
  <si>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</si>
  <si>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</si>
  <si>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</si>
  <si>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</si>
  <si>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</si>
  <si>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</si>
  <si>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</si>
  <si>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</si>
  <si>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</si>
  <si>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</si>
  <si>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</si>
  <si>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</si>
  <si>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</si>
  <si>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</si>
  <si>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</si>
  <si>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</si>
  <si>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</si>
  <si>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</si>
  <si>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</si>
  <si>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</si>
  <si>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</si>
  <si>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</si>
  <si>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</si>
  <si>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</si>
  <si>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</si>
  <si>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</si>
  <si>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</si>
  <si>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</si>
  <si>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</si>
  <si>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</si>
  <si>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</si>
  <si>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</si>
  <si>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</si>
  <si>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</si>
  <si>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</si>
  <si>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</si>
  <si>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</si>
  <si>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</si>
  <si>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</si>
  <si>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</si>
  <si>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</si>
  <si>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</si>
  <si>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</si>
  <si>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</si>
  <si>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</si>
  <si>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</si>
  <si>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</si>
  <si>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</si>
  <si>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</si>
  <si>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</si>
  <si>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</si>
  <si>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</si>
  <si>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</si>
  <si>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</si>
  <si>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</si>
  <si>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</si>
  <si>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</si>
  <si>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</si>
  <si>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</si>
  <si>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</si>
  <si>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</si>
  <si>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</si>
  <si>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</si>
  <si>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</si>
  <si>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</si>
  <si>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</si>
  <si>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</si>
  <si>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</si>
  <si>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</si>
  <si>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</si>
  <si>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</si>
  <si>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</si>
  <si>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</si>
  <si>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</si>
  <si>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</si>
  <si>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</si>
  <si>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</si>
  <si>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</si>
  <si>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</si>
  <si>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</si>
  <si>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</si>
  <si>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</si>
  <si>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</si>
  <si>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</si>
  <si>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</si>
  <si>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</si>
  <si>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</si>
  <si>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</si>
  <si>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</si>
  <si>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</si>
  <si>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</si>
  <si>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</si>
  <si>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</si>
  <si>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</si>
  <si>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</si>
  <si>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</si>
  <si>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</si>
  <si>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</si>
  <si>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</si>
  <si>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</si>
  <si>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</si>
  <si>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</si>
  <si>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</si>
  <si>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</si>
  <si>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</si>
  <si>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</si>
  <si>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</si>
  <si>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</si>
  <si>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</si>
  <si>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</si>
  <si>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</si>
  <si>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</si>
  <si>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</si>
  <si>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</si>
  <si>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</si>
  <si>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</si>
  <si>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</si>
  <si>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</si>
  <si>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</si>
  <si>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</si>
  <si>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</si>
  <si>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</si>
  <si>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</si>
  <si>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</si>
  <si>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</si>
  <si>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</si>
  <si>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</si>
  <si>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</si>
  <si>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</si>
  <si>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</si>
  <si>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</si>
  <si>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</si>
  <si>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</si>
  <si>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</si>
  <si>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</si>
  <si>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</si>
  <si>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</si>
  <si>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</si>
  <si>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</si>
  <si>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</si>
  <si>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</si>
  <si>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</si>
  <si>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</si>
  <si>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</si>
  <si>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</si>
  <si>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</si>
  <si>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</si>
  <si>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</si>
  <si>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</si>
  <si>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</si>
  <si>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</si>
  <si>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</si>
  <si>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</si>
  <si>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</si>
  <si>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</si>
  <si>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</si>
  <si>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</si>
  <si>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</si>
  <si>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</si>
  <si>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</si>
  <si>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</si>
  <si>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</si>
  <si>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</si>
  <si>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</si>
  <si>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</si>
  <si>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</si>
  <si>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</si>
  <si>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</si>
  <si>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</si>
  <si>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</si>
  <si>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</si>
  <si>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</si>
  <si>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</si>
  <si>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</si>
  <si>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</si>
  <si>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</si>
  <si>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</si>
  <si>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</si>
  <si>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</si>
  <si>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</si>
  <si>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</si>
  <si>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</si>
  <si>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</si>
  <si>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</si>
  <si>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</si>
  <si>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</si>
  <si>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</si>
  <si>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</si>
  <si>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</si>
  <si>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</si>
  <si>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</si>
  <si>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</si>
  <si>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</si>
  <si>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</si>
  <si>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</si>
  <si>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</si>
  <si>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</si>
  <si>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</si>
  <si>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</si>
  <si>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</si>
  <si>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</si>
  <si>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</si>
  <si>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</si>
  <si>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</si>
  <si>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</si>
  <si>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</si>
  <si>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</si>
  <si>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</si>
  <si>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</si>
  <si>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</si>
  <si>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</si>
  <si>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</si>
  <si>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</si>
  <si>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</si>
  <si>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</si>
  <si>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</si>
  <si>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</si>
  <si>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</si>
  <si>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</si>
  <si>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</si>
  <si>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</si>
  <si>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</si>
  <si>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</si>
  <si>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</si>
  <si>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</si>
  <si>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</si>
  <si>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</si>
  <si>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</si>
  <si>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</si>
  <si>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</si>
  <si>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</si>
  <si>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</si>
  <si>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</si>
  <si>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</si>
  <si>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</si>
  <si>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</si>
  <si>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</si>
  <si>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</si>
  <si>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</si>
  <si>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</si>
  <si>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</si>
  <si>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</si>
  <si>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</si>
  <si>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</si>
  <si>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</si>
  <si>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</si>
  <si>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</si>
  <si>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</si>
  <si>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</si>
  <si>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</si>
  <si>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</si>
  <si>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</si>
  <si>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</si>
  <si>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</si>
  <si>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</si>
  <si>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</si>
  <si>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</si>
  <si>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</si>
  <si>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</si>
  <si>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</si>
  <si>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</si>
  <si>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</si>
  <si>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</si>
  <si>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</si>
  <si>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</si>
  <si>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</si>
  <si>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</si>
  <si>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</si>
  <si>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</si>
  <si>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</si>
  <si>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</si>
  <si>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</si>
  <si>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</si>
  <si>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</si>
  <si>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</si>
  <si>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</si>
  <si>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</si>
  <si>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</si>
  <si>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</si>
  <si>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</si>
  <si>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</si>
  <si>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</si>
  <si>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</si>
  <si>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</si>
  <si>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</si>
  <si>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</si>
  <si>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</si>
  <si>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</si>
  <si>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</si>
  <si>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</si>
  <si>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</si>
  <si>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</si>
  <si>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</si>
  <si>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</si>
  <si>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</si>
  <si>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</si>
  <si>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</si>
  <si>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</si>
  <si>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</si>
  <si>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</si>
  <si>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</si>
  <si>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</si>
  <si>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</si>
  <si>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</si>
  <si>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</si>
  <si>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</si>
  <si>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</si>
  <si>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</si>
  <si>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</si>
  <si>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</si>
  <si>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</si>
  <si>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</si>
  <si>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</si>
  <si>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</si>
  <si>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</si>
  <si>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</si>
  <si>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</si>
  <si>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</si>
  <si>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</si>
  <si>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</si>
  <si>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</si>
  <si>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</si>
  <si>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</si>
  <si>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</si>
  <si>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</si>
  <si>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</si>
  <si>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</si>
  <si>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</si>
  <si>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</si>
  <si>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</si>
  <si>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</si>
  <si>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</si>
  <si>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</si>
  <si>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</si>
  <si>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</si>
  <si>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</si>
  <si>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</si>
  <si>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</si>
  <si>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</si>
  <si>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</si>
  <si>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</si>
  <si>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</si>
  <si>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</si>
  <si>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</si>
  <si>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</si>
  <si>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</si>
  <si>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</si>
  <si>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</si>
  <si>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</si>
  <si>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</si>
  <si>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</si>
  <si>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</si>
  <si>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</si>
  <si>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</si>
  <si>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</si>
  <si>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</si>
  <si>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</si>
  <si>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</si>
  <si>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</si>
  <si>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</si>
  <si>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</si>
  <si>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</si>
  <si>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</si>
  <si>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</si>
  <si>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</si>
  <si>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</si>
  <si>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</si>
  <si>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</si>
  <si>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</si>
  <si>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</si>
  <si>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</si>
  <si>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</si>
  <si>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</si>
  <si>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</si>
  <si>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</si>
  <si>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</si>
  <si>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</si>
  <si>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</si>
  <si>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</si>
  <si>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</si>
  <si>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</si>
  <si>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</si>
  <si>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</si>
  <si>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</si>
  <si>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</si>
  <si>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</si>
  <si>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</si>
  <si>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</si>
  <si>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</si>
  <si>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</si>
  <si>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</si>
  <si>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</si>
  <si>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</si>
  <si>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</si>
  <si>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</si>
  <si>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</si>
  <si>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</si>
  <si>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</si>
  <si>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</si>
  <si>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</si>
  <si>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</si>
  <si>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</si>
  <si>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</si>
  <si>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</si>
  <si>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</si>
  <si>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</si>
  <si>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</si>
  <si>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</si>
  <si>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</si>
  <si>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</si>
  <si>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</si>
  <si>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</si>
  <si>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</si>
  <si>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</si>
  <si>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</si>
  <si>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</si>
  <si>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</si>
  <si>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</si>
  <si>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</si>
  <si>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</si>
  <si>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</si>
  <si>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</si>
  <si>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</si>
  <si>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</si>
  <si>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</si>
  <si>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</si>
  <si>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</si>
  <si>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</si>
  <si>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</si>
  <si>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</si>
  <si>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</si>
  <si>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</si>
  <si>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</si>
  <si>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</si>
  <si>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</si>
  <si>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</si>
  <si>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</si>
  <si>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</si>
  <si>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</si>
  <si>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</si>
  <si>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</si>
  <si>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</si>
  <si>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</si>
  <si>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</si>
  <si>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</si>
  <si>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</si>
  <si>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</si>
  <si>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</si>
  <si>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</si>
  <si>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</si>
  <si>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</si>
  <si>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</si>
  <si>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</si>
  <si>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</si>
  <si>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</si>
  <si>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</si>
  <si>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</si>
  <si>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</si>
  <si>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</si>
  <si>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</si>
  <si>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</si>
  <si>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</si>
  <si>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</si>
  <si>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</si>
  <si>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</si>
  <si>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</si>
  <si>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</si>
  <si>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</si>
  <si>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</si>
  <si>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</si>
  <si>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</si>
  <si>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</si>
  <si>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</si>
  <si>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</si>
  <si>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</si>
  <si>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</si>
  <si>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</si>
  <si>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</si>
  <si>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</si>
  <si>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</si>
  <si>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</si>
  <si>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</si>
  <si>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</si>
  <si>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</si>
  <si>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</si>
  <si>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</si>
  <si>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</si>
  <si>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</si>
  <si>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</si>
  <si>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</si>
  <si>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</si>
  <si>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</si>
  <si>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</si>
  <si>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</si>
  <si>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</si>
  <si>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</si>
  <si>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</si>
  <si>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</si>
  <si>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</si>
  <si>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</si>
  <si>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</si>
  <si>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</si>
  <si>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</si>
  <si>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</si>
  <si>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</si>
  <si>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</si>
  <si>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</si>
  <si>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</si>
  <si>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</si>
  <si>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</si>
  <si>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</si>
  <si>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</si>
  <si>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</si>
  <si>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</si>
  <si>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</si>
  <si>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</si>
  <si>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</si>
  <si>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</si>
  <si>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</si>
  <si>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</si>
  <si>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</si>
  <si>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</si>
  <si>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</si>
  <si>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</si>
  <si>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</si>
  <si>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</si>
  <si>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</si>
  <si>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</si>
  <si>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</si>
  <si>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</si>
  <si>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</si>
  <si>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</si>
  <si>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</si>
  <si>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</si>
  <si>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</si>
  <si>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</si>
  <si>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</si>
  <si>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</si>
  <si>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</si>
  <si>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</si>
  <si>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</si>
  <si>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</si>
  <si>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</si>
  <si>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</si>
  <si>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</si>
  <si>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</si>
  <si>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</si>
  <si>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</si>
  <si>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</si>
  <si>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</si>
  <si>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</si>
  <si>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</si>
  <si>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</si>
  <si>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</si>
  <si>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</si>
  <si>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</si>
  <si>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</si>
  <si>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</si>
  <si>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</si>
  <si>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</si>
  <si>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</si>
  <si>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</si>
  <si>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</si>
  <si>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</si>
  <si>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</si>
  <si>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</si>
  <si>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</si>
  <si>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</si>
  <si>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</si>
  <si>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</si>
  <si>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</si>
  <si>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</si>
  <si>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</si>
  <si>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</si>
  <si>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</si>
  <si>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</si>
  <si>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</si>
  <si>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</si>
  <si>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</si>
  <si>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</si>
  <si>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</si>
  <si>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</si>
  <si>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</si>
  <si>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</si>
  <si>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</si>
  <si>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</si>
  <si>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</si>
  <si>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</si>
  <si>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</si>
  <si>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</si>
  <si>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</si>
  <si>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</si>
  <si>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</si>
  <si>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</si>
  <si>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</si>
  <si>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</si>
  <si>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</si>
  <si>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</si>
  <si>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</si>
  <si>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</si>
  <si>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</si>
  <si>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</si>
  <si>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</si>
  <si>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</si>
  <si>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</si>
  <si>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</si>
  <si>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</si>
  <si>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</si>
  <si>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</si>
  <si>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</si>
  <si>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</si>
  <si>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</si>
  <si>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</si>
  <si>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</si>
  <si>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</si>
  <si>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</si>
  <si>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</si>
  <si>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</si>
  <si>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</si>
  <si>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</si>
  <si>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</si>
  <si>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</si>
  <si>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</si>
  <si>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</si>
  <si>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</si>
  <si>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</si>
  <si>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</si>
  <si>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</si>
  <si>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</si>
  <si>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</si>
  <si>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</si>
  <si>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</si>
  <si>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</si>
  <si>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</si>
  <si>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</si>
  <si>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</si>
  <si>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</si>
  <si>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</si>
  <si>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</si>
  <si>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</si>
  <si>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</si>
  <si>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</si>
  <si>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</si>
  <si>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</si>
  <si>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</si>
  <si>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</si>
  <si>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</si>
  <si>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</si>
  <si>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</si>
  <si>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</si>
  <si>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</si>
  <si>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</si>
  <si>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</si>
  <si>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</si>
  <si>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</si>
  <si>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</si>
  <si>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</si>
  <si>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</si>
  <si>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</si>
  <si>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</si>
  <si>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</si>
  <si>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</si>
  <si>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</si>
  <si>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</si>
  <si>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</si>
  <si>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</si>
  <si>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</si>
  <si>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</si>
  <si>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</si>
  <si>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</si>
  <si>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</si>
  <si>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</si>
  <si>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</si>
  <si>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</si>
  <si>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</si>
  <si>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</si>
  <si>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</si>
  <si>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</si>
  <si>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</si>
  <si>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</si>
  <si>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</si>
  <si>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</si>
  <si>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</si>
  <si>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</si>
  <si>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</si>
  <si>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</si>
  <si>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</si>
  <si>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</si>
  <si>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</si>
  <si>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</si>
  <si>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</si>
  <si>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</si>
  <si>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</si>
  <si>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</si>
  <si>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</si>
  <si>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</si>
  <si>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</si>
  <si>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</si>
  <si>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</si>
  <si>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</si>
  <si>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</si>
  <si>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</si>
  <si>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</si>
  <si>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</si>
  <si>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</si>
  <si>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</si>
  <si>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</si>
  <si>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</si>
  <si>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</si>
  <si>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</si>
  <si>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</si>
  <si>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</si>
  <si>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</si>
  <si>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</si>
  <si>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</si>
  <si>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</si>
  <si>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</si>
  <si>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</si>
  <si>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</si>
  <si>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</si>
  <si>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</si>
  <si>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</si>
  <si>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</si>
  <si>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</si>
  <si>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</si>
  <si>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</si>
  <si>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</si>
  <si>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</si>
  <si>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</si>
  <si>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</si>
  <si>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</si>
  <si>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</si>
  <si>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</si>
  <si>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</si>
  <si>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</si>
  <si>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</si>
  <si>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</si>
  <si>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</si>
  <si>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</si>
  <si>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</si>
  <si>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</si>
  <si>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</si>
  <si>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</si>
  <si>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</si>
  <si>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</si>
  <si>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</si>
  <si>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</si>
  <si>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</si>
  <si>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</si>
  <si>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</si>
  <si>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</si>
  <si>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</si>
  <si>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</si>
  <si>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</si>
  <si>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</si>
  <si>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</si>
  <si>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</si>
  <si>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</si>
  <si>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</si>
  <si>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</si>
  <si>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</si>
  <si>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</si>
  <si>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</si>
  <si>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</si>
  <si>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</si>
  <si>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</si>
  <si>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</si>
  <si>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</si>
  <si>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</si>
  <si>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</si>
  <si>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</si>
  <si>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</si>
  <si>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</si>
  <si>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</si>
  <si>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</si>
  <si>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</si>
  <si>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</si>
  <si>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</si>
  <si>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</si>
  <si>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</si>
  <si>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</si>
  <si>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</si>
  <si>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</si>
  <si>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</si>
  <si>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</si>
  <si>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</si>
  <si>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</si>
  <si>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</si>
  <si>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</si>
  <si>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</si>
  <si>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</si>
  <si>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</si>
  <si>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</si>
  <si>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</si>
  <si>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</si>
  <si>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</si>
  <si>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</si>
  <si>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</si>
  <si>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</si>
  <si>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</si>
  <si>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</si>
  <si>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</si>
  <si>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</si>
  <si>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</si>
  <si>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</si>
  <si>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</si>
  <si>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</si>
  <si>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</si>
  <si>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</si>
  <si>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</si>
  <si>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</si>
  <si>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</si>
  <si>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</si>
  <si>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</si>
  <si>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</si>
  <si>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</si>
  <si>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</si>
  <si>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</si>
  <si>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</si>
  <si>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</si>
  <si>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</si>
  <si>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</si>
  <si>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</si>
  <si>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</si>
  <si>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</si>
  <si>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</si>
  <si>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</si>
  <si>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</si>
  <si>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</si>
  <si>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</si>
  <si>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</si>
  <si>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</si>
  <si>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</si>
  <si>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</si>
  <si>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</si>
  <si>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</si>
  <si>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</si>
  <si>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</si>
  <si>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</si>
  <si>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</si>
  <si>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</si>
  <si>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</si>
  <si>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</si>
  <si>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</si>
  <si>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</si>
  <si>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</si>
  <si>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</si>
  <si>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</si>
  <si>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</si>
  <si>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</si>
  <si>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</si>
  <si>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</si>
  <si>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</si>
  <si>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</si>
  <si>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</si>
  <si>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</si>
  <si>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</si>
  <si>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</si>
  <si>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</si>
  <si>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</si>
  <si>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</si>
  <si>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</si>
  <si>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</si>
  <si>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</si>
  <si>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</si>
  <si>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</si>
  <si>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</si>
  <si>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</si>
  <si>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</si>
  <si>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</si>
  <si>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</si>
  <si>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</si>
  <si>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</si>
  <si>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</si>
  <si>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</si>
  <si>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</si>
  <si>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</si>
  <si>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</si>
  <si>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</si>
  <si>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</si>
  <si>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</si>
  <si>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</si>
  <si>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</si>
  <si>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</si>
  <si>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</si>
  <si>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</si>
  <si>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</si>
  <si>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</si>
  <si>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</si>
  <si>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</si>
  <si>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</si>
  <si>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</si>
  <si>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</si>
  <si>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</si>
  <si>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</si>
  <si>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</si>
  <si>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</si>
  <si>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</si>
  <si>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</si>
  <si>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</si>
  <si>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</si>
  <si>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</si>
  <si>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</si>
  <si>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</si>
  <si>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</si>
  <si>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</si>
  <si>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</si>
  <si>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</si>
  <si>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</si>
  <si>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</si>
  <si>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</si>
  <si>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</si>
  <si>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</si>
  <si>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</si>
  <si>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</si>
  <si>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</si>
  <si>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</si>
  <si>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</si>
  <si>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</si>
  <si>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</si>
  <si>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</si>
  <si>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</si>
  <si>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</si>
  <si>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</si>
  <si>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</si>
  <si>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</si>
  <si>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</si>
  <si>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</si>
  <si>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</si>
  <si>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</si>
  <si>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</si>
  <si>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</si>
  <si>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</si>
  <si>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</si>
  <si>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</si>
  <si>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</si>
  <si>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</si>
  <si>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</si>
  <si>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</si>
  <si>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</si>
  <si>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</si>
  <si>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</si>
  <si>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</si>
  <si>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</si>
  <si>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</si>
  <si>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</si>
  <si>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</si>
  <si>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</si>
  <si>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</si>
  <si>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</si>
  <si>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</si>
  <si>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</si>
  <si>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</si>
  <si>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</si>
  <si>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</si>
  <si>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</si>
  <si>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</si>
  <si>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</si>
  <si>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</si>
  <si>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</si>
  <si>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</si>
  <si>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</si>
  <si>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</si>
  <si>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</si>
  <si>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</si>
  <si>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</si>
  <si>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</si>
  <si>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</si>
  <si>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</si>
  <si>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</si>
  <si>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</si>
  <si>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</si>
  <si>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</si>
  <si>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</si>
  <si>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</si>
  <si>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</si>
  <si>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</si>
  <si>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</si>
  <si>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</si>
  <si>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</si>
  <si>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</si>
  <si>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</si>
  <si>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</si>
  <si>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</si>
  <si>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</si>
  <si>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</si>
  <si>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</si>
  <si>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</si>
  <si>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</si>
  <si>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</si>
  <si>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</si>
  <si>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</si>
  <si>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</si>
  <si>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</si>
  <si>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</si>
  <si>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</si>
  <si>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</si>
  <si>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</si>
  <si>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</si>
  <si>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</si>
  <si>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</si>
  <si>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</si>
  <si>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</si>
  <si>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</si>
  <si>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</si>
  <si>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</si>
  <si>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</si>
  <si>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</si>
  <si>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</si>
  <si>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</si>
  <si>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</si>
  <si>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</si>
  <si>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</si>
  <si>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</si>
  <si>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</si>
  <si>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</si>
  <si>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</si>
  <si>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</si>
  <si>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</si>
  <si>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</si>
  <si>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</si>
  <si>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</si>
  <si>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</si>
  <si>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</si>
  <si>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</si>
  <si>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</si>
  <si>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</si>
  <si>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</si>
  <si>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</si>
  <si>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</si>
  <si>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</si>
  <si>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</si>
  <si>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</si>
  <si>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</si>
  <si>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</si>
  <si>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</si>
  <si>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</si>
  <si>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</si>
  <si>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</si>
  <si>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</si>
  <si>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</si>
  <si>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</si>
  <si>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</si>
  <si>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</si>
  <si>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</si>
  <si>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</si>
  <si>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</si>
  <si>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</si>
  <si>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</si>
  <si>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</si>
  <si>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</si>
  <si>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</si>
  <si>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</si>
  <si>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</si>
  <si>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</si>
  <si>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</si>
  <si>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</si>
  <si>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</si>
  <si>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</si>
  <si>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</si>
  <si>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</si>
  <si>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</si>
  <si>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</si>
  <si>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</si>
  <si>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</si>
  <si>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</si>
  <si>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</si>
  <si>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</si>
  <si>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</si>
  <si>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</si>
  <si>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</si>
  <si>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</si>
  <si>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</si>
  <si>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</si>
  <si>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</si>
  <si>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</si>
  <si>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</si>
  <si>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</si>
  <si>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</si>
  <si>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</si>
  <si>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</si>
  <si>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</si>
  <si>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</si>
  <si>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</si>
  <si>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</si>
  <si>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</si>
  <si>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</si>
  <si>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</si>
  <si>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</si>
  <si>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</si>
  <si>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</si>
  <si>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</si>
  <si>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</si>
  <si>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</si>
  <si>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</si>
  <si>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</si>
  <si>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</si>
  <si>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</si>
  <si>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</si>
  <si>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</si>
  <si>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</si>
  <si>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</si>
  <si>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</si>
  <si>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</si>
  <si>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</si>
  <si>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</si>
  <si>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</si>
  <si>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</si>
  <si>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</si>
  <si>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</si>
  <si>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</si>
  <si>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</si>
  <si>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</si>
  <si>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</si>
  <si>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</si>
  <si>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</si>
  <si>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</si>
  <si>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</si>
  <si>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</si>
  <si>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</si>
  <si>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</si>
  <si>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</si>
  <si>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</si>
  <si>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</si>
  <si>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</si>
  <si>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</si>
  <si>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</si>
  <si>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</si>
  <si>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</si>
  <si>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</si>
  <si>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</si>
  <si>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</si>
  <si>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</si>
  <si>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</si>
  <si>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</si>
  <si>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</si>
  <si>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</si>
  <si>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</si>
  <si>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</si>
  <si>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</si>
  <si>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</si>
  <si>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</si>
  <si>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</si>
  <si>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</si>
  <si>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</si>
  <si>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</si>
  <si>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</si>
  <si>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</si>
  <si>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</si>
  <si>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</si>
  <si>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</si>
  <si>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</si>
  <si>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</si>
  <si>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</si>
  <si>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</si>
  <si>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</si>
  <si>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</si>
  <si>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</si>
  <si>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</si>
  <si>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</si>
  <si>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</si>
  <si>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</si>
  <si>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</si>
  <si>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</si>
  <si>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</si>
  <si>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</si>
  <si>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</si>
  <si>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</si>
  <si>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</si>
  <si>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</si>
  <si>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</si>
  <si>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</si>
  <si>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</si>
  <si>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</si>
  <si>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</si>
  <si>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</si>
  <si>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</si>
  <si>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</si>
  <si>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</si>
  <si>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</si>
  <si>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</si>
  <si>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</si>
  <si>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</si>
  <si>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</si>
  <si>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</si>
  <si>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</si>
  <si>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</si>
  <si>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</si>
  <si>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</si>
  <si>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</si>
  <si>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</si>
  <si>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</si>
  <si>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</si>
  <si>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</si>
  <si>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</si>
  <si>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</si>
  <si>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</si>
  <si>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</si>
  <si>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</si>
  <si>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</si>
  <si>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</si>
  <si>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</si>
  <si>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</si>
  <si>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</si>
  <si>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</si>
  <si>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</si>
  <si>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</si>
  <si>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</si>
  <si>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</si>
  <si>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</si>
  <si>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</si>
  <si>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</si>
  <si>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</si>
  <si>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</si>
  <si>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</si>
  <si>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</si>
  <si>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</si>
  <si>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</si>
  <si>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</si>
  <si>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</si>
  <si>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</si>
  <si>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</si>
  <si>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</si>
  <si>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</si>
  <si>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</si>
  <si>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</si>
  <si>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</si>
  <si>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</si>
  <si>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</si>
  <si>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</si>
  <si>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</si>
  <si>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</si>
  <si>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</si>
  <si>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</si>
  <si>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</si>
  <si>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</si>
  <si>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</si>
  <si>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</si>
  <si>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</si>
  <si>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</si>
  <si>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</si>
  <si>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</si>
  <si>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</si>
  <si>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</si>
  <si>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</si>
  <si>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</si>
  <si>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</si>
  <si>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</si>
  <si>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</si>
  <si>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</si>
  <si>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</si>
  <si>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</si>
  <si>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</si>
  <si>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</si>
  <si>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</si>
  <si>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</si>
  <si>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</si>
  <si>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</si>
  <si>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</si>
  <si>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</si>
  <si>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</si>
  <si>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</si>
  <si>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</si>
  <si>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</si>
  <si>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</si>
  <si>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</si>
  <si>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</si>
  <si>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</si>
  <si>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</si>
  <si>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</si>
  <si>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</si>
  <si>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</si>
  <si>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</si>
  <si>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</si>
  <si>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</si>
  <si>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</si>
  <si>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</si>
  <si>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</si>
  <si>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</si>
  <si>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</si>
  <si>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</si>
  <si>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</si>
  <si>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</si>
  <si>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</si>
  <si>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</si>
  <si>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</si>
  <si>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</si>
  <si>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</si>
  <si>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</si>
  <si>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</si>
  <si>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</si>
  <si>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</si>
  <si>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</si>
  <si>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</si>
  <si>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</si>
  <si>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</si>
  <si>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</si>
  <si>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</si>
  <si>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</si>
  <si>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</si>
  <si>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</si>
  <si>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</si>
  <si>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</si>
  <si>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</si>
  <si>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</si>
  <si>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</si>
  <si>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</si>
  <si>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</si>
  <si>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</si>
  <si>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</si>
  <si>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</si>
  <si>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</si>
  <si>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</si>
  <si>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</si>
  <si>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</si>
  <si>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</si>
  <si>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</si>
  <si>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</si>
  <si>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</si>
  <si>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</si>
  <si>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</si>
  <si>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</si>
  <si>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</si>
  <si>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</si>
  <si>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</si>
  <si>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</si>
  <si>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</si>
  <si>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</si>
  <si>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</si>
  <si>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</si>
  <si>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</si>
  <si>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</si>
  <si>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</si>
  <si>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</si>
  <si>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</si>
  <si>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</si>
  <si>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</si>
  <si>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</si>
  <si>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</si>
  <si>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</si>
  <si>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</si>
  <si>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</si>
  <si>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</si>
  <si>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</si>
  <si>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</si>
  <si>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</si>
  <si>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</si>
  <si>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</si>
  <si>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</si>
  <si>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</si>
  <si>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</si>
  <si>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</si>
  <si>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</si>
  <si>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</si>
  <si>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</si>
  <si>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</si>
  <si>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</si>
  <si>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</si>
  <si>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</si>
  <si>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</si>
  <si>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</si>
  <si>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</si>
  <si>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</si>
  <si>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</si>
  <si>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</si>
  <si>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</si>
  <si>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</si>
  <si>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</si>
  <si>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</si>
  <si>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</si>
  <si>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</si>
  <si>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</si>
  <si>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</si>
  <si>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</si>
  <si>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</si>
  <si>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</si>
  <si>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</si>
  <si>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</si>
  <si>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</si>
  <si>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</si>
  <si>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</si>
  <si>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</si>
  <si>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</si>
  <si>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</si>
  <si>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</si>
  <si>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</si>
  <si>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</si>
  <si>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</si>
  <si>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</si>
  <si>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</si>
  <si>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</si>
  <si>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</si>
  <si>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</si>
  <si>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</si>
  <si>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</si>
  <si>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</si>
  <si>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</si>
  <si>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</si>
  <si>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</si>
  <si>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</si>
  <si>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</si>
  <si>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</si>
  <si>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</si>
  <si>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</si>
  <si>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</si>
  <si>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</si>
  <si>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</si>
  <si>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</si>
  <si>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</si>
  <si>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</si>
  <si>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</si>
  <si>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</si>
  <si>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</si>
  <si>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</si>
  <si>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</si>
  <si>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</si>
  <si>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</si>
  <si>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</si>
  <si>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</si>
  <si>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</si>
  <si>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</si>
  <si>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</si>
  <si>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</si>
  <si>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</si>
  <si>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</si>
  <si>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</si>
  <si>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</si>
  <si>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</si>
  <si>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</si>
  <si>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</si>
  <si>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</si>
  <si>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</si>
  <si>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</si>
  <si>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</si>
  <si>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</si>
  <si>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</si>
  <si>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</si>
  <si>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</si>
  <si>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</si>
  <si>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</si>
  <si>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</si>
  <si>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</si>
  <si>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</si>
  <si>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</si>
  <si>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</si>
  <si>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</si>
  <si>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</si>
  <si>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</si>
  <si>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</si>
  <si>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</si>
  <si>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</si>
  <si>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</si>
  <si>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</si>
  <si>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</si>
  <si>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</si>
  <si>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</si>
  <si>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</si>
  <si>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</si>
  <si>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</si>
  <si>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</si>
  <si>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</si>
  <si>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</si>
  <si>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</si>
  <si>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</si>
  <si>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</si>
  <si>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</si>
  <si>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</si>
  <si>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</si>
  <si>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</si>
  <si>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</si>
  <si>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</si>
  <si>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</si>
  <si>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</si>
  <si>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</si>
  <si>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</si>
  <si>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</si>
  <si>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</si>
  <si>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</si>
  <si>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</si>
  <si>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</si>
  <si>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</si>
  <si>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</si>
  <si>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</si>
  <si>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</si>
  <si>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</si>
  <si>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</si>
  <si>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</si>
  <si>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</si>
  <si>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</si>
  <si>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</si>
  <si>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</si>
  <si>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</si>
  <si>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</si>
  <si>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</si>
  <si>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</si>
  <si>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</si>
  <si>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</si>
  <si>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</si>
  <si>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</si>
  <si>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</si>
  <si>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</si>
  <si>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</si>
  <si>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</si>
  <si>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</si>
  <si>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</si>
  <si>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</si>
  <si>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</si>
  <si>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</si>
  <si>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</si>
  <si>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</si>
  <si>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</si>
  <si>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</si>
  <si>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</si>
  <si>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</si>
  <si>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</si>
  <si>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</si>
  <si>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</si>
  <si>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</si>
  <si>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</si>
  <si>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</si>
  <si>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</si>
  <si>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</si>
  <si>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</si>
  <si>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</si>
  <si>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</si>
  <si>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</si>
  <si>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</si>
  <si>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</si>
  <si>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</si>
  <si>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</si>
  <si>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</si>
  <si>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</si>
  <si>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</si>
  <si>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</si>
  <si>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</si>
  <si>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</si>
  <si>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</si>
  <si>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</si>
  <si>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</si>
  <si>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</si>
  <si>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</si>
  <si>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</si>
  <si>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</si>
  <si>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</si>
  <si>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</si>
  <si>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</si>
  <si>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</si>
  <si>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</si>
  <si>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</si>
  <si>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</si>
  <si>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</si>
  <si>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</si>
  <si>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</si>
  <si>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</si>
  <si>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</si>
  <si>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</si>
  <si>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</si>
  <si>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</si>
  <si>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</si>
  <si>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</si>
  <si>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</si>
  <si>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</si>
  <si>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</si>
  <si>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</si>
  <si>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</si>
  <si>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</si>
  <si>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</si>
  <si>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</si>
  <si>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</si>
  <si>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</si>
  <si>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</si>
  <si>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</si>
  <si>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</si>
  <si>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</si>
  <si>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</si>
  <si>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</si>
  <si>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</si>
  <si>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</si>
  <si>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</si>
  <si>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</si>
  <si>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</si>
  <si>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</si>
  <si>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</si>
  <si>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</si>
  <si>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</si>
  <si>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</si>
  <si>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</si>
  <si>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</si>
  <si>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</si>
  <si>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</si>
  <si>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</si>
  <si>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</si>
  <si>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</si>
  <si>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</si>
  <si>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</si>
  <si>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</si>
  <si>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</si>
  <si>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</si>
  <si>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</si>
  <si>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</si>
  <si>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</si>
  <si>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</si>
  <si>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</si>
  <si>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</si>
  <si>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</si>
  <si>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</si>
  <si>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</si>
  <si>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</si>
  <si>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</si>
  <si>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</si>
  <si>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</si>
  <si>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</si>
  <si>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</si>
  <si>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</si>
  <si>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</si>
  <si>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</si>
  <si>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</si>
  <si>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</si>
  <si>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</si>
  <si>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</si>
  <si>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</si>
  <si>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</si>
  <si>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</si>
  <si>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</si>
  <si>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</si>
  <si>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</si>
  <si>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</si>
  <si>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</si>
  <si>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</si>
  <si>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</si>
  <si>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</si>
  <si>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</si>
  <si>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</si>
  <si>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</si>
  <si>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</si>
  <si>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</si>
  <si>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</si>
  <si>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</si>
  <si>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</si>
  <si>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</si>
  <si>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</si>
  <si>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</si>
  <si>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</si>
  <si>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</si>
  <si>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</si>
  <si>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</si>
  <si>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</si>
  <si>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</si>
  <si>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</si>
  <si>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</si>
  <si>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</si>
  <si>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</si>
  <si>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</si>
  <si>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</si>
  <si>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</si>
  <si>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</si>
  <si>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</si>
  <si>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</si>
  <si>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</si>
  <si>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</si>
  <si>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</si>
  <si>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</si>
  <si>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</si>
  <si>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</si>
  <si>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</si>
  <si>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</si>
  <si>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</si>
  <si>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</si>
  <si>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</si>
  <si>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</si>
  <si>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</si>
  <si>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</si>
  <si>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</si>
  <si>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</si>
  <si>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</si>
  <si>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</si>
  <si>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</si>
  <si>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</si>
  <si>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</si>
  <si>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</si>
  <si>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</si>
  <si>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</si>
  <si>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</si>
  <si>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</si>
  <si>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</si>
  <si>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</si>
  <si>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</si>
  <si>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</si>
  <si>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</si>
  <si>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</si>
  <si>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</si>
  <si>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</si>
  <si>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</si>
  <si>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</si>
  <si>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</si>
  <si>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</si>
  <si>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</si>
  <si>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</si>
  <si>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</si>
  <si>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</si>
  <si>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</si>
  <si>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</si>
  <si>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</si>
  <si>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</si>
  <si>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</si>
  <si>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</si>
  <si>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</si>
  <si>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</si>
  <si>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</si>
  <si>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</si>
  <si>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</si>
  <si>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</si>
  <si>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</si>
  <si>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</si>
  <si>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</si>
  <si>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</si>
  <si>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</si>
  <si>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</si>
  <si>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</si>
  <si>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</si>
  <si>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</si>
  <si>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</si>
  <si>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</si>
  <si>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</si>
  <si>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</si>
  <si>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</si>
  <si>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</si>
  <si>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</si>
  <si>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</si>
  <si>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</si>
  <si>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</si>
  <si>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</si>
  <si>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</si>
  <si>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</si>
  <si>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</si>
  <si>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</si>
  <si>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</si>
  <si>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</si>
  <si>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</si>
  <si>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</si>
  <si>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</si>
  <si>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</si>
  <si>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</si>
  <si>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</si>
  <si>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</si>
  <si>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</si>
  <si>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</si>
  <si>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</si>
  <si>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</si>
  <si>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</si>
  <si>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</si>
  <si>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</si>
  <si>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</si>
  <si>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</si>
  <si>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</si>
  <si>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</si>
  <si>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</si>
  <si>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</si>
  <si>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</si>
  <si>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</si>
  <si>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</si>
  <si>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</si>
  <si>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</si>
  <si>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</si>
  <si>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</si>
  <si>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</si>
  <si>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</si>
  <si>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</si>
  <si>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</si>
  <si>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</si>
  <si>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</si>
  <si>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</si>
  <si>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</si>
  <si>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</si>
  <si>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</si>
  <si>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</si>
  <si>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</si>
  <si>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</si>
  <si>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</si>
  <si>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</si>
  <si>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</si>
  <si>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</si>
  <si>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</si>
  <si>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</si>
  <si>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</si>
  <si>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</si>
  <si>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</si>
  <si>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</si>
  <si>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</si>
  <si>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</si>
  <si>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</si>
  <si>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</si>
  <si>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</si>
  <si>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</si>
  <si>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</si>
  <si>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</si>
  <si>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</si>
  <si>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</si>
  <si>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</si>
  <si>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</si>
  <si>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</si>
  <si>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</si>
  <si>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</si>
  <si>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</si>
  <si>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</si>
  <si>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</si>
  <si>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</si>
  <si>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</si>
  <si>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</si>
  <si>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</si>
  <si>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</si>
  <si>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</si>
  <si>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</si>
  <si>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</si>
  <si>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</si>
  <si>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</si>
  <si>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</si>
  <si>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</si>
  <si>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</si>
  <si>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</si>
  <si>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</si>
  <si>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</si>
  <si>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</si>
  <si>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</si>
  <si>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</si>
  <si>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</si>
  <si>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</si>
  <si>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</si>
  <si>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</si>
  <si>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</si>
  <si>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</si>
  <si>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</si>
  <si>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</si>
  <si>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</si>
  <si>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</si>
  <si>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</si>
  <si>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</si>
  <si>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</si>
  <si>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</si>
  <si>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</si>
  <si>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</si>
  <si>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</si>
  <si>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</si>
  <si>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</si>
  <si>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</si>
  <si>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</si>
  <si>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</si>
  <si>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</si>
  <si>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</si>
  <si>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</si>
  <si>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</si>
  <si>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</si>
  <si>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</si>
  <si>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</si>
  <si>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</si>
  <si>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</si>
  <si>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</si>
  <si>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</si>
  <si>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</si>
  <si>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</si>
  <si>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</si>
  <si>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</si>
  <si>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</si>
  <si>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</si>
  <si>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</si>
  <si>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</si>
  <si>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</si>
  <si>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</si>
  <si>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</si>
  <si>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</si>
  <si>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</si>
  <si>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</si>
  <si>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</si>
  <si>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</si>
  <si>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</si>
  <si>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</si>
  <si>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</si>
  <si>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</si>
  <si>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</si>
  <si>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</si>
  <si>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</si>
  <si>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</si>
  <si>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</si>
  <si>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</si>
  <si>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</si>
  <si>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</si>
  <si>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</si>
  <si>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</si>
  <si>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</si>
  <si>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</si>
  <si>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</si>
  <si>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</si>
  <si>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</si>
  <si>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</si>
  <si>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</si>
  <si>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</si>
  <si>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</si>
  <si>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</si>
  <si>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</si>
  <si>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</si>
  <si>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</si>
  <si>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</si>
  <si>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</si>
  <si>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</si>
  <si>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</si>
  <si>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</si>
  <si>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</si>
  <si>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</si>
  <si>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</si>
  <si>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</si>
  <si>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</si>
  <si>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</si>
  <si>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</si>
  <si>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</si>
  <si>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</si>
  <si>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</si>
  <si>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</si>
  <si>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</si>
  <si>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</si>
  <si>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</si>
  <si>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</si>
  <si>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</si>
  <si>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</si>
  <si>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</si>
  <si>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</si>
  <si>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</si>
  <si>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</si>
  <si>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</si>
  <si>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</si>
  <si>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</si>
  <si>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</si>
  <si>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</si>
  <si>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</si>
  <si>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</si>
  <si>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</si>
  <si>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</si>
  <si>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</si>
  <si>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</si>
  <si>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</si>
  <si>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</si>
  <si>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</si>
  <si>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</si>
  <si>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</si>
  <si>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</si>
  <si>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</si>
  <si>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</si>
  <si>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</si>
  <si>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</si>
  <si>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</si>
  <si>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</si>
  <si>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</si>
  <si>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</si>
  <si>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</si>
  <si>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</si>
  <si>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</si>
  <si>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</si>
  <si>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</si>
  <si>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</si>
  <si>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</si>
  <si>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</si>
  <si>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</si>
  <si>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</si>
  <si>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</si>
  <si>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</si>
  <si>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</si>
  <si>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</si>
  <si>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</si>
  <si>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</si>
  <si>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</si>
  <si>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</si>
  <si>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</si>
  <si>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</si>
  <si>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</si>
  <si>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</si>
  <si>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</si>
  <si>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</si>
  <si>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</si>
  <si>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</si>
  <si>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</si>
  <si>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</si>
  <si>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</si>
  <si>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</si>
  <si>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</si>
  <si>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</si>
  <si>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</si>
  <si>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</si>
  <si>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</si>
  <si>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</si>
  <si>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</si>
  <si>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</si>
  <si>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</si>
  <si>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</si>
  <si>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</si>
  <si>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</si>
  <si>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</si>
  <si>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</si>
  <si>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</si>
  <si>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</si>
  <si>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</si>
  <si>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</si>
  <si>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</si>
  <si>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</si>
  <si>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</si>
  <si>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</si>
  <si>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</si>
  <si>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</si>
  <si>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</si>
  <si>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</si>
  <si>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</si>
  <si>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</si>
  <si>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</si>
  <si>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</si>
  <si>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</si>
  <si>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</si>
  <si>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</si>
  <si>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</si>
  <si>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</si>
  <si>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</si>
  <si>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</si>
  <si>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</si>
  <si>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</si>
  <si>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</si>
  <si>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</si>
  <si>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</si>
  <si>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</si>
  <si>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</si>
  <si>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</si>
  <si>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</si>
  <si>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</si>
  <si>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</si>
  <si>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</si>
  <si>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</si>
  <si>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</si>
  <si>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</si>
  <si>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</si>
  <si>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</si>
  <si>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</si>
  <si>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</si>
  <si>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</si>
  <si>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</si>
  <si>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</si>
  <si>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</si>
  <si>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</si>
  <si>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</si>
  <si>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</si>
  <si>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</si>
  <si>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</si>
  <si>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</si>
  <si>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</si>
  <si>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</si>
  <si>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</si>
  <si>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</si>
  <si>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</si>
  <si>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</si>
  <si>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</si>
  <si>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</si>
  <si>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</si>
  <si>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</si>
  <si>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</si>
  <si>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</si>
  <si>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</si>
  <si>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</si>
  <si>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</si>
  <si>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</si>
  <si>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</si>
  <si>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</si>
  <si>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</si>
  <si>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</si>
  <si>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</si>
  <si>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</si>
  <si>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</si>
  <si>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</si>
  <si>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</si>
  <si>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</si>
  <si>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</si>
  <si>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</si>
  <si>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</si>
  <si>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</si>
  <si>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</si>
  <si>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</si>
  <si>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</si>
  <si>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</si>
  <si>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</si>
  <si>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</si>
  <si>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</si>
  <si>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</si>
  <si>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</si>
  <si>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</si>
  <si>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</si>
  <si>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</si>
  <si>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</si>
  <si>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</si>
  <si>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</si>
  <si>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</si>
  <si>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</si>
  <si>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</si>
  <si>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</si>
  <si>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</si>
  <si>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</si>
  <si>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</si>
  <si>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</si>
  <si>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</si>
  <si>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</si>
  <si>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</si>
  <si>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</si>
  <si>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</si>
  <si>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</si>
  <si>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</si>
  <si>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</si>
  <si>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</si>
  <si>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</si>
  <si>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</si>
  <si>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</si>
  <si>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</si>
  <si>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</si>
  <si>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</si>
  <si>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</si>
  <si>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</si>
  <si>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</si>
  <si>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</si>
  <si>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</si>
  <si>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</si>
  <si>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</si>
  <si>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</si>
  <si>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</si>
  <si>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</si>
  <si>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</si>
  <si>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</si>
  <si>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</si>
  <si>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</si>
  <si>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</si>
  <si>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</si>
  <si>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</si>
  <si>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</si>
  <si>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</si>
  <si>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</si>
  <si>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</si>
  <si>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</si>
  <si>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</si>
  <si>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</si>
  <si>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</si>
  <si>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</si>
  <si>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</si>
  <si>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</si>
  <si>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</si>
  <si>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</si>
  <si>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</si>
  <si>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</si>
  <si>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</si>
  <si>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</si>
  <si>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</si>
  <si>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</si>
  <si>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</si>
  <si>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</si>
  <si>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</si>
  <si>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</si>
  <si>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</si>
  <si>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</si>
  <si>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</si>
  <si>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</si>
  <si>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</si>
  <si>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</si>
  <si>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</si>
  <si>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</si>
  <si>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</si>
  <si>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</si>
  <si>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</si>
  <si>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</si>
  <si>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</si>
  <si>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</si>
  <si>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</si>
  <si>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</si>
  <si>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</si>
  <si>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</si>
  <si>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</si>
  <si>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</si>
  <si>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</si>
  <si>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</si>
  <si>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</si>
  <si>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</si>
  <si>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</si>
  <si>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</si>
  <si>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</si>
  <si>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</si>
  <si>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</si>
  <si>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</si>
  <si>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</si>
  <si>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</si>
  <si>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</si>
  <si>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</si>
  <si>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</si>
  <si>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</si>
  <si>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</si>
  <si>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</si>
  <si>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</si>
  <si>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</si>
  <si>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</si>
  <si>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</si>
  <si>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</si>
  <si>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</si>
  <si>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</si>
  <si>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</si>
  <si>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</si>
  <si>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</si>
  <si>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</si>
  <si>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</si>
  <si>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</si>
  <si>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</si>
  <si>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</si>
  <si>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</si>
  <si>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</si>
  <si>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</si>
  <si>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</si>
  <si>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</si>
  <si>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</si>
  <si>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</si>
  <si>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</si>
  <si>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</si>
  <si>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</si>
  <si>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</si>
  <si>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</si>
  <si>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</si>
  <si>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</si>
  <si>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</si>
  <si>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</si>
  <si>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</si>
  <si>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</si>
  <si>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</si>
  <si>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</si>
  <si>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</si>
  <si>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</si>
  <si>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</si>
  <si>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</si>
  <si>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</si>
  <si>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</si>
  <si>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</si>
  <si>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</si>
  <si>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</si>
  <si>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</si>
  <si>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</si>
  <si>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</si>
  <si>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</si>
  <si>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</si>
  <si>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</si>
  <si>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</si>
  <si>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</si>
  <si>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</si>
  <si>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</si>
  <si>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</si>
  <si>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</si>
  <si>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</si>
  <si>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</si>
  <si>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</si>
  <si>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</si>
  <si>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</si>
  <si>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</si>
  <si>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</si>
  <si>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</si>
  <si>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</si>
  <si>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</si>
  <si>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</si>
  <si>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</si>
  <si>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</si>
  <si>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</si>
  <si>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</si>
  <si>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</si>
  <si>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</si>
  <si>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</si>
  <si>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</si>
  <si>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</si>
  <si>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</si>
  <si>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</si>
  <si>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</si>
  <si>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</si>
  <si>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</si>
  <si>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</si>
  <si>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</si>
  <si>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</si>
  <si>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</si>
  <si>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</si>
  <si>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</si>
  <si>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</si>
  <si>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</si>
  <si>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</si>
  <si>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</si>
  <si>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</si>
  <si>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</si>
  <si>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</si>
  <si>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</si>
  <si>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</si>
  <si>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</si>
  <si>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</si>
  <si>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</si>
  <si>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</si>
  <si>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</si>
  <si>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</si>
  <si>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</si>
  <si>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</si>
  <si>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</si>
  <si>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</si>
  <si>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</si>
  <si>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</si>
  <si>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</si>
  <si>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</si>
  <si>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</si>
  <si>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</si>
  <si>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</si>
  <si>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</si>
  <si>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</si>
  <si>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</si>
  <si>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</si>
  <si>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</si>
  <si>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</si>
  <si>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</si>
  <si>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</si>
  <si>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</si>
  <si>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</si>
  <si>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</si>
  <si>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</si>
  <si>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</si>
  <si>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</si>
  <si>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</si>
  <si>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</si>
  <si>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</si>
  <si>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</si>
  <si>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</si>
  <si>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</si>
  <si>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</si>
  <si>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</si>
  <si>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</si>
  <si>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</si>
  <si>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</si>
  <si>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</si>
  <si>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</si>
  <si>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</si>
  <si>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</si>
  <si>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</si>
  <si>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</si>
  <si>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</si>
  <si>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</si>
  <si>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</si>
  <si>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</si>
  <si>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</si>
  <si>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</si>
  <si>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</si>
  <si>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</si>
  <si>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</si>
  <si>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</si>
  <si>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</si>
  <si>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</si>
  <si>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</si>
  <si>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</si>
  <si>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</si>
  <si>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</si>
  <si>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</si>
  <si>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</si>
  <si>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</si>
  <si>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</si>
  <si>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</si>
  <si>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</si>
  <si>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</si>
  <si>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</si>
  <si>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</si>
  <si>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</si>
  <si>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</si>
  <si>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</si>
  <si>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</si>
  <si>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</si>
  <si>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</si>
  <si>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</si>
  <si>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</si>
  <si>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</si>
  <si>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</si>
  <si>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</si>
  <si>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</si>
  <si>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</si>
  <si>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</si>
  <si>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</si>
  <si>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</si>
  <si>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</si>
  <si>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</si>
  <si>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</si>
  <si>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</si>
  <si>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</si>
  <si>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</si>
  <si>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</si>
  <si>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</si>
  <si>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</si>
  <si>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</si>
  <si>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</si>
  <si>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</si>
  <si>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</si>
  <si>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</si>
  <si>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</si>
  <si>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</si>
  <si>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</si>
  <si>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</si>
  <si>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</si>
  <si>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</si>
  <si>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</si>
  <si>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</si>
  <si>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</si>
  <si>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</si>
  <si>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</si>
  <si>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</si>
  <si>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</si>
  <si>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</si>
  <si>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</si>
  <si>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</si>
  <si>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</si>
  <si>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</si>
  <si>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</si>
  <si>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</si>
  <si>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</si>
  <si>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</si>
  <si>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</si>
  <si>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</si>
  <si>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</si>
  <si>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</si>
  <si>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</si>
  <si>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</si>
  <si>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</si>
  <si>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</si>
  <si>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</si>
  <si>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</si>
  <si>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</si>
  <si>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</si>
  <si>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</si>
  <si>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</si>
  <si>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</si>
  <si>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</si>
  <si>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</si>
  <si>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</si>
  <si>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</si>
  <si>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</si>
  <si>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</si>
  <si>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</si>
  <si>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</si>
  <si>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</si>
  <si>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</si>
  <si>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</si>
  <si>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</si>
  <si>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</si>
  <si>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</si>
  <si>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</si>
  <si>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</si>
  <si>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</si>
  <si>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</si>
  <si>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</si>
  <si>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</si>
  <si>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</si>
  <si>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</si>
  <si>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</si>
  <si>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</si>
  <si>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</si>
  <si>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</si>
  <si>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</si>
  <si>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</si>
  <si>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</si>
  <si>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</si>
  <si>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</si>
  <si>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</si>
  <si>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</si>
  <si>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</si>
  <si>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</si>
  <si>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</si>
  <si>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</si>
  <si>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</si>
  <si>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</si>
  <si>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</si>
  <si>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</si>
  <si>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</si>
  <si>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</si>
  <si>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</si>
  <si>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</si>
  <si>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</si>
  <si>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</si>
  <si>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</si>
  <si>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</si>
  <si>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</si>
  <si>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</si>
  <si>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</si>
  <si>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</si>
  <si>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</si>
  <si>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</si>
  <si>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</si>
  <si>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</si>
  <si>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</si>
  <si>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</si>
  <si>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</si>
  <si>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</si>
  <si>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</si>
  <si>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</si>
  <si>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</si>
  <si>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</si>
  <si>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</si>
  <si>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</si>
  <si>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</si>
  <si>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</si>
  <si>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</si>
  <si>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</si>
  <si>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</si>
  <si>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</si>
  <si>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</si>
  <si>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</si>
  <si>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</si>
  <si>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</si>
  <si>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</si>
  <si>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</si>
  <si>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</si>
  <si>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</si>
  <si>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</si>
  <si>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</si>
  <si>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</si>
  <si>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</si>
  <si>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</si>
  <si>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</si>
  <si>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</si>
  <si>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</si>
  <si>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</si>
  <si>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</si>
  <si>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</si>
  <si>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</si>
  <si>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</si>
  <si>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</si>
  <si>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</si>
  <si>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</si>
  <si>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</si>
  <si>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</si>
  <si>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</si>
  <si>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</si>
  <si>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</si>
  <si>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</si>
  <si>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</si>
  <si>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</si>
  <si>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</si>
  <si>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</si>
  <si>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</si>
  <si>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</si>
  <si>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</si>
  <si>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</si>
  <si>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</si>
  <si>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</si>
  <si>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</si>
  <si>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</si>
  <si>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</si>
  <si>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</si>
  <si>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</si>
  <si>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</si>
  <si>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</si>
  <si>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</si>
  <si>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</si>
  <si>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</si>
  <si>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</si>
  <si>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</si>
  <si>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</si>
  <si>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</si>
  <si>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</si>
  <si>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</si>
  <si>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</si>
  <si>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</si>
  <si>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</si>
  <si>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</si>
  <si>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</si>
  <si>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</si>
  <si>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</si>
  <si>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</si>
  <si>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</si>
  <si>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</si>
  <si>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</si>
  <si>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</si>
  <si>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</si>
  <si>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</si>
  <si>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</si>
  <si>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</si>
  <si>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</si>
  <si>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</si>
  <si>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</si>
  <si>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</si>
  <si>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</si>
  <si>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</si>
  <si>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</si>
  <si>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</si>
  <si>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</si>
  <si>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</si>
  <si>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</si>
  <si>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</si>
  <si>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</si>
  <si>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</si>
  <si>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</si>
  <si>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</si>
  <si>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</si>
  <si>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</si>
  <si>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</si>
  <si>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</si>
  <si>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</si>
  <si>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</si>
  <si>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</si>
  <si>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</si>
  <si>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</si>
  <si>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</si>
  <si>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</si>
  <si>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</si>
  <si>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</si>
  <si>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</si>
  <si>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</si>
  <si>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</si>
  <si>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</si>
  <si>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</si>
  <si>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</si>
  <si>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</si>
  <si>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</si>
  <si>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</si>
  <si>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</si>
  <si>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</si>
  <si>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</si>
  <si>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</si>
  <si>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</si>
  <si>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</si>
  <si>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</si>
  <si>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</si>
  <si>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</si>
  <si>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</si>
  <si>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</si>
  <si>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</si>
  <si>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</si>
  <si>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</si>
  <si>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</si>
  <si>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</si>
  <si>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</si>
  <si>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</si>
  <si>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</si>
  <si>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</si>
  <si>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</si>
  <si>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</si>
  <si>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</si>
  <si>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</si>
  <si>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</si>
  <si>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</si>
  <si>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</si>
  <si>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</si>
  <si>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</si>
  <si>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</si>
  <si>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</si>
  <si>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</si>
  <si>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</si>
  <si>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</si>
  <si>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</si>
  <si>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</si>
  <si>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</si>
  <si>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</si>
  <si>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</si>
  <si>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</si>
  <si>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</si>
  <si>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</si>
  <si>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</si>
  <si>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</si>
  <si>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</si>
  <si>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</si>
  <si>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</si>
  <si>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</si>
  <si>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</si>
  <si>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</si>
  <si>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</si>
  <si>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</si>
  <si>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</si>
  <si>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</si>
  <si>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</si>
  <si>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</si>
  <si>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</si>
  <si>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</si>
  <si>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</si>
  <si>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</si>
  <si>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</si>
  <si>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</si>
  <si>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</si>
  <si>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</si>
  <si>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</si>
  <si>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</si>
  <si>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</si>
  <si>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</si>
  <si>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</si>
  <si>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</si>
  <si>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</si>
  <si>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</si>
  <si>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</si>
  <si>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</si>
  <si>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</si>
  <si>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</si>
  <si>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</si>
  <si>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</si>
  <si>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</si>
  <si>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</si>
  <si>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</si>
  <si>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</si>
  <si>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</si>
  <si>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</si>
  <si>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</si>
  <si>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</si>
  <si>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</si>
  <si>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</si>
  <si>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</si>
  <si>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</si>
  <si>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</si>
  <si>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</si>
  <si>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</si>
  <si>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</si>
  <si>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</si>
  <si>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</si>
  <si>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</si>
  <si>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</si>
  <si>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</si>
  <si>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</si>
  <si>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</si>
  <si>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</si>
  <si>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</si>
  <si>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</si>
  <si>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</si>
  <si>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</si>
  <si>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</si>
  <si>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</si>
  <si>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</si>
  <si>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</si>
  <si>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</si>
  <si>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</si>
  <si>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</si>
  <si>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</si>
  <si>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</si>
  <si>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</si>
  <si>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</si>
  <si>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</si>
  <si>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</si>
  <si>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</si>
  <si>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</si>
  <si>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</si>
  <si>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</si>
  <si>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</si>
  <si>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</si>
  <si>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</si>
  <si>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</si>
  <si>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</si>
  <si>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</si>
  <si>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</si>
  <si>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</si>
  <si>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</si>
  <si>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</si>
  <si>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</si>
  <si>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</si>
  <si>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</si>
  <si>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</si>
  <si>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</si>
  <si>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</si>
  <si>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</si>
  <si>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</si>
  <si>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</si>
  <si>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</si>
  <si>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</si>
  <si>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</si>
  <si>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</si>
  <si>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</si>
  <si>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</si>
  <si>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</si>
  <si>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</si>
  <si>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</si>
  <si>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</si>
  <si>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</si>
  <si>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</si>
  <si>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</si>
  <si>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</si>
  <si>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</si>
  <si>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</si>
  <si>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</si>
  <si>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</si>
  <si>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</si>
  <si>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</si>
  <si>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</si>
  <si>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</si>
  <si>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</si>
  <si>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</si>
  <si>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</si>
  <si>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</si>
  <si>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</si>
  <si>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</si>
  <si>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</si>
  <si>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</si>
  <si>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</si>
  <si>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</si>
  <si>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</si>
  <si>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</si>
  <si>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</si>
  <si>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</si>
  <si>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</si>
  <si>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</si>
  <si>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</si>
  <si>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</si>
  <si>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</si>
  <si>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</si>
  <si>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</si>
  <si>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</si>
  <si>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</si>
  <si>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</si>
  <si>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</si>
  <si>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</si>
  <si>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</si>
  <si>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</si>
  <si>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</si>
  <si>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</si>
  <si>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</si>
  <si>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</si>
  <si>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</si>
  <si>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</si>
  <si>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</si>
  <si>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</si>
  <si>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</si>
  <si>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</si>
  <si>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</si>
  <si>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</si>
  <si>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</si>
  <si>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</si>
  <si>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</si>
  <si>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</si>
  <si>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</si>
  <si>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</si>
  <si>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</si>
  <si>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</si>
  <si>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</si>
  <si>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</si>
  <si>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</si>
  <si>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</si>
  <si>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</si>
  <si>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</si>
  <si>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</si>
  <si>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</si>
  <si>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</si>
  <si>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</si>
  <si>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</si>
  <si>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</si>
  <si>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</si>
  <si>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</si>
  <si>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</si>
  <si>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</si>
  <si>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</si>
  <si>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</si>
  <si>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</si>
  <si>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</si>
  <si>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</si>
  <si>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</si>
  <si>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</si>
  <si>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</si>
  <si>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</si>
  <si>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</si>
  <si>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</si>
  <si>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</si>
  <si>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</si>
  <si>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</si>
  <si>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</si>
  <si>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</si>
  <si>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</si>
  <si>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</si>
  <si>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</si>
  <si>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</si>
  <si>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</si>
  <si>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</si>
  <si>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</si>
  <si>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</si>
  <si>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</si>
  <si>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</si>
  <si>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</si>
  <si>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</si>
  <si>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</si>
  <si>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</si>
  <si>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</si>
  <si>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</si>
  <si>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</si>
  <si>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</si>
  <si>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</si>
  <si>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</si>
  <si>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</si>
  <si>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</si>
  <si>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</si>
  <si>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</si>
  <si>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</si>
  <si>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</si>
  <si>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</si>
  <si>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</si>
  <si>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</si>
  <si>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</si>
  <si>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</si>
  <si>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</si>
  <si>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</si>
  <si>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</si>
  <si>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</si>
  <si>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</si>
  <si>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</si>
  <si>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</si>
  <si>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</si>
  <si>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</si>
  <si>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</si>
  <si>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</si>
  <si>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</si>
  <si>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</si>
  <si>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</si>
  <si>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</si>
  <si>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</si>
  <si>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</si>
  <si>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</si>
  <si>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</si>
  <si>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</si>
  <si>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</si>
  <si>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</si>
  <si>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</si>
  <si>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</si>
  <si>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</si>
  <si>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</si>
  <si>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</si>
  <si>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</si>
  <si>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</si>
  <si>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</si>
  <si>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</si>
  <si>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</si>
  <si>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</si>
  <si>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</si>
  <si>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</si>
  <si>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</si>
  <si>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</si>
  <si>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</si>
  <si>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</si>
  <si>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</si>
  <si>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</si>
  <si>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</si>
  <si>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</si>
  <si>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</si>
  <si>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</si>
  <si>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</si>
  <si>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</si>
  <si>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</si>
  <si>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</si>
  <si>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</si>
  <si>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</si>
  <si>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</si>
  <si>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</si>
  <si>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</si>
  <si>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</si>
  <si>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</si>
  <si>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</si>
  <si>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</si>
  <si>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</si>
  <si>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</si>
  <si>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</si>
  <si>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</si>
  <si>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</si>
  <si>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</si>
  <si>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</si>
  <si>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</si>
  <si>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</si>
  <si>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</si>
  <si>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</si>
  <si>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</si>
  <si>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</si>
  <si>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</si>
  <si>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</si>
  <si>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</si>
  <si>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</si>
  <si>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</si>
  <si>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</si>
  <si>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</si>
  <si>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</si>
  <si>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</si>
  <si>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</si>
  <si>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</si>
  <si>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</si>
  <si>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</si>
  <si>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</si>
  <si>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</si>
  <si>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</si>
  <si>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</si>
  <si>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</si>
  <si>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</si>
  <si>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</si>
  <si>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</si>
  <si>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</si>
  <si>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</si>
  <si>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</si>
  <si>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</si>
  <si>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</si>
  <si>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</si>
  <si>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</si>
  <si>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</si>
  <si>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</si>
  <si>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</si>
  <si>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</si>
  <si>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</si>
  <si>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</si>
  <si>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</si>
  <si>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</si>
  <si>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</si>
  <si>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</si>
  <si>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</si>
  <si>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</si>
  <si>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</si>
  <si>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</si>
  <si>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</si>
  <si>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</si>
  <si>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</si>
  <si>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</si>
  <si>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</si>
  <si>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</si>
  <si>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</si>
  <si>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</si>
  <si>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</si>
  <si>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</si>
  <si>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</si>
  <si>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</si>
  <si>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</si>
  <si>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</si>
  <si>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</si>
  <si>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</si>
  <si>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</si>
  <si>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</si>
  <si>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</si>
  <si>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</si>
  <si>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</si>
  <si>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</si>
  <si>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</si>
  <si>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</si>
  <si>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</si>
  <si>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</si>
  <si>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</si>
  <si>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</si>
  <si>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</si>
  <si>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</si>
  <si>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</si>
  <si>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</si>
  <si>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</si>
  <si>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</si>
  <si>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</si>
  <si>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</si>
  <si>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</si>
  <si>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</si>
  <si>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</si>
  <si>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</si>
  <si>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</si>
  <si>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</si>
  <si>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</si>
  <si>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</si>
  <si>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</si>
  <si>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</si>
  <si>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</si>
  <si>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</si>
  <si>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</si>
  <si>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</si>
  <si>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</si>
  <si>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</si>
  <si>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</si>
  <si>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</si>
  <si>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</si>
  <si>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</si>
  <si>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</si>
  <si>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</si>
  <si>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</si>
  <si>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</si>
  <si>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</si>
  <si>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</si>
  <si>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</si>
  <si>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</si>
  <si>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</si>
  <si>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</si>
  <si>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</si>
  <si>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</si>
  <si>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</si>
  <si>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</si>
  <si>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</si>
  <si>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</si>
  <si>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</si>
  <si>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</si>
  <si>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</si>
  <si>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</si>
  <si>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</si>
  <si>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</si>
  <si>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</si>
  <si>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</si>
  <si>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</si>
  <si>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</si>
  <si>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</si>
  <si>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</si>
  <si>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</si>
  <si>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</si>
  <si>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</si>
  <si>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</si>
  <si>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</si>
  <si>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</si>
  <si>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</si>
  <si>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</si>
  <si>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</si>
  <si>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</si>
  <si>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</si>
  <si>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</si>
  <si>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</si>
  <si>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</si>
  <si>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</si>
  <si>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</si>
  <si>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</si>
  <si>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</si>
  <si>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</si>
  <si>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</si>
  <si>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</si>
  <si>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</si>
  <si>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</si>
  <si>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</si>
  <si>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</si>
  <si>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</si>
  <si>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</si>
  <si>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</si>
  <si>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</si>
  <si>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</si>
  <si>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</si>
  <si>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</si>
  <si>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</si>
  <si>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</si>
  <si>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</si>
  <si>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</si>
  <si>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</si>
  <si>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</si>
  <si>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</si>
  <si>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</si>
  <si>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</si>
  <si>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</si>
  <si>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</si>
  <si>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</si>
  <si>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</si>
  <si>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</si>
  <si>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</si>
  <si>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</si>
  <si>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</si>
  <si>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</si>
  <si>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</si>
  <si>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</si>
  <si>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</si>
  <si>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</si>
  <si>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</si>
  <si>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</si>
  <si>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</si>
  <si>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</si>
  <si>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</si>
  <si>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</si>
  <si>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</si>
  <si>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</si>
  <si>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</si>
  <si>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</si>
  <si>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</si>
  <si>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</si>
  <si>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</si>
  <si>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</si>
  <si>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</si>
  <si>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</si>
  <si>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</si>
  <si>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</si>
  <si>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</si>
  <si>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</si>
  <si>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</si>
  <si>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</si>
  <si>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</si>
  <si>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</si>
  <si>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</si>
  <si>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</si>
  <si>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</si>
  <si>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</si>
  <si>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</si>
  <si>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</si>
  <si>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</si>
  <si>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</si>
  <si>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</si>
  <si>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</si>
  <si>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</si>
  <si>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</si>
  <si>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</si>
  <si>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</si>
  <si>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</si>
  <si>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</si>
  <si>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</si>
  <si>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</si>
  <si>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</si>
  <si>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</si>
  <si>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</si>
  <si>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</si>
  <si>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</si>
  <si>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</si>
  <si>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</si>
  <si>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</si>
  <si>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</si>
  <si>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</si>
  <si>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</si>
  <si>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</si>
  <si>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</si>
  <si>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</si>
  <si>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</si>
  <si>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</si>
  <si>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</si>
  <si>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</si>
  <si>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</si>
  <si>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</si>
  <si>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</si>
  <si>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</si>
  <si>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</si>
  <si>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</si>
  <si>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</si>
  <si>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</si>
  <si>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</si>
  <si>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</si>
  <si>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</si>
  <si>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</si>
  <si>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</si>
  <si>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</si>
  <si>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</si>
  <si>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</si>
  <si>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</si>
  <si>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</si>
  <si>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</si>
  <si>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</si>
  <si>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</si>
  <si>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</si>
  <si>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</si>
  <si>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</si>
  <si>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</si>
  <si>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</si>
  <si>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</si>
  <si>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</si>
  <si>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</si>
  <si>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</si>
  <si>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</si>
  <si>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</si>
  <si>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</si>
  <si>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</si>
  <si>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</si>
  <si>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</si>
  <si>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</si>
  <si>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</si>
  <si>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</si>
  <si>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</si>
  <si>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</si>
  <si>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</si>
  <si>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</si>
  <si>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</si>
  <si>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</si>
  <si>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</si>
  <si>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</si>
  <si>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</si>
  <si>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</si>
  <si>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</si>
  <si>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</si>
  <si>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</si>
  <si>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</si>
  <si>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</si>
  <si>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</si>
  <si>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</si>
  <si>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</si>
  <si>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</si>
  <si>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</si>
  <si>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</si>
  <si>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</si>
  <si>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</si>
  <si>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</si>
  <si>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</si>
  <si>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</si>
  <si>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</si>
  <si>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</si>
  <si>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</si>
  <si>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</si>
  <si>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</si>
  <si>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</si>
  <si>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</si>
  <si>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</si>
  <si>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</si>
  <si>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</si>
  <si>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</si>
  <si>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</si>
  <si>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</si>
  <si>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</si>
  <si>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</si>
  <si>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</si>
  <si>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</si>
  <si>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</si>
  <si>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</si>
  <si>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</si>
  <si>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</si>
  <si>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</si>
  <si>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</si>
  <si>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</si>
  <si>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</si>
  <si>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</si>
  <si>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</si>
  <si>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</si>
  <si>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</si>
  <si>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</si>
  <si>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</si>
  <si>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</si>
  <si>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</si>
  <si>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</si>
  <si>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</si>
  <si>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</si>
  <si>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</si>
  <si>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</si>
  <si>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</si>
  <si>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</si>
  <si>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</si>
  <si>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</si>
  <si>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</si>
  <si>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</si>
  <si>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</si>
  <si>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</si>
  <si>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</si>
  <si>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</si>
  <si>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</si>
  <si>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</si>
  <si>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</si>
  <si>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</si>
  <si>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</si>
  <si>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</si>
  <si>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</si>
  <si>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</si>
  <si>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</si>
  <si>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</si>
  <si>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</si>
  <si>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</si>
  <si>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</si>
  <si>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</si>
  <si>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</si>
  <si>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</si>
  <si>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</si>
  <si>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</si>
  <si>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</si>
  <si>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</si>
  <si>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</si>
  <si>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</si>
  <si>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</si>
  <si>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</si>
  <si>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</si>
  <si>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</si>
  <si>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</si>
  <si>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</si>
  <si>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</si>
  <si>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</si>
  <si>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</si>
  <si>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</si>
  <si>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</si>
  <si>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</si>
  <si>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</si>
  <si>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</si>
  <si>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</si>
  <si>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</si>
  <si>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</si>
  <si>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</si>
  <si>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</si>
  <si>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</si>
  <si>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</si>
  <si>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</si>
  <si>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</si>
  <si>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</si>
  <si>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</si>
  <si>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</si>
  <si>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</si>
  <si>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</si>
  <si>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</si>
  <si>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</si>
  <si>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</si>
  <si>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</si>
  <si>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</si>
  <si>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</si>
  <si>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</si>
  <si>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</si>
  <si>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</si>
  <si>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</si>
  <si>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</si>
  <si>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</si>
  <si>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</si>
  <si>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</si>
  <si>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</si>
  <si>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</si>
  <si>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</si>
  <si>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</si>
  <si>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</si>
  <si>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</si>
  <si>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</si>
  <si>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</si>
  <si>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</si>
  <si>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</si>
  <si>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</si>
  <si>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</si>
  <si>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</si>
  <si>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</si>
  <si>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</si>
  <si>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</si>
  <si>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</si>
  <si>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</si>
  <si>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</si>
  <si>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</si>
  <si>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</si>
  <si>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</si>
  <si>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</si>
  <si>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</si>
  <si>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</si>
  <si>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</si>
  <si>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</si>
  <si>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</si>
  <si>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</si>
  <si>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</si>
  <si>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</si>
  <si>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</si>
  <si>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</si>
  <si>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</si>
  <si>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</si>
  <si>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</si>
  <si>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</si>
  <si>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</si>
  <si>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</si>
  <si>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</si>
  <si>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</si>
  <si>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</si>
  <si>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</si>
  <si>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</si>
  <si>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</si>
  <si>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</si>
  <si>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</si>
  <si>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</si>
  <si>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</si>
  <si>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</si>
  <si>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</si>
  <si>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</si>
  <si>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</si>
  <si>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</si>
  <si>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</si>
  <si>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</si>
  <si>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</si>
  <si>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</si>
  <si>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</si>
  <si>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</si>
  <si>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</si>
  <si>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</si>
  <si>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</si>
  <si>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</si>
  <si>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</si>
  <si>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</si>
  <si>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</si>
  <si>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</si>
  <si>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</si>
  <si>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</si>
  <si>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</si>
  <si>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</si>
  <si>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</si>
  <si>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</si>
  <si>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</si>
  <si>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</si>
  <si>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</si>
  <si>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</si>
  <si>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</si>
  <si>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</si>
  <si>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</si>
  <si>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</si>
  <si>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</si>
  <si>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</si>
  <si>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</si>
  <si>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</si>
  <si>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</si>
  <si>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</si>
  <si>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</si>
  <si>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</si>
  <si>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</si>
  <si>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</si>
  <si>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</si>
  <si>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</si>
  <si>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</si>
  <si>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</si>
  <si>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</si>
  <si>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</si>
  <si>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</si>
  <si>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</si>
  <si>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</si>
  <si>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</si>
  <si>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</si>
  <si>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</si>
  <si>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</si>
  <si>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</si>
  <si>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</si>
  <si>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</si>
  <si>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</si>
  <si>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</si>
  <si>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</si>
  <si>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</si>
  <si>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</si>
  <si>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</si>
  <si>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</si>
  <si>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</si>
  <si>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</si>
  <si>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</si>
  <si>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</si>
  <si>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</si>
  <si>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</si>
  <si>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</si>
  <si>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</si>
  <si>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</si>
  <si>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</si>
  <si>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</si>
  <si>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</si>
  <si>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</si>
  <si>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</si>
  <si>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</si>
  <si>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</si>
  <si>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</si>
  <si>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</si>
  <si>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</si>
  <si>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</si>
  <si>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</si>
  <si>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</si>
  <si>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</si>
  <si>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</si>
  <si>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</si>
  <si>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</si>
  <si>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</si>
  <si>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</si>
  <si>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</si>
  <si>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</si>
  <si>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</si>
  <si>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</si>
  <si>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</si>
  <si>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</si>
  <si>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</si>
  <si>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</si>
  <si>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</si>
  <si>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</si>
  <si>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</si>
  <si>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</si>
  <si>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</si>
  <si>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</si>
  <si>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</si>
  <si>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</si>
  <si>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</si>
  <si>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</si>
  <si>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</si>
  <si>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</si>
  <si>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</si>
  <si>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</si>
  <si>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</si>
  <si>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</si>
  <si>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</si>
  <si>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</si>
  <si>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</si>
  <si>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</si>
  <si>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</si>
  <si>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</si>
  <si>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</si>
  <si>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</si>
  <si>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</si>
  <si>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</si>
  <si>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</si>
  <si>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</si>
  <si>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</si>
  <si>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</si>
  <si>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</si>
  <si>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</si>
  <si>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</si>
  <si>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</si>
  <si>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</si>
  <si>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</si>
  <si>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</si>
  <si>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</si>
  <si>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</si>
  <si>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</si>
  <si>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</si>
  <si>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</si>
  <si>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</si>
  <si>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</si>
  <si>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</si>
  <si>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</si>
  <si>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</si>
  <si>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</si>
  <si>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</si>
  <si>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</si>
  <si>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</si>
  <si>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</si>
  <si>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</si>
  <si>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</si>
  <si>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</si>
  <si>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</si>
  <si>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</si>
  <si>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</si>
  <si>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</si>
  <si>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</si>
  <si>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</si>
  <si>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</si>
  <si>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</si>
  <si>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</si>
  <si>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</si>
  <si>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</si>
  <si>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</si>
  <si>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</si>
  <si>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</si>
  <si>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</si>
  <si>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</si>
  <si>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</si>
  <si>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</si>
  <si>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</si>
  <si>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</si>
  <si>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</si>
  <si>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</si>
  <si>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</si>
  <si>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</si>
  <si>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</si>
  <si>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</si>
  <si>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</si>
  <si>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</si>
  <si>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</si>
  <si>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</si>
  <si>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</si>
  <si>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</si>
  <si>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</si>
  <si>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</si>
  <si>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</si>
  <si>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</si>
  <si>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</si>
  <si>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</si>
  <si>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</si>
  <si>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</si>
  <si>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</si>
  <si>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</si>
  <si>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</si>
  <si>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</si>
  <si>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</si>
  <si>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</si>
  <si>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</si>
  <si>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</si>
  <si>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</si>
  <si>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</si>
  <si>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</si>
  <si>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</si>
  <si>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</si>
  <si>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</si>
  <si>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</si>
  <si>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</si>
  <si>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</si>
  <si>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</si>
  <si>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</si>
  <si>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</si>
  <si>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</si>
  <si>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</si>
  <si>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</si>
  <si>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</si>
  <si>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</si>
  <si>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</si>
  <si>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</si>
  <si>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</si>
  <si>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</si>
  <si>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</si>
  <si>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</si>
  <si>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</si>
  <si>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</si>
  <si>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</si>
  <si>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</si>
  <si>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</si>
  <si>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</si>
  <si>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</si>
  <si>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</si>
  <si>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</si>
  <si>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</si>
  <si>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</si>
  <si>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</si>
  <si>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</si>
  <si>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</si>
  <si>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</si>
  <si>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</si>
  <si>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</si>
  <si>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</si>
  <si>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</si>
  <si>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</si>
  <si>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</si>
  <si>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</si>
  <si>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</si>
  <si>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</si>
  <si>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</si>
  <si>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</si>
  <si>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</si>
  <si>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</si>
  <si>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</si>
  <si>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</si>
  <si>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</si>
  <si>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</si>
  <si>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</si>
  <si>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</si>
  <si>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</si>
  <si>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</si>
  <si>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</si>
  <si>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</si>
  <si>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</si>
  <si>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</si>
  <si>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</si>
  <si>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</si>
  <si>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</si>
  <si>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</si>
  <si>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</si>
  <si>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</si>
  <si>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</si>
  <si>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</si>
  <si>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</si>
  <si>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</si>
  <si>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</si>
  <si>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</si>
  <si>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</si>
  <si>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</si>
  <si>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</si>
  <si>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</si>
  <si>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</si>
  <si>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</si>
  <si>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</si>
  <si>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</si>
  <si>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</si>
  <si>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</si>
  <si>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</si>
  <si>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</si>
  <si>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</si>
  <si>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</si>
  <si>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</si>
  <si>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</si>
  <si>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</si>
  <si>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</si>
  <si>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</si>
  <si>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</si>
  <si>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</si>
  <si>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</si>
  <si>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</si>
  <si>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</si>
  <si>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</si>
  <si>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</si>
  <si>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</si>
  <si>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</si>
  <si>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</si>
  <si>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</si>
  <si>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</si>
  <si>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</si>
  <si>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</si>
  <si>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</si>
  <si>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</si>
  <si>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</si>
  <si>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</si>
  <si>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</si>
  <si>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</si>
  <si>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</si>
  <si>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</si>
  <si>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</si>
  <si>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</si>
  <si>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</si>
  <si>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</si>
  <si>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</si>
  <si>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</si>
  <si>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</si>
  <si>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</si>
  <si>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</si>
  <si>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</si>
  <si>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</si>
  <si>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</si>
  <si>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</si>
  <si>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</si>
  <si>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</si>
  <si>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</si>
  <si>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</si>
  <si>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</si>
  <si>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</si>
  <si>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</si>
  <si>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</si>
  <si>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</si>
  <si>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</si>
  <si>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</si>
  <si>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</si>
  <si>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</si>
  <si>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</si>
  <si>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</si>
  <si>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</si>
  <si>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</si>
  <si>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</si>
  <si>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</si>
  <si>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</si>
  <si>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</si>
  <si>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</si>
  <si>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</si>
  <si>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</si>
  <si>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</si>
  <si>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</si>
  <si>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</si>
  <si>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</si>
  <si>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</si>
  <si>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</si>
  <si>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</si>
  <si>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</si>
  <si>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</si>
  <si>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</si>
  <si>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</si>
  <si>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</si>
  <si>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</si>
  <si>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</si>
  <si>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</si>
  <si>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</si>
  <si>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</si>
  <si>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</si>
  <si>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</si>
  <si>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</si>
  <si>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</si>
  <si>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</si>
  <si>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</si>
  <si>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</si>
  <si>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</si>
  <si>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</si>
  <si>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</si>
  <si>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</si>
  <si>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</si>
  <si>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</si>
  <si>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</si>
  <si>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</si>
  <si>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</si>
  <si>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</si>
  <si>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</si>
  <si>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</si>
  <si>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</si>
  <si>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</si>
  <si>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</si>
  <si>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</si>
  <si>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</si>
  <si>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</si>
  <si>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</si>
  <si>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</si>
  <si>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</si>
  <si>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</si>
  <si>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</si>
  <si>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</si>
  <si>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</si>
  <si>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</si>
  <si>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</si>
  <si>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</si>
  <si>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</si>
  <si>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</si>
  <si>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</si>
  <si>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</si>
  <si>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</si>
  <si>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</si>
  <si>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</si>
  <si>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</si>
  <si>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</si>
  <si>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</si>
  <si>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</si>
  <si>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</si>
  <si>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</si>
  <si>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</si>
  <si>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</si>
  <si>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</si>
  <si>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</si>
  <si>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</si>
  <si>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</si>
  <si>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</si>
  <si>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</si>
  <si>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</si>
  <si>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</si>
  <si>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</si>
  <si>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</si>
  <si>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</si>
  <si>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</si>
  <si>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</si>
  <si>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</si>
  <si>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</si>
  <si>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</si>
  <si>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</si>
  <si>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</si>
  <si>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</si>
  <si>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</si>
  <si>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</si>
  <si>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</si>
  <si>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</si>
  <si>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</si>
  <si>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</si>
  <si>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</si>
  <si>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</si>
  <si>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</si>
  <si>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</si>
  <si>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</si>
  <si>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</si>
  <si>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</si>
  <si>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</si>
  <si>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</si>
  <si>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</si>
  <si>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</si>
  <si>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</si>
  <si>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</si>
  <si>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</si>
  <si>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</si>
  <si>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</si>
  <si>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</si>
  <si>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</si>
  <si>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</si>
  <si>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</si>
  <si>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</si>
  <si>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</si>
  <si>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</si>
  <si>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</si>
  <si>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</si>
  <si>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</si>
  <si>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</si>
  <si>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</si>
  <si>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</si>
  <si>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</si>
  <si>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</si>
  <si>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</si>
  <si>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</si>
  <si>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</si>
  <si>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</si>
  <si>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</si>
  <si>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</si>
  <si>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</si>
  <si>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</si>
  <si>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</si>
  <si>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</si>
  <si>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</si>
  <si>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</si>
  <si>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</si>
  <si>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</si>
  <si>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</si>
  <si>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</si>
  <si>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</si>
  <si>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</si>
  <si>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</si>
  <si>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</si>
  <si>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</si>
  <si>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</si>
  <si>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</si>
  <si>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</si>
  <si>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</si>
  <si>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</si>
  <si>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</si>
  <si>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</si>
  <si>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</si>
  <si>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</si>
  <si>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</si>
  <si>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</si>
  <si>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</si>
  <si>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</si>
  <si>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</si>
  <si>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</si>
  <si>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</si>
  <si>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</si>
  <si>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</si>
  <si>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</si>
  <si>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</si>
  <si>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</si>
  <si>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</si>
  <si>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</si>
  <si>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</si>
  <si>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</si>
  <si>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</si>
  <si>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</si>
  <si>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</si>
  <si>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</si>
  <si>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</si>
  <si>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</si>
  <si>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</si>
  <si>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</si>
  <si>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</si>
  <si>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</si>
  <si>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</si>
  <si>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</si>
  <si>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</si>
  <si>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</si>
  <si>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</si>
  <si>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</si>
  <si>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</si>
  <si>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</si>
  <si>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</si>
  <si>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</si>
  <si>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</si>
  <si>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</si>
  <si>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</si>
  <si>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</si>
  <si>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</si>
  <si>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</si>
  <si>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</si>
  <si>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</si>
  <si>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</si>
  <si>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</si>
  <si>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</si>
  <si>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</si>
  <si>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</si>
  <si>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</si>
  <si>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</si>
  <si>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</si>
  <si>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</si>
  <si>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</si>
  <si>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</si>
  <si>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</si>
  <si>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</si>
  <si>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</si>
  <si>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</si>
  <si>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</si>
  <si>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</si>
  <si>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</si>
  <si>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</si>
  <si>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</si>
  <si>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</si>
  <si>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</si>
  <si>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</si>
  <si>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</si>
  <si>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</si>
  <si>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</si>
  <si>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</si>
  <si>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</si>
  <si>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</si>
  <si>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</si>
  <si>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</si>
  <si>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</si>
  <si>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</si>
  <si>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</si>
  <si>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</si>
  <si>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</si>
  <si>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</si>
  <si>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</si>
  <si>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</si>
  <si>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</si>
  <si>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</si>
  <si>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</si>
  <si>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</si>
  <si>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</si>
  <si>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</si>
  <si>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</si>
  <si>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</si>
  <si>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</si>
  <si>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</si>
  <si>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</si>
  <si>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</si>
  <si>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</si>
  <si>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</si>
  <si>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</si>
  <si>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</si>
  <si>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</si>
  <si>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</si>
  <si>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</si>
  <si>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</si>
  <si>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</si>
  <si>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</si>
  <si>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</si>
  <si>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</si>
  <si>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</si>
  <si>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</si>
  <si>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</si>
  <si>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</si>
  <si>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</si>
  <si>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</si>
  <si>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</si>
  <si>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</si>
  <si>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</si>
  <si>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</si>
  <si>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</si>
  <si>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</si>
  <si>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</si>
  <si>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</si>
  <si>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</si>
  <si>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</si>
  <si>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</si>
  <si>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</si>
  <si>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</si>
  <si>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</si>
  <si>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</si>
  <si>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</si>
  <si>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</si>
  <si>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</si>
  <si>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</si>
  <si>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</si>
  <si>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</si>
  <si>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</si>
  <si>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</si>
  <si>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</si>
  <si>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</si>
  <si>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</si>
  <si>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</si>
  <si>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</si>
  <si>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</si>
  <si>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</si>
  <si>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</si>
  <si>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</si>
  <si>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</si>
  <si>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</si>
  <si>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</si>
  <si>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</si>
  <si>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</si>
  <si>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</si>
  <si>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</si>
  <si>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</si>
  <si>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</si>
  <si>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</si>
  <si>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</si>
  <si>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</si>
  <si>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</si>
  <si>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</si>
  <si>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</si>
  <si>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</si>
  <si>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</si>
  <si>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</si>
  <si>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</si>
  <si>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</si>
  <si>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</si>
  <si>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</si>
  <si>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</si>
  <si>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</si>
  <si>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</si>
  <si>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</si>
  <si>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</si>
  <si>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</si>
  <si>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</si>
  <si>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</si>
  <si>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</si>
  <si>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</si>
  <si>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</si>
  <si>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</si>
  <si>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</si>
  <si>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</si>
  <si>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</si>
  <si>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</si>
  <si>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</si>
  <si>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</si>
  <si>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</si>
  <si>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</si>
  <si>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</si>
  <si>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</si>
  <si>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</si>
  <si>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</si>
  <si>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</si>
  <si>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</si>
  <si>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</si>
  <si>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</si>
  <si>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</si>
  <si>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</si>
  <si>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</si>
  <si>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</si>
  <si>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</si>
  <si>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</si>
  <si>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</si>
  <si>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</si>
  <si>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</si>
  <si>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</si>
  <si>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</si>
  <si>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</si>
  <si>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</si>
  <si>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</si>
  <si>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</si>
  <si>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</si>
  <si>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</si>
  <si>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</si>
  <si>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</si>
  <si>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</si>
  <si>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</si>
  <si>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</si>
  <si>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</si>
  <si>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</si>
  <si>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</si>
  <si>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</si>
  <si>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</si>
  <si>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</si>
  <si>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</si>
  <si>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</si>
  <si>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</si>
  <si>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</si>
  <si>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</si>
  <si>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</si>
  <si>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</si>
  <si>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</si>
  <si>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</si>
  <si>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</si>
  <si>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</si>
  <si>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</si>
  <si>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</si>
  <si>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</si>
  <si>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</si>
  <si>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</si>
  <si>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</si>
  <si>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</si>
  <si>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</si>
  <si>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</si>
  <si>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</si>
  <si>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</si>
  <si>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</si>
  <si>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</si>
  <si>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</si>
  <si>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</si>
  <si>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</si>
  <si>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</si>
  <si>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</si>
  <si>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</si>
  <si>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</si>
  <si>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</si>
  <si>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</si>
  <si>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</si>
  <si>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</si>
  <si>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</si>
  <si>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</si>
  <si>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</si>
  <si>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</si>
  <si>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</si>
  <si>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</si>
  <si>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</si>
  <si>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</si>
  <si>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</si>
  <si>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</si>
  <si>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</si>
  <si>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</si>
  <si>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</si>
  <si>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</si>
  <si>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</si>
  <si>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</si>
  <si>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</si>
  <si>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</si>
  <si>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</si>
  <si>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</si>
  <si>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</si>
  <si>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</si>
  <si>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</si>
  <si>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</si>
  <si>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</si>
  <si>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</si>
  <si>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</si>
  <si>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</si>
  <si>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</si>
  <si>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</si>
  <si>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</si>
  <si>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</si>
  <si>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</si>
  <si>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</si>
  <si>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</si>
  <si>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</si>
  <si>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</si>
  <si>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</si>
  <si>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</si>
  <si>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</si>
  <si>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</si>
  <si>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</si>
  <si>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</si>
  <si>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</si>
  <si>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</si>
  <si>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</si>
  <si>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</si>
  <si>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</si>
  <si>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</si>
  <si>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</si>
  <si>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</si>
  <si>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</si>
  <si>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</si>
  <si>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</si>
  <si>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</si>
  <si>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</si>
  <si>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</si>
  <si>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</si>
  <si>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</si>
  <si>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</si>
  <si>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</si>
  <si>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</si>
  <si>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</si>
  <si>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</si>
  <si>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</si>
  <si>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</si>
  <si>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</si>
  <si>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</si>
  <si>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</si>
  <si>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</si>
  <si>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</si>
  <si>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</si>
  <si>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</si>
  <si>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</si>
  <si>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</si>
  <si>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</si>
  <si>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</si>
  <si>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</si>
  <si>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</si>
  <si>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</si>
  <si>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</si>
  <si>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</si>
  <si>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</si>
  <si>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</si>
  <si>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</si>
  <si>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</si>
  <si>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</si>
  <si>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</si>
  <si>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</si>
  <si>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</si>
  <si>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</si>
  <si>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</si>
  <si>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</si>
  <si>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</si>
  <si>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</si>
  <si>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</si>
  <si>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</si>
  <si>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</si>
  <si>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</si>
  <si>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</si>
  <si>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</si>
  <si>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</si>
  <si>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</si>
  <si>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</si>
  <si>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</si>
  <si>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</si>
  <si>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</si>
  <si>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</si>
  <si>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</si>
  <si>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</si>
  <si>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</si>
  <si>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</si>
  <si>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</si>
  <si>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</si>
  <si>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</si>
  <si>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</si>
  <si>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</si>
  <si>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</si>
  <si>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</si>
  <si>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</si>
  <si>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</si>
  <si>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</si>
  <si>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</si>
  <si>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</si>
  <si>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</si>
  <si>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</si>
  <si>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</si>
  <si>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</si>
  <si>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</si>
  <si>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</si>
  <si>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</si>
  <si>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</si>
  <si>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</si>
  <si>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</si>
  <si>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</si>
  <si>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</si>
  <si>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</si>
  <si>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</si>
  <si>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</si>
  <si>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</si>
  <si>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</si>
  <si>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</si>
  <si>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</si>
  <si>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</si>
  <si>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</si>
  <si>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</si>
  <si>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</si>
  <si>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</si>
  <si>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</si>
  <si>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</si>
  <si>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</si>
  <si>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</si>
  <si>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</si>
  <si>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</si>
  <si>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</si>
  <si>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</si>
  <si>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</si>
  <si>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</si>
  <si>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</si>
  <si>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</si>
  <si>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</si>
  <si>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</si>
  <si>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</si>
  <si>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</si>
  <si>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</si>
  <si>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</si>
  <si>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</si>
  <si>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</si>
  <si>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</si>
  <si>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</si>
  <si>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</si>
  <si>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</si>
  <si>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</si>
  <si>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</si>
  <si>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</si>
  <si>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</si>
  <si>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</si>
  <si>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</si>
  <si>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</si>
  <si>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</si>
  <si>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</si>
  <si>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</si>
  <si>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</si>
  <si>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</si>
  <si>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</si>
  <si>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</si>
  <si>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</si>
  <si>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</si>
  <si>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</si>
  <si>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</si>
  <si>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</si>
  <si>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</si>
  <si>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</si>
  <si>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</si>
  <si>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</si>
  <si>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</si>
  <si>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</si>
  <si>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</si>
  <si>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</si>
  <si>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</si>
  <si>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</si>
  <si>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</si>
  <si>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</si>
  <si>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</si>
  <si>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</si>
  <si>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</si>
  <si>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</si>
  <si>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</si>
  <si>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</si>
  <si>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</si>
  <si>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</si>
  <si>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</si>
  <si>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</si>
  <si>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</si>
  <si>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</si>
  <si>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</si>
  <si>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</si>
  <si>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</si>
  <si>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</si>
  <si>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</si>
  <si>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</si>
  <si>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</si>
  <si>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</si>
  <si>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</si>
  <si>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</si>
  <si>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</si>
  <si>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</si>
  <si>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</si>
  <si>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</si>
  <si>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</si>
  <si>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</si>
  <si>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</si>
  <si>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</si>
  <si>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</si>
  <si>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</si>
  <si>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</si>
  <si>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</si>
  <si>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</si>
  <si>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</si>
  <si>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</si>
  <si>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</si>
  <si>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</si>
  <si>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</si>
  <si>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</si>
  <si>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</si>
  <si>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</si>
  <si>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</si>
  <si>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</si>
  <si>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</si>
  <si>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</si>
  <si>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</si>
  <si>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</si>
  <si>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</si>
  <si>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</si>
  <si>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</si>
  <si>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</si>
  <si>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</si>
  <si>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</si>
  <si>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</si>
  <si>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</si>
  <si>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</si>
  <si>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</si>
  <si>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</si>
  <si>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</si>
  <si>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</si>
  <si>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</si>
  <si>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</si>
  <si>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</si>
  <si>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</si>
  <si>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</si>
  <si>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</si>
  <si>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</si>
  <si>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</si>
  <si>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</si>
  <si>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</si>
  <si>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</si>
  <si>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</si>
  <si>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</si>
  <si>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</si>
  <si>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</si>
  <si>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</si>
  <si>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</si>
  <si>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</si>
  <si>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</si>
  <si>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</si>
  <si>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</si>
  <si>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</si>
  <si>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</si>
  <si>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</si>
  <si>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</si>
  <si>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</si>
  <si>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</si>
  <si>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</si>
  <si>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</si>
  <si>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</si>
  <si>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</si>
  <si>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</si>
  <si>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</si>
  <si>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</si>
  <si>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</si>
  <si>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</si>
  <si>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</si>
  <si>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</si>
  <si>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</si>
  <si>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</si>
  <si>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</si>
  <si>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</si>
  <si>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</si>
  <si>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</si>
  <si>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</si>
  <si>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</si>
  <si>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</si>
  <si>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</si>
  <si>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</si>
  <si>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</si>
  <si>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</si>
  <si>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</si>
  <si>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</si>
  <si>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</si>
  <si>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</si>
  <si>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</si>
  <si>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</si>
  <si>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</si>
  <si>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</si>
  <si>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</si>
  <si>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</si>
  <si>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</si>
  <si>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</si>
  <si>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</si>
  <si>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</si>
  <si>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</si>
  <si>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</si>
  <si>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</si>
  <si>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</si>
  <si>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</si>
  <si>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</si>
  <si>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</si>
  <si>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</si>
  <si>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</si>
  <si>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</si>
  <si>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</si>
  <si>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</si>
  <si>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</si>
  <si>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</si>
  <si>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</si>
  <si>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</si>
  <si>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</si>
  <si>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</si>
  <si>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</si>
  <si>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</si>
  <si>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</si>
  <si>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</si>
  <si>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</si>
  <si>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</si>
  <si>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</si>
  <si>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</si>
  <si>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</si>
  <si>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</si>
  <si>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</si>
  <si>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</si>
  <si>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</si>
  <si>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</si>
  <si>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</si>
  <si>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</si>
  <si>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</si>
  <si>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</si>
  <si>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</si>
  <si>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</si>
  <si>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</si>
  <si>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</si>
  <si>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</si>
  <si>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</si>
  <si>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</si>
  <si>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</si>
  <si>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</si>
  <si>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</si>
  <si>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</si>
  <si>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</si>
  <si>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</si>
  <si>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</si>
  <si>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</si>
  <si>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</si>
  <si>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</si>
  <si>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</si>
  <si>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</si>
  <si>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</si>
  <si>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</si>
  <si>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</si>
  <si>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</si>
  <si>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</si>
  <si>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</si>
  <si>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</si>
  <si>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</si>
  <si>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</si>
  <si>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</si>
  <si>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</si>
  <si>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</si>
  <si>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</si>
  <si>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</si>
  <si>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</si>
  <si>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</si>
  <si>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</si>
  <si>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</si>
  <si>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</si>
  <si>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</si>
  <si>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</si>
  <si>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</si>
  <si>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</si>
  <si>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</si>
  <si>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</si>
  <si>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</si>
  <si>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</si>
  <si>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</si>
  <si>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</si>
  <si>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</si>
  <si>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</si>
  <si>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</si>
  <si>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</si>
  <si>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</si>
  <si>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</si>
  <si>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</si>
  <si>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</si>
  <si>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</si>
  <si>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</si>
  <si>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</si>
  <si>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</si>
  <si>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</si>
  <si>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</si>
  <si>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</si>
  <si>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</si>
  <si>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</si>
  <si>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</si>
  <si>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</si>
  <si>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</si>
  <si>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</si>
  <si>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</si>
  <si>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</si>
  <si>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</si>
  <si>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</si>
  <si>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</si>
  <si>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</si>
  <si>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</si>
  <si>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</si>
  <si>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</si>
  <si>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</si>
  <si>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</si>
  <si>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</si>
  <si>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</si>
  <si>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</si>
  <si>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</si>
  <si>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</si>
  <si>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</si>
  <si>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</si>
  <si>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</si>
  <si>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</si>
  <si>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</si>
  <si>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</si>
  <si>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</si>
  <si>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</si>
  <si>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</si>
  <si>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</si>
  <si>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</si>
  <si>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</si>
  <si>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</si>
  <si>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</si>
  <si>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</si>
  <si>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</si>
  <si>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</si>
  <si>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</si>
  <si>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</si>
  <si>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</si>
  <si>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</si>
  <si>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</si>
  <si>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</si>
  <si>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</si>
  <si>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</si>
  <si>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</si>
  <si>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</si>
  <si>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</si>
  <si>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</si>
  <si>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</si>
  <si>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</si>
  <si>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</si>
  <si>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</si>
  <si>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</si>
  <si>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</si>
  <si>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</si>
  <si>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</si>
  <si>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</si>
  <si>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</si>
  <si>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</si>
  <si>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</si>
  <si>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</si>
  <si>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</si>
  <si>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</si>
  <si>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</si>
  <si>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</si>
  <si>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</si>
  <si>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</si>
  <si>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</si>
  <si>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</si>
  <si>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</si>
  <si>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</si>
  <si>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</si>
  <si>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</si>
  <si>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</si>
  <si>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</si>
  <si>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</si>
  <si>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</si>
  <si>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</si>
  <si>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</si>
  <si>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</si>
  <si>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</si>
  <si>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</si>
  <si>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</si>
  <si>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</si>
  <si>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</si>
  <si>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</si>
  <si>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</si>
  <si>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</si>
  <si>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</si>
  <si>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</si>
  <si>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</si>
  <si>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</si>
  <si>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</si>
  <si>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</si>
  <si>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</si>
  <si>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</si>
  <si>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</si>
  <si>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</si>
  <si>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</si>
  <si>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</si>
  <si>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</si>
  <si>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</si>
  <si>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</si>
  <si>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</si>
  <si>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</si>
  <si>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</si>
  <si>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</si>
  <si>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</si>
  <si>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</si>
  <si>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</si>
  <si>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</si>
  <si>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</si>
  <si>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</si>
  <si>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</si>
  <si>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</si>
  <si>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</si>
  <si>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</si>
  <si>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</si>
  <si>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</si>
  <si>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</si>
  <si>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</si>
  <si>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</si>
  <si>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</si>
  <si>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</si>
  <si>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</si>
  <si>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</si>
  <si>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</si>
  <si>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</si>
  <si>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</si>
  <si>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</si>
  <si>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</si>
  <si>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</si>
  <si>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</si>
  <si>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</si>
  <si>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</si>
  <si>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</si>
  <si>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</si>
  <si>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</si>
  <si>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</si>
  <si>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</si>
  <si>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</si>
  <si>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</si>
  <si>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</si>
  <si>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</si>
  <si>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</si>
  <si>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</si>
  <si>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</si>
  <si>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</si>
  <si>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</si>
  <si>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</si>
  <si>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</si>
  <si>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</si>
  <si>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</si>
  <si>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</si>
  <si>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</si>
  <si>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</si>
  <si>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</si>
  <si>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</si>
  <si>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</si>
  <si>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</si>
  <si>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</si>
  <si>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</si>
  <si>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</si>
  <si>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</si>
  <si>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</si>
  <si>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</si>
  <si>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</si>
  <si>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</si>
  <si>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</si>
  <si>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</si>
  <si>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</si>
  <si>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</si>
  <si>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</si>
  <si>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</si>
  <si>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</si>
  <si>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</si>
  <si>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</si>
  <si>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</si>
  <si>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</si>
  <si>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</si>
  <si>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</si>
  <si>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</si>
  <si>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</si>
  <si>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</si>
  <si>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</si>
  <si>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</si>
  <si>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</si>
  <si>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</si>
  <si>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</si>
  <si>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</si>
  <si>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</si>
  <si>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</si>
  <si>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</si>
  <si>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</si>
  <si>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</si>
  <si>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</si>
  <si>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</si>
  <si>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</si>
  <si>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</si>
  <si>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</si>
  <si>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</si>
  <si>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</si>
  <si>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</si>
  <si>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</si>
  <si>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</si>
  <si>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</si>
  <si>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</si>
  <si>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</si>
  <si>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</si>
  <si>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</si>
  <si>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</si>
  <si>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</si>
  <si>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</si>
  <si>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</si>
  <si>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</si>
  <si>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</si>
  <si>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</si>
  <si>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</si>
  <si>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</si>
  <si>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</si>
  <si>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</si>
  <si>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</si>
  <si>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</si>
  <si>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</si>
  <si>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</si>
  <si>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</si>
  <si>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</si>
  <si>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</si>
  <si>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</si>
  <si>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</si>
  <si>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</si>
  <si>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</si>
  <si>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</si>
  <si>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</si>
  <si>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</si>
  <si>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</si>
  <si>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</si>
  <si>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</si>
  <si>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</si>
  <si>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</si>
  <si>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</si>
  <si>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</si>
  <si>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</si>
  <si>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</si>
  <si>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</si>
  <si>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</si>
  <si>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</si>
  <si>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</si>
  <si>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</si>
  <si>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</si>
  <si>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</si>
  <si>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</si>
  <si>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</si>
  <si>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</si>
  <si>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</si>
  <si>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</si>
  <si>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</si>
  <si>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</si>
  <si>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</si>
  <si>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</si>
  <si>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</si>
  <si>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</si>
  <si>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</si>
  <si>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</si>
  <si>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</si>
  <si>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</si>
  <si>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</si>
  <si>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</si>
  <si>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</si>
  <si>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</si>
  <si>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</si>
  <si>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</si>
  <si>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</si>
  <si>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</si>
  <si>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</si>
  <si>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</si>
  <si>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</si>
  <si>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</si>
  <si>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</si>
  <si>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</si>
  <si>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</si>
  <si>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</si>
  <si>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</si>
  <si>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</si>
  <si>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</si>
  <si>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</si>
  <si>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</si>
  <si>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</si>
  <si>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</si>
  <si>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</si>
  <si>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</si>
  <si>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</si>
  <si>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</si>
  <si>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</si>
  <si>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</si>
  <si>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</si>
  <si>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</si>
  <si>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</si>
  <si>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</si>
  <si>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</si>
  <si>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</si>
  <si>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</si>
  <si>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</si>
  <si>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</si>
  <si>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</si>
  <si>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</si>
  <si>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</si>
  <si>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</si>
  <si>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</si>
  <si>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</si>
  <si>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</si>
  <si>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</si>
  <si>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</si>
  <si>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</si>
  <si>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</si>
  <si>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</si>
  <si>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</si>
  <si>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</si>
  <si>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</si>
  <si>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</si>
  <si>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</si>
  <si>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</si>
  <si>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</si>
  <si>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</si>
  <si>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</si>
  <si>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</si>
  <si>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</si>
  <si>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</si>
  <si>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</si>
  <si>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</si>
  <si>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</si>
  <si>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</si>
  <si>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</si>
  <si>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</si>
  <si>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</si>
  <si>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</si>
  <si>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</si>
  <si>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</si>
  <si>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</si>
  <si>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</si>
  <si>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</si>
  <si>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</si>
  <si>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</si>
  <si>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</si>
  <si>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</si>
  <si>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</si>
  <si>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</si>
  <si>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</si>
  <si>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</si>
  <si>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</si>
  <si>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</si>
  <si>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</si>
  <si>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</si>
  <si>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</si>
  <si>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</si>
  <si>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</si>
  <si>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</si>
  <si>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</si>
  <si>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</si>
  <si>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</si>
  <si>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</si>
  <si>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</si>
  <si>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</si>
  <si>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</si>
  <si>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</si>
  <si>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</si>
  <si>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</si>
  <si>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</si>
  <si>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</si>
  <si>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</si>
  <si>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</si>
  <si>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</si>
  <si>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</si>
  <si>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</si>
  <si>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</si>
  <si>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</si>
  <si>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</si>
  <si>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</si>
  <si>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</si>
  <si>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</si>
  <si>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</si>
  <si>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</si>
  <si>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</si>
  <si>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</si>
  <si>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</si>
  <si>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</si>
  <si>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</si>
  <si>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</si>
  <si>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</si>
  <si>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</si>
  <si>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</si>
  <si>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</si>
  <si>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</si>
  <si>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</si>
  <si>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</si>
  <si>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</si>
  <si>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</si>
  <si>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</si>
  <si>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</si>
  <si>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</si>
  <si>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</si>
  <si>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</si>
  <si>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</si>
  <si>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</si>
  <si>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</si>
  <si>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</si>
  <si>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</si>
  <si>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</si>
  <si>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</si>
  <si>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</si>
  <si>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</si>
  <si>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</si>
  <si>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</si>
  <si>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</si>
  <si>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</si>
  <si>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</si>
  <si>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</si>
  <si>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</si>
  <si>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</si>
  <si>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</si>
  <si>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</si>
  <si>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</si>
  <si>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</si>
  <si>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</si>
  <si>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</si>
  <si>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</si>
  <si>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</si>
  <si>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</si>
  <si>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</si>
  <si>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</si>
  <si>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</si>
  <si>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</si>
  <si>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</si>
  <si>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</si>
  <si>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</si>
  <si>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</si>
  <si>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</si>
  <si>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</si>
  <si>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</si>
  <si>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</si>
  <si>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</si>
  <si>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</si>
  <si>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</si>
  <si>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</si>
  <si>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</si>
  <si>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</si>
  <si>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</si>
  <si>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</si>
  <si>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</si>
  <si>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</si>
  <si>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</si>
  <si>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</si>
  <si>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</si>
  <si>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</si>
  <si>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</si>
  <si>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</si>
  <si>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</si>
  <si>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</si>
  <si>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</si>
  <si>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</si>
  <si>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</si>
  <si>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</si>
  <si>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</si>
  <si>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</si>
  <si>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</si>
  <si>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</si>
  <si>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</si>
  <si>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</si>
  <si>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</si>
  <si>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</si>
  <si>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</si>
  <si>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</si>
  <si>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</si>
  <si>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</si>
  <si>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</si>
  <si>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</si>
  <si>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</si>
  <si>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</si>
  <si>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</si>
  <si>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</si>
  <si>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</si>
  <si>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</si>
  <si>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</si>
  <si>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</si>
  <si>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</si>
  <si>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</si>
  <si>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</si>
  <si>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</si>
  <si>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</si>
  <si>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</si>
  <si>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</si>
  <si>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</si>
  <si>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</si>
  <si>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</si>
  <si>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</si>
  <si>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</si>
  <si>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</si>
  <si>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</si>
  <si>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</si>
  <si>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</si>
  <si>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</si>
  <si>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</si>
  <si>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</si>
  <si>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</si>
  <si>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</si>
  <si>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</si>
  <si>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</si>
  <si>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</si>
  <si>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</si>
  <si>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</si>
  <si>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</si>
  <si>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</si>
  <si>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</si>
  <si>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</si>
  <si>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</si>
  <si>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</si>
  <si>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</si>
  <si>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</si>
  <si>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</si>
  <si>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</si>
  <si>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</si>
  <si>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</si>
  <si>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</si>
  <si>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</si>
  <si>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</si>
  <si>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</si>
  <si>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</si>
  <si>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</si>
  <si>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</si>
  <si>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</si>
  <si>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</si>
  <si>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</si>
  <si>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</si>
  <si>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</si>
  <si>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</si>
  <si>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</si>
  <si>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</si>
  <si>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</si>
  <si>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</si>
  <si>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</si>
  <si>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</si>
  <si>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</si>
  <si>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</si>
  <si>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</si>
  <si>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</si>
  <si>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</si>
  <si>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</si>
  <si>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</si>
  <si>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</si>
  <si>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</si>
  <si>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</si>
  <si>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</si>
  <si>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</si>
  <si>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</si>
  <si>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</si>
  <si>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</si>
  <si>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</si>
  <si>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</si>
  <si>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</si>
  <si>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</si>
  <si>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</si>
  <si>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</si>
  <si>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</si>
  <si>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</si>
  <si>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</si>
  <si>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</si>
  <si>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</si>
  <si>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</si>
  <si>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</si>
  <si>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</si>
  <si>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</si>
  <si>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</si>
  <si>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</si>
  <si>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</si>
  <si>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</si>
  <si>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</si>
  <si>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</si>
  <si>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</si>
  <si>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</si>
  <si>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</si>
  <si>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</si>
  <si>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</si>
  <si>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</si>
  <si>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</si>
  <si>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</si>
  <si>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</si>
  <si>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</si>
  <si>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</si>
  <si>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</si>
  <si>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</si>
  <si>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</si>
  <si>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</si>
  <si>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</si>
  <si>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</si>
  <si>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</si>
  <si>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</si>
  <si>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</si>
  <si>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</si>
  <si>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</si>
  <si>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</si>
  <si>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</si>
  <si>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</si>
  <si>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</si>
  <si>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</si>
  <si>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</si>
  <si>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</si>
  <si>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</si>
  <si>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</si>
  <si>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</si>
  <si>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</si>
  <si>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</si>
  <si>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</si>
  <si>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</si>
  <si>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</si>
  <si>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</si>
  <si>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</si>
  <si>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</si>
  <si>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</si>
  <si>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</si>
  <si>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</si>
  <si>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</si>
  <si>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</si>
  <si>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</si>
  <si>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</si>
  <si>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</si>
  <si>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</si>
  <si>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</si>
  <si>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</si>
  <si>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</si>
  <si>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</si>
  <si>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</si>
  <si>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</si>
  <si>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</si>
  <si>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</si>
  <si>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</si>
  <si>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</si>
  <si>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</si>
  <si>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</si>
  <si>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</si>
  <si>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</si>
  <si>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</si>
  <si>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</si>
  <si>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</si>
  <si>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</si>
  <si>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</si>
  <si>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</si>
  <si>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</si>
  <si>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</si>
  <si>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</si>
  <si>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</si>
  <si>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</si>
  <si>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</si>
  <si>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</si>
  <si>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</si>
  <si>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</si>
  <si>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</si>
  <si>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</si>
  <si>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</si>
  <si>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</si>
  <si>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</si>
  <si>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</si>
  <si>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</si>
  <si>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</si>
  <si>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</si>
  <si>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</si>
  <si>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</si>
  <si>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</si>
  <si>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</si>
  <si>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</si>
  <si>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</si>
  <si>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</si>
  <si>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</si>
  <si>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</si>
  <si>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</si>
  <si>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</si>
  <si>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</si>
  <si>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</si>
  <si>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</si>
  <si>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</si>
  <si>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</si>
  <si>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</si>
  <si>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</si>
  <si>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</si>
  <si>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</si>
  <si>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</si>
  <si>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</si>
  <si>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</si>
  <si>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</si>
  <si>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</si>
  <si>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</si>
  <si>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</si>
  <si>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</si>
  <si>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</si>
  <si>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</si>
  <si>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</si>
  <si>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</si>
  <si>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</si>
  <si>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</si>
  <si>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</si>
  <si>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</si>
  <si>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</si>
  <si>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</si>
  <si>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</si>
  <si>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</si>
  <si>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</si>
  <si>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</si>
  <si>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</si>
  <si>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</si>
  <si>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</si>
  <si>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</si>
  <si>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</si>
  <si>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</si>
  <si>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</si>
  <si>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</si>
  <si>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</si>
  <si>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</si>
  <si>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</si>
  <si>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</si>
  <si>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</si>
  <si>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</si>
  <si>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</si>
  <si>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</si>
  <si>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</si>
  <si>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</si>
  <si>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</si>
  <si>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</si>
  <si>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</si>
  <si>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</si>
  <si>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</si>
  <si>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</si>
  <si>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</si>
  <si>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</si>
  <si>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</si>
  <si>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</si>
  <si>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</si>
  <si>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</si>
  <si>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</si>
  <si>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</si>
  <si>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</si>
  <si>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</si>
  <si>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</si>
  <si>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</si>
  <si>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</si>
  <si>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</si>
  <si>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</si>
  <si>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</si>
  <si>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</si>
  <si>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</si>
  <si>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</si>
  <si>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</si>
  <si>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</si>
  <si>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</si>
  <si>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</si>
  <si>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</si>
  <si>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</si>
  <si>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</si>
  <si>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</si>
  <si>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</si>
  <si>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</si>
  <si>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</si>
  <si>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</si>
  <si>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</si>
  <si>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</si>
  <si>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</si>
  <si>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</si>
  <si>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</si>
  <si>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</si>
  <si>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</si>
  <si>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</si>
  <si>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</si>
  <si>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</si>
  <si>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</si>
  <si>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</si>
  <si>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</si>
  <si>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</si>
  <si>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</si>
  <si>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</si>
  <si>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</si>
  <si>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</si>
  <si>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</si>
  <si>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</si>
  <si>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</si>
  <si>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</si>
  <si>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</si>
  <si>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</si>
  <si>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</si>
  <si>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</si>
  <si>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</si>
  <si>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</si>
  <si>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</si>
  <si>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</si>
  <si>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</si>
  <si>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</si>
  <si>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</si>
  <si>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</si>
  <si>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</si>
  <si>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</si>
  <si>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</si>
  <si>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</si>
  <si>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</si>
  <si>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</si>
  <si>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</si>
  <si>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</si>
  <si>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</si>
  <si>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</si>
  <si>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</si>
  <si>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</si>
  <si>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</si>
  <si>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</si>
  <si>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</si>
  <si>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</si>
  <si>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</si>
  <si>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</si>
  <si>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</si>
  <si>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</si>
  <si>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</si>
  <si>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</si>
  <si>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</si>
  <si>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</si>
  <si>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</si>
  <si>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</si>
  <si>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</si>
  <si>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</si>
  <si>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</si>
  <si>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</si>
  <si>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</si>
  <si>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</si>
  <si>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</si>
  <si>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</si>
  <si>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</si>
  <si>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</si>
  <si>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</si>
  <si>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</si>
  <si>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</si>
  <si>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</si>
  <si>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</si>
  <si>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</si>
  <si>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</si>
  <si>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</si>
  <si>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</si>
  <si>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</si>
  <si>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</si>
  <si>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</si>
  <si>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</si>
  <si>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</si>
  <si>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</si>
  <si>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</si>
  <si>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</si>
  <si>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</si>
  <si>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</si>
  <si>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</si>
  <si>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</si>
  <si>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</si>
  <si>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</si>
  <si>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</si>
  <si>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</si>
  <si>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</si>
  <si>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</si>
  <si>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</si>
  <si>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</si>
  <si>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</si>
  <si>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</si>
  <si>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</si>
  <si>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</si>
  <si>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</si>
  <si>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</si>
  <si>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</si>
  <si>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</si>
  <si>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</si>
  <si>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</si>
  <si>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</si>
  <si>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</si>
  <si>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</si>
  <si>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</si>
  <si>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</si>
  <si>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</si>
  <si>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</si>
  <si>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</si>
  <si>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</si>
  <si>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</si>
  <si>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</si>
  <si>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</si>
  <si>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</si>
  <si>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</si>
  <si>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</si>
  <si>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</si>
  <si>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</si>
  <si>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</si>
  <si>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</si>
  <si>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</si>
  <si>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</si>
  <si>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</si>
  <si>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</si>
  <si>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</si>
  <si>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</si>
  <si>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</si>
  <si>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</si>
  <si>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</si>
  <si>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</si>
  <si>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</si>
  <si>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</si>
  <si>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</si>
  <si>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</si>
  <si>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</si>
  <si>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</si>
  <si>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</si>
  <si>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</si>
  <si>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</si>
  <si>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</si>
  <si>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</si>
  <si>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</si>
  <si>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</si>
  <si>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</si>
  <si>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</si>
  <si>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</si>
  <si>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</si>
  <si>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</si>
  <si>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</si>
  <si>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</si>
  <si>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</si>
  <si>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</si>
  <si>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</si>
  <si>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</si>
  <si>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</si>
  <si>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</si>
  <si>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</si>
  <si>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</si>
  <si>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</si>
  <si>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</si>
  <si>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</si>
  <si>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</si>
  <si>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</si>
  <si>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</si>
  <si>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</si>
  <si>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</si>
  <si>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</si>
  <si>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</si>
  <si>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</si>
  <si>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</si>
  <si>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</si>
  <si>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</si>
  <si>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</si>
  <si>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</si>
  <si>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</si>
  <si>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</si>
  <si>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</si>
  <si>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</si>
  <si>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</si>
  <si>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</si>
  <si>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</si>
  <si>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</si>
  <si>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</si>
  <si>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</si>
  <si>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</si>
  <si>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</si>
  <si>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</si>
  <si>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</si>
  <si>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</si>
  <si>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</si>
  <si>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</si>
  <si>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</si>
  <si>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</si>
  <si>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</si>
  <si>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</si>
  <si>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</si>
  <si>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</si>
  <si>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</si>
  <si>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</si>
  <si>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</si>
  <si>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</si>
  <si>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</si>
  <si>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</si>
  <si>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</si>
  <si>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</si>
  <si>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</si>
  <si>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</si>
  <si>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</si>
  <si>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</si>
  <si>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</si>
  <si>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</si>
  <si>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</si>
  <si>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</si>
  <si>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</si>
  <si>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</si>
  <si>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</si>
  <si>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</si>
  <si>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</si>
  <si>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</si>
  <si>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</si>
  <si>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</si>
  <si>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</si>
  <si>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</si>
  <si>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</si>
  <si>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</si>
  <si>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</si>
  <si>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</si>
  <si>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</si>
  <si>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</si>
  <si>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</si>
  <si>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</si>
  <si>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</si>
  <si>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</si>
  <si>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</si>
  <si>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</si>
  <si>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</si>
  <si>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</si>
  <si>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</si>
  <si>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</si>
  <si>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</si>
  <si>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</si>
  <si>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</si>
  <si>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</si>
  <si>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</si>
  <si>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</si>
  <si>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</si>
  <si>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</si>
  <si>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</si>
  <si>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</si>
  <si>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</si>
  <si>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</si>
  <si>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</si>
  <si>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</si>
  <si>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</si>
  <si>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</si>
  <si>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</si>
  <si>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</si>
  <si>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</si>
  <si>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</si>
  <si>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</si>
  <si>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</si>
  <si>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</si>
  <si>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</si>
  <si>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</si>
  <si>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</si>
  <si>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</si>
  <si>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</si>
  <si>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</si>
  <si>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</si>
  <si>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</si>
  <si>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</si>
  <si>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</si>
  <si>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</si>
  <si>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</si>
  <si>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</si>
  <si>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</si>
  <si>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</si>
  <si>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</si>
  <si>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</si>
  <si>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</si>
  <si>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</si>
  <si>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</si>
  <si>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</si>
  <si>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</si>
  <si>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</si>
  <si>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</si>
  <si>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</si>
  <si>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</si>
  <si>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</si>
  <si>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</si>
  <si>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</si>
  <si>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</si>
  <si>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</si>
  <si>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</si>
  <si>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</si>
  <si>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</si>
  <si>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</si>
  <si>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</si>
  <si>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</si>
  <si>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</si>
  <si>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</si>
  <si>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</si>
  <si>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</si>
  <si>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</si>
  <si>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</si>
  <si>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</si>
  <si>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</si>
  <si>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</si>
  <si>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</si>
  <si>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</si>
  <si>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</si>
  <si>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</si>
  <si>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</si>
  <si>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</si>
  <si>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</si>
  <si>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</si>
  <si>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</si>
  <si>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</si>
  <si>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</si>
  <si>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</si>
  <si>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</si>
  <si>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</si>
  <si>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</si>
  <si>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</si>
  <si>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</si>
  <si>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</si>
  <si>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</si>
  <si>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</si>
  <si>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</si>
  <si>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</si>
  <si>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</si>
  <si>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</si>
  <si>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</si>
  <si>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</si>
  <si>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</si>
  <si>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</si>
  <si>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</si>
  <si>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</si>
  <si>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</si>
  <si>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</si>
  <si>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</si>
  <si>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</si>
  <si>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</si>
  <si>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</si>
  <si>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</si>
  <si>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</si>
  <si>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</si>
  <si>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</si>
  <si>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</si>
  <si>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</si>
  <si>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</si>
  <si>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</si>
  <si>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</si>
  <si>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</si>
  <si>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</si>
  <si>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</si>
  <si>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</si>
  <si>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</si>
  <si>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</si>
  <si>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</si>
  <si>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</si>
  <si>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</si>
  <si>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</si>
  <si>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</si>
  <si>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</si>
  <si>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</si>
  <si>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</si>
  <si>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</si>
  <si>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</si>
  <si>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</si>
  <si>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</si>
  <si>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</si>
  <si>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</si>
  <si>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</si>
  <si>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</si>
  <si>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</si>
  <si>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</si>
  <si>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</si>
  <si>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</si>
  <si>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</si>
  <si>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</si>
  <si>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</si>
  <si>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</si>
  <si>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</si>
  <si>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</si>
  <si>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</si>
  <si>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</si>
  <si>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</si>
  <si>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</si>
  <si>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</si>
  <si>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</si>
  <si>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</si>
  <si>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</si>
  <si>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</si>
  <si>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</si>
  <si>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</si>
  <si>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</si>
  <si>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</si>
  <si>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</si>
  <si>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</si>
  <si>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</si>
  <si>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</si>
  <si>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</si>
  <si>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</si>
  <si>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</si>
  <si>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</si>
  <si>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</si>
  <si>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</si>
  <si>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</si>
  <si>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</si>
  <si>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</si>
  <si>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</si>
  <si>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</si>
  <si>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</si>
  <si>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</si>
  <si>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</si>
  <si>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</si>
  <si>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</si>
  <si>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</si>
  <si>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</si>
  <si>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</si>
  <si>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</si>
  <si>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</si>
  <si>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</si>
  <si>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</si>
  <si>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</si>
  <si>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</si>
  <si>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</si>
  <si>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</si>
  <si>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</si>
  <si>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</si>
  <si>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</si>
  <si>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</si>
  <si>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</si>
  <si>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</si>
  <si>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</si>
  <si>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</si>
  <si>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</si>
  <si>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</si>
  <si>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</si>
  <si>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</si>
  <si>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</si>
  <si>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</si>
  <si>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</si>
  <si>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</si>
  <si>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</si>
  <si>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</si>
  <si>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</si>
  <si>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</si>
  <si>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</si>
  <si>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</si>
  <si>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</si>
  <si>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</si>
  <si>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</si>
  <si>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</si>
  <si>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</si>
  <si>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</si>
  <si>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</si>
  <si>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</si>
  <si>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</si>
  <si>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</si>
  <si>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</si>
  <si>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</si>
  <si>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</si>
  <si>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</si>
  <si>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</si>
  <si>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</si>
  <si>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</si>
  <si>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</si>
  <si>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</si>
  <si>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</si>
  <si>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</si>
  <si>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</si>
  <si>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</si>
  <si>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</si>
  <si>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</si>
  <si>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</si>
  <si>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</si>
  <si>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</si>
  <si>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</si>
  <si>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</si>
  <si>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</si>
  <si>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</si>
  <si>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</si>
  <si>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</si>
  <si>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</si>
  <si>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</si>
  <si>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</si>
  <si>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</si>
  <si>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</si>
  <si>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</si>
  <si>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</si>
  <si>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</si>
  <si>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</si>
  <si>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</si>
  <si>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</si>
  <si>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</si>
  <si>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</si>
  <si>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</si>
  <si>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</si>
  <si>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</si>
  <si>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</si>
  <si>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</si>
  <si>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</si>
  <si>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</si>
  <si>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</si>
  <si>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</si>
  <si>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</si>
  <si>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</si>
  <si>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</si>
  <si>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</si>
  <si>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</si>
  <si>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</si>
  <si>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</si>
  <si>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</si>
  <si>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</si>
  <si>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</si>
  <si>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</si>
  <si>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</si>
  <si>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</si>
  <si>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</si>
  <si>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</si>
  <si>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</si>
  <si>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</si>
  <si>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</si>
  <si>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</si>
  <si>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</si>
  <si>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</si>
  <si>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</si>
  <si>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</si>
  <si>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</si>
  <si>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</si>
  <si>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</si>
  <si>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</si>
  <si>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</si>
  <si>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</si>
  <si>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</si>
  <si>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</si>
  <si>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</si>
  <si>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</si>
  <si>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</si>
  <si>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</si>
  <si>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</si>
  <si>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</si>
  <si>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</si>
  <si>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</si>
  <si>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</si>
  <si>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</si>
  <si>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</si>
  <si>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</si>
  <si>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</si>
  <si>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</si>
  <si>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</si>
  <si>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</si>
  <si>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</si>
  <si>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</si>
  <si>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</si>
  <si>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</si>
  <si>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</si>
  <si>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</si>
  <si>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</si>
  <si>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</si>
  <si>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</si>
  <si>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</si>
  <si>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</si>
  <si>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</si>
  <si>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</si>
  <si>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</si>
  <si>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</si>
  <si>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</si>
  <si>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</si>
  <si>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</si>
  <si>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</si>
  <si>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</si>
  <si>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</si>
  <si>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</si>
  <si>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</si>
  <si>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</si>
  <si>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</si>
  <si>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</si>
  <si>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</si>
  <si>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</si>
  <si>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</si>
  <si>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</si>
  <si>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</si>
  <si>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</si>
  <si>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</si>
  <si>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</si>
  <si>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</si>
  <si>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</si>
  <si>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</si>
  <si>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</si>
  <si>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</si>
  <si>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</si>
  <si>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</si>
  <si>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</si>
  <si>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</si>
  <si>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</si>
  <si>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</si>
  <si>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</si>
  <si>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</si>
  <si>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</si>
  <si>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</si>
  <si>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</si>
  <si>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</si>
  <si>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</si>
  <si>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</si>
  <si>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</si>
  <si>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</si>
  <si>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</si>
  <si>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</si>
  <si>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</si>
  <si>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</si>
  <si>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</si>
  <si>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</si>
  <si>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</si>
  <si>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</si>
  <si>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</si>
  <si>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</si>
  <si>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</si>
  <si>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</si>
  <si>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</si>
  <si>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</si>
  <si>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</si>
  <si>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</si>
  <si>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</si>
  <si>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</si>
  <si>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</si>
  <si>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</si>
  <si>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</si>
  <si>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</si>
  <si>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</si>
  <si>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</si>
  <si>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</si>
  <si>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</si>
  <si>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</si>
  <si>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</si>
  <si>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</si>
  <si>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</si>
  <si>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</si>
  <si>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</si>
  <si>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</si>
  <si>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</si>
  <si>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</si>
  <si>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</si>
  <si>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</si>
  <si>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</si>
  <si>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</si>
  <si>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</si>
  <si>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</si>
  <si>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</si>
  <si>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</si>
  <si>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</si>
  <si>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</si>
  <si>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</si>
  <si>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</si>
  <si>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</si>
  <si>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</si>
  <si>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</si>
  <si>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</si>
  <si>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</si>
  <si>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</si>
  <si>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</si>
  <si>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</si>
  <si>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</si>
  <si>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</si>
  <si>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</si>
  <si>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</si>
  <si>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</si>
  <si>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</si>
  <si>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</si>
  <si>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</si>
  <si>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</si>
  <si>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</si>
  <si>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</si>
  <si>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</si>
  <si>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</si>
  <si>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</si>
  <si>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</si>
  <si>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</si>
  <si>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</si>
  <si>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</si>
  <si>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</si>
  <si>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</si>
  <si>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</si>
  <si>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</si>
  <si>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</si>
  <si>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</si>
  <si>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</si>
  <si>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</si>
  <si>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</si>
  <si>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</si>
  <si>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</si>
  <si>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</si>
  <si>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</si>
  <si>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</si>
  <si>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</si>
  <si>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</si>
  <si>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</si>
  <si>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</si>
  <si>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</si>
  <si>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</si>
  <si>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</si>
  <si>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</si>
  <si>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</si>
  <si>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</si>
  <si>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</si>
  <si>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</si>
  <si>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</si>
  <si>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</si>
  <si>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</si>
  <si>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</si>
  <si>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</si>
  <si>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</si>
  <si>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</si>
  <si>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</si>
  <si>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</si>
  <si>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</si>
  <si>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</si>
  <si>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</si>
  <si>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</si>
  <si>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</si>
  <si>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</si>
  <si>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</si>
  <si>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</si>
  <si>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</si>
  <si>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</si>
  <si>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</si>
  <si>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</si>
  <si>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</si>
  <si>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</si>
  <si>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</si>
  <si>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</si>
  <si>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</si>
  <si>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</si>
  <si>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</si>
  <si>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</si>
  <si>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</si>
  <si>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</si>
  <si>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</si>
  <si>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</si>
  <si>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</si>
  <si>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</si>
  <si>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</si>
  <si>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</si>
  <si>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</si>
  <si>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</si>
  <si>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</si>
  <si>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</si>
  <si>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</si>
  <si>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</si>
  <si>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</si>
  <si>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</si>
  <si>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</si>
  <si>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</si>
  <si>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</si>
  <si>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</si>
  <si>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</si>
  <si>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</si>
  <si>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</si>
  <si>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</si>
  <si>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</si>
  <si>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</si>
  <si>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</si>
  <si>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</si>
  <si>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</si>
  <si>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</si>
  <si>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</si>
  <si>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</si>
  <si>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</si>
  <si>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</si>
  <si>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</si>
  <si>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</si>
  <si>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</si>
  <si>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</si>
  <si>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</si>
  <si>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</si>
  <si>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</si>
  <si>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</si>
  <si>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</si>
  <si>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</si>
  <si>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</si>
  <si>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</si>
  <si>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</si>
  <si>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</si>
  <si>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</si>
  <si>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</si>
  <si>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</si>
  <si>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</si>
  <si>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</si>
  <si>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</si>
  <si>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</si>
  <si>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</si>
  <si>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</si>
  <si>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</si>
  <si>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</si>
  <si>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</si>
  <si>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</si>
  <si>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</si>
  <si>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</si>
  <si>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</si>
  <si>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</si>
  <si>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</si>
  <si>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</si>
  <si>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</si>
  <si>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</si>
  <si>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</si>
  <si>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</si>
  <si>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</si>
  <si>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</si>
  <si>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</si>
  <si>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</si>
  <si>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</si>
  <si>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</si>
  <si>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</si>
  <si>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</si>
  <si>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</si>
  <si>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</si>
  <si>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</si>
  <si>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</si>
  <si>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</si>
  <si>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</si>
  <si>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</si>
  <si>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</si>
  <si>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</si>
  <si>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</si>
  <si>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</si>
  <si>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</si>
  <si>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</si>
  <si>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</si>
  <si>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</si>
  <si>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</si>
  <si>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</si>
  <si>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</si>
  <si>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</si>
  <si>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</si>
  <si>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</si>
  <si>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</si>
  <si>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</si>
  <si>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</si>
  <si>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</si>
  <si>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</si>
  <si>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</si>
  <si>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</si>
  <si>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</si>
  <si>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</si>
  <si>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</si>
  <si>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</si>
  <si>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</si>
  <si>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</si>
  <si>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</si>
  <si>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</si>
  <si>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</si>
  <si>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</si>
  <si>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</si>
  <si>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</si>
  <si>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</si>
  <si>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</si>
  <si>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</si>
  <si>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</si>
  <si>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</si>
  <si>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</si>
  <si>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</si>
  <si>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</si>
  <si>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</si>
  <si>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</si>
  <si>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</si>
  <si>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</si>
  <si>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</si>
  <si>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</si>
  <si>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</si>
  <si>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</si>
  <si>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</si>
  <si>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</si>
  <si>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</si>
  <si>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</si>
  <si>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</si>
  <si>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</si>
  <si>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</si>
  <si>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</si>
  <si>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</si>
  <si>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</si>
  <si>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</si>
  <si>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</si>
  <si>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</si>
  <si>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</si>
  <si>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</si>
  <si>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</si>
  <si>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</si>
  <si>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</si>
  <si>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</si>
  <si>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</si>
  <si>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</si>
  <si>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</si>
  <si>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</si>
  <si>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</si>
  <si>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</si>
  <si>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</si>
  <si>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</si>
  <si>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</si>
  <si>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</si>
  <si>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</si>
  <si>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</si>
  <si>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</si>
  <si>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</si>
  <si>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</si>
  <si>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</si>
  <si>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</si>
  <si>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</si>
  <si>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</si>
  <si>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</si>
  <si>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</si>
  <si>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</si>
  <si>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</si>
  <si>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</si>
  <si>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</si>
  <si>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</si>
  <si>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</si>
  <si>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</si>
  <si>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</si>
  <si>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</si>
  <si>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</si>
  <si>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</si>
  <si>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</si>
  <si>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</si>
  <si>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</si>
  <si>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</si>
  <si>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</si>
  <si>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</si>
  <si>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</si>
  <si>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</si>
  <si>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</si>
  <si>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</si>
  <si>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</si>
  <si>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</si>
  <si>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</si>
  <si>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</si>
  <si>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</si>
  <si>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</si>
  <si>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</si>
  <si>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</si>
  <si>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</si>
  <si>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</si>
  <si>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</si>
  <si>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</si>
  <si>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</si>
  <si>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</si>
  <si>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</si>
  <si>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</si>
  <si>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</si>
  <si>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</si>
  <si>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</si>
  <si>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</si>
  <si>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</si>
  <si>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</si>
  <si>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</si>
  <si>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</si>
  <si>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</si>
  <si>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</si>
  <si>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</si>
  <si>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</si>
  <si>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</si>
  <si>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</si>
  <si>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</si>
  <si>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</si>
  <si>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</si>
  <si>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</si>
  <si>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</si>
  <si>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</si>
  <si>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</si>
  <si>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</si>
  <si>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</si>
  <si>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</si>
  <si>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</si>
  <si>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</si>
  <si>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</si>
  <si>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</si>
  <si>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</si>
  <si>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</si>
  <si>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</si>
  <si>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</si>
  <si>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</si>
  <si>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</si>
  <si>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</si>
  <si>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</si>
  <si>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</si>
  <si>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</si>
  <si>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</si>
  <si>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</si>
  <si>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</si>
  <si>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</si>
  <si>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</si>
  <si>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</si>
  <si>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</si>
  <si>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</si>
  <si>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</si>
  <si>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</si>
  <si>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</si>
  <si>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</si>
  <si>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</si>
  <si>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</si>
  <si>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</si>
  <si>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</si>
  <si>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</si>
  <si>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</si>
  <si>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</si>
  <si>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</si>
  <si>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</si>
  <si>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</si>
  <si>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</si>
  <si>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</si>
  <si>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</si>
  <si>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</si>
  <si>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</si>
  <si>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</si>
  <si>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</si>
  <si>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</si>
  <si>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</si>
  <si>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</si>
  <si>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</si>
  <si>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</si>
  <si>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</si>
  <si>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</si>
  <si>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</si>
  <si>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</si>
  <si>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</si>
  <si>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</si>
  <si>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</si>
  <si>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</si>
  <si>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</si>
  <si>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</si>
  <si>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</si>
  <si>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</si>
  <si>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</si>
  <si>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</si>
  <si>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</si>
  <si>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</si>
  <si>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</si>
  <si>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</si>
  <si>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</si>
  <si>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</si>
  <si>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</si>
  <si>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</si>
  <si>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</si>
  <si>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</si>
  <si>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</si>
  <si>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</si>
  <si>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</si>
  <si>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</si>
  <si>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</si>
  <si>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</si>
  <si>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</si>
  <si>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</si>
  <si>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</si>
  <si>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</si>
  <si>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</si>
  <si>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</si>
  <si>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</si>
  <si>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</si>
  <si>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</si>
  <si>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</si>
  <si>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</si>
  <si>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</si>
  <si>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</si>
  <si>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</si>
  <si>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</si>
  <si>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</si>
  <si>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</si>
  <si>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</si>
  <si>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</si>
  <si>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</si>
  <si>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</si>
  <si>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</si>
  <si>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</si>
  <si>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</si>
  <si>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</si>
  <si>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</si>
  <si>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</si>
  <si>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</si>
  <si>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</si>
  <si>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</si>
  <si>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</si>
  <si>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</si>
  <si>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</si>
  <si>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</si>
  <si>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</si>
  <si>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</si>
  <si>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</si>
  <si>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</si>
  <si>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</si>
  <si>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</si>
  <si>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</si>
  <si>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</si>
  <si>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</si>
  <si>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</si>
  <si>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</si>
  <si>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</si>
  <si>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</si>
  <si>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</si>
  <si>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</si>
  <si>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</si>
  <si>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</si>
  <si>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</si>
  <si>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</si>
  <si>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</si>
  <si>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</si>
  <si>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</si>
  <si>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</si>
  <si>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</si>
  <si>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</si>
  <si>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</si>
  <si>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</si>
  <si>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</si>
  <si>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</si>
  <si>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</si>
  <si>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</si>
  <si>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</si>
  <si>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</si>
  <si>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</si>
  <si>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</si>
  <si>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</si>
  <si>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</si>
  <si>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</si>
  <si>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</si>
  <si>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</si>
  <si>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</si>
  <si>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</si>
  <si>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</si>
  <si>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</si>
  <si>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</si>
  <si>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</si>
  <si>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</si>
  <si>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</si>
  <si>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</si>
  <si>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</si>
  <si>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</si>
  <si>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</si>
  <si>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</si>
  <si>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</si>
  <si>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</si>
  <si>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</si>
  <si>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</si>
  <si>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</si>
  <si>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</si>
  <si>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</si>
  <si>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</si>
  <si>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</si>
  <si>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</si>
  <si>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</si>
  <si>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</si>
  <si>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</si>
  <si>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</si>
  <si>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</si>
  <si>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</si>
  <si>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</si>
  <si>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</si>
  <si>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</si>
  <si>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</si>
  <si>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</si>
  <si>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</si>
  <si>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</si>
  <si>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</si>
  <si>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</si>
  <si>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</si>
  <si>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</si>
  <si>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</si>
  <si>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</si>
  <si>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</si>
  <si>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</si>
  <si>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</si>
  <si>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</si>
  <si>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</si>
  <si>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</si>
  <si>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</si>
  <si>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</si>
  <si>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</si>
  <si>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</si>
  <si>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</si>
  <si>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</si>
  <si>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</si>
  <si>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</si>
  <si>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</si>
  <si>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</si>
  <si>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</si>
  <si>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</si>
  <si>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</si>
  <si>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</si>
  <si>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</si>
  <si>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</si>
  <si>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</si>
  <si>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</si>
  <si>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</si>
  <si>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</si>
  <si>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</si>
  <si>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</si>
  <si>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</si>
  <si>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</si>
  <si>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</si>
  <si>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</si>
  <si>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</si>
  <si>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</si>
  <si>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</si>
  <si>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</si>
  <si>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</si>
  <si>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</si>
  <si>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</si>
  <si>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</si>
  <si>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</si>
  <si>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</si>
  <si>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</si>
  <si>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</si>
  <si>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</si>
  <si>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</si>
  <si>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</si>
  <si>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</si>
  <si>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</si>
  <si>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</si>
  <si>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</si>
  <si>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</si>
  <si>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</si>
  <si>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</si>
  <si>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</si>
  <si>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</si>
  <si>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</si>
  <si>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</si>
  <si>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</si>
  <si>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</si>
  <si>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</si>
  <si>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</si>
  <si>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</si>
  <si>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</si>
  <si>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</si>
  <si>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</si>
  <si>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</si>
  <si>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</si>
  <si>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</si>
  <si>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</si>
  <si>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</si>
  <si>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</si>
  <si>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</si>
  <si>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</si>
  <si>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</si>
  <si>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</si>
  <si>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</si>
  <si>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</si>
  <si>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</si>
  <si>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</si>
  <si>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</si>
  <si>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</si>
  <si>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</si>
  <si>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</si>
  <si>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</si>
  <si>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</si>
  <si>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</si>
  <si>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</si>
  <si>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</si>
  <si>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</si>
  <si>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</si>
  <si>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</si>
  <si>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</si>
  <si>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</si>
  <si>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</si>
  <si>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</si>
  <si>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</si>
  <si>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</si>
  <si>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</si>
  <si>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</si>
  <si>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</si>
  <si>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</si>
  <si>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</si>
  <si>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</si>
  <si>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</si>
  <si>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</si>
  <si>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</si>
  <si>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</si>
  <si>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</si>
  <si>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</si>
  <si>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</si>
  <si>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</si>
  <si>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</si>
  <si>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</si>
  <si>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</si>
  <si>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</si>
  <si>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</si>
  <si>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</si>
  <si>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</si>
  <si>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</si>
  <si>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</si>
  <si>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</si>
  <si>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</si>
  <si>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</si>
  <si>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</si>
  <si>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</si>
  <si>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</si>
  <si>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</si>
  <si>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</si>
  <si>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</si>
  <si>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</si>
  <si>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</si>
  <si>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</si>
  <si>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</si>
  <si>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</si>
  <si>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</si>
  <si>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</si>
  <si>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</si>
  <si>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</si>
  <si>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</si>
  <si>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</si>
  <si>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</si>
  <si>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</si>
  <si>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</si>
  <si>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</si>
  <si>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</si>
  <si>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</si>
  <si>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</si>
  <si>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</si>
  <si>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</si>
  <si>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</si>
  <si>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</si>
  <si>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</si>
  <si>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</si>
  <si>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</si>
  <si>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</si>
  <si>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</si>
  <si>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</si>
  <si>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</si>
  <si>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</si>
  <si>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</si>
  <si>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</si>
  <si>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</si>
  <si>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</si>
  <si>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</si>
  <si>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</si>
  <si>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</si>
  <si>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</si>
  <si>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</si>
  <si>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</si>
  <si>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</si>
  <si>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</si>
  <si>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</si>
  <si>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</si>
  <si>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</si>
  <si>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</si>
  <si>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</si>
  <si>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</si>
  <si>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</si>
  <si>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</si>
  <si>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</si>
  <si>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</si>
  <si>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</si>
  <si>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</si>
  <si>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</si>
  <si>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</si>
  <si>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</si>
  <si>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</si>
  <si>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</si>
  <si>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</si>
  <si>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</si>
  <si>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</si>
  <si>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</si>
  <si>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</si>
  <si>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</si>
  <si>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</si>
  <si>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</si>
  <si>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</si>
  <si>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</si>
  <si>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</si>
  <si>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</si>
  <si>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</si>
  <si>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</si>
  <si>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</si>
  <si>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</si>
  <si>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</si>
  <si>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</si>
  <si>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</si>
  <si>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</si>
  <si>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</si>
  <si>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</si>
  <si>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</si>
  <si>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</si>
  <si>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</si>
  <si>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</si>
  <si>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</si>
  <si>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</si>
  <si>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</si>
  <si>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</si>
  <si>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</si>
  <si>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</si>
  <si>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</si>
  <si>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</si>
  <si>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</si>
  <si>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</si>
  <si>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</si>
  <si>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</si>
  <si>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</si>
  <si>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</si>
  <si>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</si>
  <si>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</si>
  <si>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</si>
  <si>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</si>
  <si>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</si>
  <si>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</si>
  <si>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</si>
  <si>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</si>
  <si>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</si>
  <si>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</si>
  <si>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</si>
  <si>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</si>
  <si>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</si>
  <si>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</si>
  <si>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</si>
  <si>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</si>
  <si>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</si>
  <si>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</si>
  <si>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</si>
  <si>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</si>
  <si>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</si>
  <si>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</si>
  <si>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</si>
  <si>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</si>
  <si>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</si>
  <si>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</si>
  <si>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</si>
  <si>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</si>
  <si>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</si>
  <si>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</si>
  <si>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</si>
  <si>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</si>
  <si>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</si>
  <si>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</si>
  <si>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</si>
  <si>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</si>
  <si>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</si>
  <si>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</si>
  <si>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</si>
  <si>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</si>
  <si>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</si>
  <si>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</si>
  <si>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</si>
  <si>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</si>
  <si>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</si>
  <si>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</si>
  <si>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</si>
  <si>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</si>
  <si>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</si>
  <si>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</si>
  <si>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</si>
  <si>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</si>
  <si>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</si>
  <si>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</si>
  <si>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</si>
  <si>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</si>
  <si>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</si>
  <si>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</si>
  <si>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</si>
  <si>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</si>
  <si>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</si>
  <si>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</si>
  <si>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</si>
  <si>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</si>
  <si>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</si>
  <si>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</si>
  <si>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</si>
  <si>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</si>
  <si>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</si>
  <si>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</si>
  <si>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</si>
  <si>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</si>
  <si>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</si>
  <si>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</si>
  <si>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</si>
  <si>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</si>
  <si>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</si>
  <si>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</si>
  <si>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</si>
  <si>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</si>
  <si>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</si>
  <si>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</si>
  <si>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</si>
  <si>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</si>
  <si>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</si>
  <si>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</si>
  <si>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</si>
  <si>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</si>
  <si>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</si>
  <si>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</si>
  <si>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</si>
  <si>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</si>
  <si>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</si>
  <si>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</si>
  <si>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</si>
  <si>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</si>
  <si>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</si>
  <si>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</si>
  <si>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</si>
  <si>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</si>
  <si>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</si>
  <si>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</si>
  <si>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</si>
  <si>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</si>
  <si>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</si>
  <si>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</si>
  <si>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</si>
  <si>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</si>
  <si>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</si>
  <si>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</si>
  <si>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</si>
  <si>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</si>
  <si>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</si>
  <si>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</si>
  <si>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</si>
  <si>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</si>
  <si>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</si>
  <si>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</si>
  <si>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</si>
  <si>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</si>
  <si>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</si>
  <si>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</si>
  <si>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</si>
  <si>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</si>
  <si>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</si>
  <si>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</si>
  <si>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</si>
  <si>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</si>
  <si>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</si>
  <si>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</si>
  <si>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</si>
  <si>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</si>
  <si>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</si>
  <si>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</si>
  <si>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</si>
  <si>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</si>
  <si>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</si>
  <si>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</si>
  <si>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</si>
  <si>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</si>
  <si>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</si>
  <si>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</si>
  <si>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</si>
  <si>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</si>
  <si>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</si>
  <si>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</si>
  <si>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</si>
  <si>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</si>
  <si>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</si>
  <si>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</si>
  <si>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</si>
  <si>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</si>
  <si>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</si>
  <si>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</si>
  <si>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</si>
  <si>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</si>
  <si>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</si>
  <si>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</si>
  <si>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</si>
  <si>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</si>
  <si>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</si>
  <si>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</si>
  <si>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</si>
  <si>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</si>
  <si>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</si>
  <si>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</si>
  <si>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</si>
  <si>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</si>
  <si>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</si>
  <si>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</si>
  <si>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</si>
  <si>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</si>
  <si>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</si>
  <si>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</si>
  <si>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</si>
  <si>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</si>
  <si>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</si>
  <si>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</si>
  <si>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</si>
  <si>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</si>
  <si>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</si>
  <si>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</si>
  <si>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</si>
  <si>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</si>
  <si>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</si>
  <si>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</si>
  <si>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</si>
  <si>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</si>
  <si>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</si>
  <si>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</si>
  <si>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</si>
  <si>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</si>
  <si>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</si>
  <si>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</si>
  <si>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</si>
  <si>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</si>
  <si>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</si>
  <si>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</si>
  <si>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</si>
  <si>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</si>
  <si>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</si>
  <si>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</si>
  <si>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</si>
  <si>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</si>
  <si>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</si>
  <si>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</si>
  <si>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</si>
  <si>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</si>
  <si>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</si>
  <si>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</si>
  <si>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</si>
  <si>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</si>
  <si>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</si>
  <si>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</si>
  <si>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</si>
  <si>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</si>
  <si>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</si>
  <si>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</si>
  <si>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</si>
  <si>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</si>
  <si>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</si>
  <si>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</si>
  <si>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</si>
  <si>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</si>
  <si>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</si>
  <si>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</si>
  <si>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</si>
  <si>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</si>
  <si>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</si>
  <si>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</si>
  <si>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</si>
  <si>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</si>
  <si>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</si>
  <si>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</si>
  <si>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</si>
  <si>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</si>
  <si>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</si>
  <si>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</si>
  <si>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</si>
  <si>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</si>
  <si>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</si>
  <si>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</si>
  <si>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</si>
  <si>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</si>
  <si>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</si>
  <si>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</si>
  <si>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</si>
  <si>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</si>
  <si>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</si>
  <si>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</si>
  <si>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</si>
  <si>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</si>
  <si>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</si>
  <si>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</si>
  <si>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</si>
  <si>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</si>
  <si>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</si>
  <si>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</si>
  <si>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</si>
  <si>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</si>
  <si>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</si>
  <si>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</si>
  <si>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</si>
  <si>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</si>
  <si>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</si>
  <si>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</si>
  <si>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</si>
  <si>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</si>
  <si>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</si>
  <si>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</si>
  <si>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</si>
  <si>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</si>
  <si>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</si>
  <si>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</si>
  <si>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</si>
  <si>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</si>
  <si>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</si>
  <si>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</si>
  <si>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</si>
  <si>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</si>
  <si>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</si>
  <si>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</si>
  <si>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</si>
  <si>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</si>
  <si>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</si>
  <si>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</si>
  <si>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</si>
  <si>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</si>
  <si>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</si>
  <si>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</si>
  <si>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</si>
  <si>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</si>
  <si>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</si>
  <si>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</si>
  <si>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</si>
  <si>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</si>
  <si>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</si>
  <si>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</si>
  <si>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</si>
  <si>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</si>
  <si>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</si>
  <si>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</si>
  <si>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</si>
  <si>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</si>
  <si>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</si>
  <si>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</si>
  <si>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</si>
  <si>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</si>
  <si>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</si>
  <si>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</si>
  <si>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</si>
  <si>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</si>
  <si>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</si>
  <si>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</si>
  <si>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</si>
  <si>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</si>
  <si>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</si>
  <si>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</si>
  <si>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</si>
  <si>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</si>
  <si>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</si>
  <si>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</si>
  <si>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</si>
  <si>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</si>
  <si>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</si>
  <si>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</si>
  <si>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</si>
  <si>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</si>
  <si>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</si>
  <si>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</si>
  <si>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</si>
  <si>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</si>
  <si>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</si>
  <si>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</si>
  <si>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</si>
  <si>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</si>
  <si>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</si>
  <si>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</si>
  <si>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</si>
  <si>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</si>
  <si>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</si>
  <si>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</si>
  <si>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</si>
  <si>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</si>
  <si>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</si>
  <si>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</si>
  <si>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</si>
  <si>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</si>
  <si>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</si>
  <si>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</si>
  <si>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</si>
  <si>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</si>
  <si>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</si>
  <si>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</si>
  <si>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</si>
  <si>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</si>
  <si>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</si>
  <si>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</si>
  <si>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</si>
  <si>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</si>
  <si>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</si>
  <si>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</si>
  <si>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</si>
  <si>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</si>
  <si>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</si>
  <si>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</si>
  <si>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</si>
  <si>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</si>
  <si>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</si>
  <si>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</si>
  <si>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</si>
  <si>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</si>
  <si>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</si>
  <si>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</si>
  <si>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</si>
  <si>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</si>
  <si>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</si>
  <si>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</si>
  <si>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</si>
  <si>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</si>
  <si>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</si>
  <si>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</si>
  <si>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</si>
  <si>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</si>
  <si>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</si>
  <si>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</si>
  <si>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</si>
  <si>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</si>
  <si>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</si>
  <si>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</si>
  <si>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</si>
  <si>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</si>
  <si>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</si>
  <si>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</si>
  <si>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</si>
  <si>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</si>
  <si>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</si>
  <si>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</si>
  <si>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</si>
  <si>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</si>
  <si>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</si>
  <si>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</si>
  <si>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</si>
  <si>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</si>
  <si>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</si>
  <si>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</si>
  <si>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</si>
  <si>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</si>
  <si>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</si>
  <si>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</si>
  <si>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</si>
  <si>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</si>
  <si>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</si>
  <si>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</si>
  <si>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</si>
  <si>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</si>
  <si>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</si>
  <si>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</si>
  <si>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</si>
  <si>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</si>
  <si>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</si>
  <si>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</si>
  <si>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</si>
  <si>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</si>
  <si>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</si>
  <si>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</si>
  <si>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</si>
  <si>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</si>
  <si>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</si>
  <si>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</si>
  <si>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</si>
  <si>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</si>
  <si>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</si>
  <si>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</si>
  <si>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</si>
  <si>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</si>
  <si>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</si>
  <si>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</si>
  <si>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</si>
  <si>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</si>
  <si>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</si>
  <si>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</si>
  <si>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</si>
  <si>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</si>
  <si>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</si>
  <si>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</si>
  <si>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</si>
  <si>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</si>
  <si>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</si>
  <si>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</si>
  <si>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</si>
  <si>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</si>
  <si>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</si>
  <si>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</si>
  <si>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</si>
  <si>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</si>
  <si>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</si>
  <si>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</si>
  <si>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</si>
  <si>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</si>
  <si>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</si>
  <si>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</si>
  <si>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</si>
  <si>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</si>
  <si>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</si>
  <si>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</si>
  <si>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</si>
  <si>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</si>
  <si>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</si>
  <si>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</si>
  <si>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</si>
  <si>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</si>
  <si>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</si>
  <si>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</si>
  <si>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</si>
  <si>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</si>
  <si>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</si>
  <si>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</si>
  <si>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</si>
  <si>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</si>
  <si>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</si>
  <si>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</si>
  <si>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</si>
  <si>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</si>
  <si>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</si>
  <si>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</si>
  <si>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</si>
  <si>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</si>
  <si>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</si>
  <si>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</si>
  <si>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</si>
  <si>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</si>
  <si>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</si>
  <si>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</si>
  <si>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</si>
  <si>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</si>
  <si>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</si>
  <si>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</si>
  <si>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</si>
  <si>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</si>
  <si>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</si>
  <si>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</si>
  <si>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</si>
  <si>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</si>
  <si>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</si>
  <si>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</si>
  <si>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</si>
  <si>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</si>
  <si>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</si>
  <si>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</si>
  <si>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</si>
  <si>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</si>
  <si>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</si>
  <si>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</si>
  <si>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</si>
  <si>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</si>
  <si>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</si>
  <si>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</si>
  <si>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</si>
  <si>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</si>
  <si>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</si>
  <si>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</si>
  <si>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</si>
  <si>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</si>
  <si>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</si>
  <si>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</si>
  <si>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</si>
  <si>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</si>
  <si>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</si>
  <si>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</si>
  <si>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</si>
  <si>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</si>
  <si>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</si>
  <si>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</si>
  <si>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</si>
  <si>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</si>
  <si>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</si>
  <si>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</si>
  <si>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</si>
  <si>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</si>
  <si>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</si>
  <si>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</si>
  <si>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</si>
  <si>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</si>
  <si>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</si>
  <si>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</si>
  <si>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</si>
  <si>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</si>
  <si>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</si>
  <si>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</si>
  <si>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</si>
  <si>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</si>
  <si>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</si>
  <si>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</si>
  <si>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</si>
  <si>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</si>
  <si>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</si>
  <si>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</si>
  <si>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</si>
  <si>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</si>
  <si>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</si>
  <si>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</si>
  <si>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</si>
  <si>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</si>
  <si>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</si>
  <si>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</si>
  <si>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</si>
  <si>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</si>
  <si>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</si>
  <si>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</si>
  <si>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</si>
  <si>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</si>
  <si>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</si>
  <si>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</si>
  <si>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</si>
  <si>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</si>
  <si>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</si>
  <si>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</si>
  <si>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</si>
  <si>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</si>
  <si>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</si>
  <si>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</si>
  <si>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</si>
  <si>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</si>
  <si>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</si>
  <si>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</si>
  <si>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</si>
  <si>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</si>
  <si>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</si>
  <si>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</si>
  <si>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</si>
  <si>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</si>
  <si>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</si>
  <si>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</si>
  <si>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</si>
  <si>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</si>
  <si>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</si>
  <si>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</si>
  <si>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</si>
  <si>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</si>
  <si>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</si>
  <si>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</si>
  <si>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</si>
  <si>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</si>
  <si>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</si>
  <si>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</si>
  <si>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</si>
  <si>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</si>
  <si>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</si>
  <si>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</si>
  <si>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</si>
  <si>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</si>
  <si>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</si>
  <si>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</si>
  <si>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</si>
  <si>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</si>
  <si>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</si>
  <si>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</si>
  <si>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</si>
  <si>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</si>
  <si>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</si>
  <si>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</si>
  <si>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</si>
  <si>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</si>
  <si>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</si>
  <si>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</si>
  <si>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</si>
  <si>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</si>
  <si>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</si>
  <si>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</si>
  <si>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</si>
  <si>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</si>
  <si>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</si>
  <si>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</si>
  <si>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</si>
  <si>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</si>
  <si>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</si>
  <si>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</si>
  <si>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</si>
  <si>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</si>
  <si>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</si>
  <si>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</si>
  <si>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</si>
  <si>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</si>
  <si>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</si>
  <si>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</si>
  <si>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</si>
  <si>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</si>
  <si>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</si>
  <si>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</si>
  <si>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</si>
  <si>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</si>
  <si>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</si>
  <si>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</si>
  <si>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</si>
  <si>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</si>
  <si>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</si>
  <si>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</si>
  <si>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</si>
  <si>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</si>
  <si>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</si>
  <si>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</si>
  <si>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</si>
  <si>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</si>
  <si>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</si>
  <si>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</si>
  <si>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</si>
  <si>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</si>
  <si>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</si>
  <si>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</si>
  <si>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</si>
  <si>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</si>
  <si>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</si>
  <si>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</si>
  <si>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</si>
  <si>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</si>
  <si>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</si>
  <si>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</si>
  <si>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</si>
  <si>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</si>
  <si>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</si>
  <si>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</si>
  <si>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</si>
  <si>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</si>
  <si>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</si>
  <si>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</si>
  <si>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</si>
  <si>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</si>
  <si>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</si>
  <si>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</si>
  <si>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</si>
  <si>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</si>
  <si>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</si>
  <si>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</si>
  <si>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</si>
  <si>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</si>
  <si>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</si>
  <si>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</si>
  <si>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</si>
  <si>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</si>
  <si>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</si>
  <si>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</si>
  <si>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</si>
  <si>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</si>
  <si>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</si>
  <si>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</si>
  <si>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</si>
  <si>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</si>
  <si>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</si>
  <si>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</si>
  <si>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</si>
  <si>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</si>
  <si>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</si>
  <si>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</si>
  <si>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</si>
  <si>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</si>
  <si>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</si>
  <si>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</si>
  <si>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</si>
  <si>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</si>
  <si>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</si>
  <si>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</si>
  <si>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</si>
  <si>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</si>
  <si>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</si>
  <si>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</si>
  <si>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</si>
  <si>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</si>
  <si>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</si>
  <si>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</si>
  <si>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</si>
  <si>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</si>
  <si>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</si>
  <si>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</si>
  <si>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</si>
  <si>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</si>
  <si>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</si>
  <si>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</si>
  <si>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</si>
  <si>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</si>
  <si>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</si>
  <si>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</si>
  <si>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</si>
  <si>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</si>
  <si>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</si>
  <si>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</si>
  <si>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</si>
  <si>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</si>
  <si>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</si>
  <si>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</si>
  <si>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</si>
  <si>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</si>
  <si>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</si>
  <si>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</si>
  <si>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</si>
  <si>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</si>
  <si>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</si>
  <si>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</si>
  <si>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</si>
  <si>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</si>
  <si>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</si>
  <si>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</si>
  <si>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</si>
  <si>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</si>
  <si>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</si>
  <si>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</si>
  <si>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</si>
  <si>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</si>
  <si>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</si>
  <si>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</si>
  <si>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</si>
  <si>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</si>
  <si>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</si>
  <si>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</si>
  <si>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</si>
  <si>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</si>
  <si>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</si>
  <si>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</si>
  <si>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</si>
  <si>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</si>
  <si>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</si>
  <si>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</si>
  <si>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</si>
  <si>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</si>
  <si>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</si>
  <si>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</si>
  <si>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</si>
  <si>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</si>
  <si>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</si>
  <si>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</si>
  <si>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</si>
  <si>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</si>
  <si>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</si>
  <si>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</si>
  <si>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</si>
  <si>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</si>
  <si>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</si>
  <si>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</si>
  <si>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</si>
  <si>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</si>
  <si>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</si>
  <si>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</si>
  <si>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</si>
  <si>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</si>
  <si>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</si>
  <si>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</si>
  <si>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</si>
  <si>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</si>
  <si>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</si>
  <si>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</si>
  <si>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</si>
  <si>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</si>
  <si>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</si>
  <si>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</si>
  <si>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</si>
  <si>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</si>
  <si>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</si>
  <si>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</si>
  <si>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</si>
  <si>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</si>
  <si>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</si>
  <si>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</si>
  <si>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</si>
  <si>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</si>
  <si>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</si>
  <si>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</si>
  <si>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</si>
  <si>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</si>
  <si>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</si>
  <si>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</si>
  <si>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</si>
  <si>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</si>
  <si>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</si>
  <si>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</si>
  <si>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</si>
  <si>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</si>
  <si>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</si>
  <si>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</si>
  <si>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</si>
  <si>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</si>
  <si>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</si>
  <si>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</si>
  <si>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</si>
  <si>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</si>
  <si>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</si>
  <si>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</si>
  <si>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</si>
  <si>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</si>
  <si>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</si>
  <si>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</si>
  <si>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</si>
  <si>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</si>
  <si>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</si>
  <si>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</si>
  <si>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</si>
  <si>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</si>
  <si>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</si>
  <si>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</si>
  <si>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</si>
  <si>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</si>
  <si>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</si>
  <si>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</si>
  <si>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</si>
  <si>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</si>
  <si>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</si>
  <si>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</si>
  <si>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</si>
  <si>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</si>
  <si>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</si>
  <si>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</si>
  <si>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</si>
  <si>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</si>
  <si>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</si>
  <si>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</si>
  <si>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</si>
  <si>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</si>
  <si>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</si>
  <si>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</si>
  <si>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</si>
  <si>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</si>
  <si>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</si>
  <si>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</si>
  <si>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</si>
  <si>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</si>
  <si>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</si>
  <si>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</si>
  <si>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</si>
  <si>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</si>
  <si>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</si>
  <si>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</si>
  <si>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</si>
  <si>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</si>
  <si>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</si>
  <si>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</si>
  <si>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</si>
  <si>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</si>
  <si>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</si>
  <si>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</si>
  <si>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</si>
  <si>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</si>
  <si>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</si>
  <si>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</si>
  <si>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</si>
  <si>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</si>
  <si>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</si>
  <si>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</si>
  <si>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</si>
  <si>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</si>
  <si>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</si>
  <si>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</si>
  <si>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</si>
  <si>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</si>
  <si>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</si>
  <si>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</si>
  <si>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</si>
  <si>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</si>
  <si>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</si>
  <si>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</si>
  <si>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</si>
  <si>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</si>
  <si>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</si>
  <si>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</si>
  <si>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</si>
  <si>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</si>
  <si>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</si>
  <si>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</si>
  <si>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</si>
  <si>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</si>
  <si>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</si>
  <si>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</si>
  <si>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</si>
  <si>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</si>
  <si>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</si>
  <si>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</si>
  <si>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</si>
  <si>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</si>
  <si>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</si>
  <si>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</si>
  <si>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</si>
  <si>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</si>
  <si>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</si>
  <si>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</si>
  <si>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</si>
  <si>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</si>
  <si>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</si>
  <si>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</si>
  <si>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</si>
  <si>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</si>
  <si>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</si>
  <si>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</si>
  <si>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</si>
  <si>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</si>
  <si>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</si>
  <si>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</si>
  <si>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</si>
  <si>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</si>
  <si>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</si>
  <si>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</si>
  <si>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</si>
  <si>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</si>
  <si>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</si>
  <si>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</si>
  <si>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</si>
  <si>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</si>
  <si>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</si>
  <si>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</si>
  <si>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</si>
  <si>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</si>
  <si>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</si>
  <si>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</si>
  <si>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</si>
  <si>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</si>
  <si>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</si>
  <si>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</si>
  <si>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</si>
  <si>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</si>
  <si>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</si>
  <si>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</si>
  <si>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</si>
  <si>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</si>
  <si>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</si>
  <si>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</si>
  <si>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</si>
  <si>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</si>
  <si>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</si>
  <si>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</si>
  <si>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</si>
  <si>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</si>
  <si>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</si>
  <si>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</si>
  <si>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</si>
  <si>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</si>
  <si>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</si>
  <si>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</si>
  <si>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</si>
  <si>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</si>
  <si>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</si>
  <si>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</si>
  <si>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</si>
  <si>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</si>
  <si>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</si>
  <si>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</si>
  <si>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</si>
  <si>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</si>
  <si>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</si>
  <si>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</si>
  <si>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</si>
  <si>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</si>
  <si>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</si>
  <si>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</si>
  <si>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</si>
  <si>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</si>
  <si>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</si>
  <si>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</si>
  <si>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</si>
  <si>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</si>
  <si>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</si>
  <si>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</si>
  <si>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</si>
  <si>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</si>
  <si>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</si>
  <si>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</si>
  <si>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</si>
  <si>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</si>
  <si>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</si>
  <si>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</si>
  <si>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</si>
  <si>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</si>
  <si>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</si>
  <si>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</si>
  <si>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</si>
  <si>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</si>
  <si>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</si>
  <si>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</si>
  <si>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</si>
  <si>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</si>
  <si>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</si>
  <si>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</si>
  <si>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</si>
  <si>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</si>
  <si>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</si>
  <si>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</si>
  <si>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</si>
  <si>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</si>
  <si>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</si>
  <si>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</si>
  <si>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</si>
  <si>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</si>
  <si>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</si>
  <si>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</si>
  <si>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</si>
  <si>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</si>
  <si>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</si>
  <si>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</si>
  <si>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</si>
  <si>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</si>
  <si>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</si>
  <si>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</si>
  <si>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</si>
  <si>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</si>
  <si>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</si>
  <si>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</si>
  <si>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</si>
  <si>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</si>
  <si>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</si>
  <si>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</si>
  <si>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</si>
  <si>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</si>
  <si>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</si>
  <si>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</si>
  <si>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</si>
  <si>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</si>
  <si>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</si>
  <si>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</si>
  <si>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</si>
  <si>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</si>
  <si>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</si>
  <si>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</si>
  <si>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</si>
  <si>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</si>
  <si>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</si>
  <si>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</si>
  <si>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</si>
  <si>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</si>
  <si>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</si>
  <si>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</si>
  <si>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</si>
  <si>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</si>
  <si>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</si>
  <si>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</si>
  <si>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</si>
  <si>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</si>
  <si>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</si>
  <si>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</si>
  <si>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</si>
  <si>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</si>
  <si>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</si>
  <si>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</si>
  <si>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</si>
  <si>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</si>
  <si>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</si>
  <si>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</si>
  <si>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</si>
  <si>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</si>
  <si>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</si>
  <si>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</si>
  <si>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</si>
  <si>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</si>
  <si>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</si>
  <si>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</si>
  <si>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</si>
  <si>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</si>
  <si>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</si>
  <si>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</si>
  <si>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</si>
  <si>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</si>
  <si>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</si>
  <si>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</si>
  <si>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</si>
  <si>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</si>
  <si>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</si>
  <si>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</si>
  <si>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</si>
  <si>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</si>
  <si>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</si>
  <si>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</si>
  <si>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</si>
  <si>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</si>
  <si>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</si>
  <si>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</si>
  <si>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</si>
  <si>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</si>
  <si>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</si>
  <si>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</si>
  <si>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</si>
  <si>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</si>
  <si>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</si>
  <si>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</si>
  <si>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</si>
  <si>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</si>
  <si>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</si>
  <si>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</si>
  <si>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</si>
  <si>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</si>
  <si>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</si>
  <si>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</si>
  <si>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</si>
  <si>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</si>
  <si>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</si>
  <si>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</si>
  <si>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</si>
  <si>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</si>
  <si>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</si>
  <si>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</si>
  <si>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</si>
  <si>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</si>
  <si>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</si>
  <si>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</si>
  <si>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</si>
  <si>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</si>
  <si>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</si>
  <si>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</si>
  <si>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</si>
  <si>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</si>
  <si>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</si>
  <si>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</si>
  <si>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</si>
  <si>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</si>
  <si>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</si>
  <si>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</si>
  <si>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</si>
  <si>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</si>
  <si>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</si>
  <si>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</si>
  <si>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</si>
  <si>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</si>
  <si>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</si>
  <si>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</si>
  <si>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</si>
  <si>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</si>
  <si>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</si>
  <si>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</si>
  <si>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</si>
  <si>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</si>
  <si>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</si>
  <si>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</si>
  <si>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</si>
  <si>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</si>
  <si>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</si>
  <si>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</si>
  <si>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</si>
  <si>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</si>
  <si>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</si>
  <si>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</si>
  <si>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</si>
  <si>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</si>
  <si>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</si>
  <si>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</si>
  <si>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</si>
  <si>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</si>
  <si>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</si>
  <si>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</si>
  <si>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</si>
  <si>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</si>
  <si>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</si>
  <si>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</si>
  <si>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</si>
  <si>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</si>
  <si>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</si>
  <si>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</si>
  <si>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</si>
  <si>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</si>
  <si>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</si>
  <si>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</si>
  <si>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</si>
  <si>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</si>
  <si>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</si>
  <si>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</si>
  <si>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</si>
  <si>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</si>
  <si>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</si>
  <si>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</si>
  <si>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</si>
  <si>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</si>
  <si>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</si>
  <si>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</si>
  <si>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</si>
  <si>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</si>
  <si>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</si>
  <si>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</si>
  <si>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</si>
  <si>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</si>
  <si>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</si>
  <si>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</si>
  <si>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</si>
  <si>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</si>
  <si>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</si>
  <si>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</si>
  <si>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</si>
  <si>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</si>
  <si>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</si>
  <si>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</si>
  <si>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</si>
  <si>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</si>
  <si>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</si>
  <si>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</si>
  <si>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</si>
  <si>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</si>
  <si>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</si>
  <si>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</si>
  <si>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</si>
  <si>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</si>
  <si>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</si>
  <si>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</si>
  <si>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</si>
  <si>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</si>
  <si>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</si>
  <si>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</si>
  <si>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</si>
  <si>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</si>
  <si>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</si>
  <si>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</si>
  <si>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</si>
  <si>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</si>
  <si>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</si>
  <si>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</si>
  <si>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</si>
  <si>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</si>
  <si>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</si>
  <si>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</si>
  <si>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</si>
  <si>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</si>
  <si>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</si>
  <si>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</si>
  <si>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</si>
  <si>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</si>
  <si>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</si>
  <si>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</si>
  <si>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</si>
  <si>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</si>
  <si>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</si>
  <si>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</si>
  <si>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</si>
  <si>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</si>
  <si>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</si>
  <si>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</si>
  <si>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</si>
  <si>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</si>
  <si>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</si>
  <si>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</si>
  <si>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</si>
  <si>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</si>
  <si>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</si>
  <si>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</si>
  <si>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</si>
  <si>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</si>
  <si>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</si>
  <si>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</si>
  <si>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</si>
  <si>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</si>
  <si>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</si>
  <si>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</si>
  <si>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</si>
  <si>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</si>
  <si>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</si>
  <si>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</si>
  <si>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</si>
  <si>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</si>
  <si>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</si>
  <si>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</si>
  <si>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</si>
  <si>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</si>
  <si>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</si>
  <si>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</si>
  <si>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</si>
  <si>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</si>
  <si>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</si>
  <si>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</si>
  <si>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</si>
  <si>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</si>
  <si>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</si>
  <si>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</si>
  <si>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</si>
  <si>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</si>
  <si>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</si>
  <si>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</si>
  <si>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</si>
  <si>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</si>
  <si>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</si>
  <si>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</si>
  <si>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</si>
  <si>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</si>
  <si>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</si>
  <si>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</si>
  <si>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</si>
  <si>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</si>
  <si>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</si>
  <si>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</si>
  <si>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</si>
  <si>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</si>
  <si>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</si>
  <si>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</si>
  <si>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</si>
  <si>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</si>
  <si>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</si>
  <si>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</si>
  <si>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</si>
  <si>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</si>
  <si>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</si>
  <si>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</si>
  <si>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</si>
  <si>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</si>
  <si>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</si>
  <si>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</si>
  <si>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</si>
  <si>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</si>
  <si>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</si>
  <si>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</si>
  <si>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</si>
  <si>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</si>
  <si>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</si>
  <si>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</si>
  <si>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</si>
  <si>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</si>
  <si>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</si>
  <si>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</si>
  <si>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</si>
  <si>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</si>
  <si>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</si>
  <si>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</si>
  <si>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</si>
  <si>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</si>
  <si>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</si>
  <si>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</si>
  <si>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</si>
  <si>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</si>
  <si>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</si>
  <si>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</si>
  <si>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</si>
  <si>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</si>
  <si>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</si>
  <si>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</si>
  <si>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</si>
  <si>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</si>
  <si>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</si>
  <si>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</si>
  <si>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</si>
  <si>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</si>
  <si>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</si>
  <si>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</si>
  <si>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</si>
  <si>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</si>
  <si>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</si>
  <si>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</si>
  <si>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</si>
  <si>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</si>
  <si>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</si>
  <si>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</si>
  <si>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</si>
  <si>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</si>
  <si>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</si>
  <si>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</si>
  <si>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</si>
  <si>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</si>
  <si>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</si>
  <si>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</si>
  <si>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</si>
  <si>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</si>
  <si>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</si>
  <si>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</si>
  <si>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</si>
  <si>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</si>
  <si>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</si>
  <si>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</si>
  <si>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</si>
  <si>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</si>
  <si>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</si>
  <si>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</si>
  <si>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</si>
  <si>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</si>
  <si>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</si>
  <si>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</si>
  <si>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</si>
  <si>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</si>
  <si>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</si>
  <si>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</si>
  <si>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</si>
  <si>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</si>
  <si>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</si>
  <si>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</si>
  <si>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</si>
  <si>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</si>
  <si>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</si>
  <si>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</si>
  <si>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</si>
  <si>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</si>
  <si>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</si>
  <si>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</si>
  <si>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</si>
  <si>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</si>
  <si>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</si>
  <si>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</si>
  <si>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</si>
  <si>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</si>
  <si>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</si>
  <si>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</si>
  <si>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</si>
  <si>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</si>
  <si>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</si>
  <si>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</si>
  <si>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</si>
  <si>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</si>
  <si>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</si>
  <si>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</si>
  <si>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</si>
  <si>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</si>
  <si>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</si>
  <si>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</si>
  <si>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</si>
  <si>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</si>
  <si>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</si>
  <si>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</si>
  <si>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</si>
  <si>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</si>
  <si>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</si>
  <si>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</si>
  <si>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</si>
  <si>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</si>
  <si>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</si>
  <si>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</si>
  <si>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</si>
  <si>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</si>
  <si>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</si>
  <si>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</si>
  <si>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</si>
  <si>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</si>
  <si>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</si>
  <si>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</si>
  <si>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</si>
  <si>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</si>
  <si>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</si>
  <si>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</si>
  <si>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</si>
  <si>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</si>
  <si>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</si>
  <si>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</si>
  <si>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</si>
  <si>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</si>
  <si>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</si>
  <si>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</si>
  <si>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</si>
  <si>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</si>
  <si>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</si>
  <si>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</si>
  <si>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</si>
  <si>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</si>
  <si>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</si>
  <si>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</si>
  <si>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</si>
  <si>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</si>
  <si>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</si>
  <si>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</si>
  <si>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</si>
  <si>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</si>
  <si>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</si>
  <si>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</si>
  <si>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</si>
  <si>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</si>
  <si>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</si>
  <si>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</si>
  <si>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</si>
  <si>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</si>
  <si>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</si>
  <si>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</si>
  <si>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</si>
  <si>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</si>
  <si>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</si>
  <si>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</si>
  <si>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</si>
  <si>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</si>
  <si>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</si>
  <si>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</si>
  <si>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</si>
  <si>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</si>
  <si>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</si>
  <si>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</si>
  <si>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</si>
  <si>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</si>
  <si>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</si>
  <si>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</si>
  <si>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</si>
  <si>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</si>
  <si>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</si>
  <si>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</si>
  <si>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</si>
  <si>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</si>
  <si>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</si>
  <si>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</si>
  <si>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</si>
  <si>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</si>
  <si>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</si>
  <si>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</si>
  <si>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</si>
  <si>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</si>
  <si>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</si>
  <si>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</si>
  <si>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</si>
  <si>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</si>
  <si>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</si>
  <si>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</si>
  <si>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</si>
  <si>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</si>
  <si>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</si>
  <si>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</si>
  <si>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</si>
  <si>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</si>
  <si>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</si>
  <si>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</si>
  <si>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</si>
  <si>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</si>
  <si>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</si>
  <si>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</si>
  <si>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</si>
  <si>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</si>
  <si>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</si>
  <si>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</si>
  <si>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</si>
  <si>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</si>
  <si>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</si>
  <si>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</si>
  <si>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</si>
  <si>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</si>
  <si>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</si>
  <si>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</si>
  <si>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</si>
  <si>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</si>
  <si>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</si>
  <si>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</si>
  <si>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</si>
  <si>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</si>
  <si>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</si>
  <si>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</si>
  <si>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</si>
  <si>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</si>
  <si>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</si>
  <si>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</si>
  <si>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</si>
  <si>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</si>
  <si>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</si>
  <si>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</si>
  <si>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</si>
  <si>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</si>
  <si>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</si>
  <si>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</si>
  <si>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</si>
  <si>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</si>
  <si>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</si>
  <si>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</si>
  <si>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</si>
  <si>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</si>
  <si>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</si>
  <si>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</si>
  <si>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</si>
  <si>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</si>
  <si>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</si>
  <si>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</si>
  <si>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</si>
  <si>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</si>
  <si>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</si>
  <si>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</si>
  <si>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</si>
  <si>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</si>
  <si>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</si>
  <si>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</si>
  <si>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</si>
  <si>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</si>
  <si>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</si>
  <si>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</si>
  <si>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</si>
  <si>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</si>
  <si>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</si>
  <si>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</si>
  <si>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</si>
  <si>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</si>
  <si>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</si>
  <si>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</si>
  <si>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</si>
  <si>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</si>
  <si>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</si>
  <si>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</si>
  <si>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</si>
  <si>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</si>
  <si>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</si>
  <si>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</si>
  <si>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</si>
  <si>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</si>
  <si>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</si>
  <si>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</si>
  <si>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</si>
  <si>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</si>
  <si>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</si>
  <si>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</si>
  <si>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</si>
  <si>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</si>
  <si>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</si>
  <si>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</si>
  <si>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</si>
  <si>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</si>
  <si>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</si>
  <si>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</si>
  <si>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</si>
  <si>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</si>
  <si>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</si>
  <si>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</si>
  <si>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</si>
  <si>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</si>
  <si>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</si>
  <si>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</si>
  <si>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</si>
  <si>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</si>
  <si>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</si>
  <si>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</si>
  <si>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</si>
  <si>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</si>
  <si>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</si>
  <si>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</si>
  <si>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</si>
  <si>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</si>
  <si>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</si>
  <si>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</si>
  <si>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</si>
  <si>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</si>
  <si>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</si>
  <si>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</si>
  <si>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</si>
  <si>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</si>
  <si>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</si>
  <si>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</si>
  <si>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</si>
  <si>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</si>
  <si>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</si>
  <si>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</si>
  <si>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</si>
  <si>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</si>
  <si>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</si>
  <si>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</si>
  <si>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</si>
  <si>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</si>
  <si>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</si>
  <si>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</si>
  <si>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</si>
  <si>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</si>
  <si>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</si>
  <si>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</si>
  <si>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</si>
  <si>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</si>
  <si>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</si>
  <si>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</si>
  <si>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</si>
  <si>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</si>
  <si>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</si>
  <si>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</si>
  <si>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</si>
  <si>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</si>
  <si>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</si>
  <si>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</si>
  <si>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</si>
  <si>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</si>
  <si>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</si>
  <si>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</si>
  <si>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</si>
  <si>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</si>
  <si>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</si>
  <si>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</si>
  <si>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</si>
  <si>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</si>
  <si>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</si>
  <si>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</si>
  <si>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</si>
  <si>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</si>
  <si>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</si>
  <si>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</si>
  <si>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</si>
  <si>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</si>
  <si>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</si>
  <si>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</si>
  <si>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</si>
  <si>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</si>
  <si>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</si>
  <si>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</si>
  <si>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</si>
  <si>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</si>
  <si>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</si>
  <si>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</si>
  <si>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</si>
  <si>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</si>
  <si>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</si>
  <si>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</si>
  <si>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</si>
  <si>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</si>
  <si>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</si>
  <si>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</si>
  <si>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</si>
  <si>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</si>
  <si>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</si>
  <si>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</si>
  <si>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</si>
  <si>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</si>
  <si>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</si>
  <si>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</si>
  <si>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</si>
  <si>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</si>
  <si>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</si>
  <si>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</si>
  <si>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</si>
  <si>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</si>
  <si>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</si>
  <si>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</si>
  <si>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</si>
  <si>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</si>
  <si>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</si>
  <si>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</si>
  <si>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</si>
  <si>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</si>
  <si>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</si>
  <si>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</si>
  <si>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</si>
  <si>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</si>
  <si>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</si>
  <si>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</si>
  <si>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</si>
  <si>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</si>
  <si>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</si>
  <si>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</si>
  <si>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</si>
  <si>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</si>
  <si>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</si>
  <si>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</si>
  <si>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</si>
  <si>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</si>
  <si>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</si>
  <si>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</si>
  <si>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</si>
  <si>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</si>
  <si>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</si>
  <si>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</si>
  <si>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</si>
  <si>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</si>
  <si>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</si>
  <si>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</si>
  <si>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</si>
  <si>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</si>
  <si>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</si>
  <si>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</si>
  <si>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</si>
  <si>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</si>
  <si>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</si>
  <si>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</si>
  <si>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</si>
  <si>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</si>
  <si>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</si>
  <si>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</si>
  <si>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</si>
  <si>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</si>
  <si>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</si>
  <si>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</si>
  <si>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</si>
  <si>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</si>
  <si>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</si>
  <si>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</si>
  <si>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</si>
  <si>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</si>
  <si>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</si>
  <si>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</si>
  <si>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</si>
  <si>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</si>
  <si>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</si>
  <si>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</si>
  <si>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</si>
  <si>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</si>
  <si>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</si>
  <si>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</si>
  <si>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</si>
  <si>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</si>
  <si>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</si>
  <si>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</si>
  <si>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</si>
  <si>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</si>
  <si>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</si>
  <si>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</si>
  <si>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</si>
  <si>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</si>
  <si>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</si>
  <si>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</si>
  <si>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</si>
  <si>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</si>
  <si>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</si>
  <si>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</si>
  <si>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</si>
  <si>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</si>
  <si>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</si>
  <si>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</si>
  <si>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</si>
  <si>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</si>
  <si>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</si>
  <si>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</si>
  <si>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</si>
  <si>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</si>
  <si>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</si>
  <si>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</si>
  <si>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</si>
  <si>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</si>
  <si>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</si>
  <si>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</si>
  <si>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</si>
  <si>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</si>
  <si>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</si>
  <si>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</si>
  <si>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</si>
  <si>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</si>
  <si>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</si>
  <si>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</si>
  <si>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</si>
  <si>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</si>
  <si>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</si>
  <si>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</si>
  <si>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</si>
  <si>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</si>
  <si>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</si>
  <si>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</si>
  <si>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</si>
  <si>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</si>
  <si>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</si>
  <si>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</si>
  <si>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</si>
  <si>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</si>
  <si>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</si>
  <si>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</si>
  <si>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</si>
  <si>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</si>
  <si>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</si>
  <si>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</si>
  <si>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</si>
  <si>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</si>
  <si>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</si>
  <si>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</si>
  <si>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</si>
  <si>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</si>
  <si>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</si>
  <si>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</si>
  <si>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</si>
  <si>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</si>
  <si>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</si>
  <si>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</si>
  <si>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</si>
  <si>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</si>
  <si>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</si>
  <si>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</si>
  <si>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</si>
  <si>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</si>
  <si>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</si>
  <si>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</si>
  <si>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</si>
  <si>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</si>
  <si>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</si>
  <si>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</si>
  <si>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</si>
  <si>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</si>
  <si>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</si>
  <si>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</si>
  <si>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</si>
  <si>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</si>
  <si>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</si>
  <si>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</si>
  <si>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</si>
  <si>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</si>
  <si>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</si>
  <si>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</si>
  <si>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</si>
  <si>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</si>
  <si>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</si>
  <si>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</si>
  <si>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</si>
  <si>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</si>
  <si>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</si>
  <si>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</si>
  <si>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</si>
  <si>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</si>
  <si>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</si>
  <si>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</si>
  <si>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</si>
  <si>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</si>
  <si>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</si>
  <si>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</si>
  <si>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</si>
  <si>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</si>
  <si>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</si>
  <si>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</si>
  <si>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</si>
  <si>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</si>
  <si>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</si>
  <si>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</si>
  <si>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</si>
  <si>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</si>
  <si>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</si>
  <si>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</si>
  <si>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</si>
  <si>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</si>
  <si>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</si>
  <si>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</si>
  <si>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</si>
  <si>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</si>
  <si>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</si>
  <si>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</si>
  <si>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</si>
  <si>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</si>
  <si>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</si>
  <si>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</si>
  <si>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</si>
  <si>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</si>
  <si>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</si>
  <si>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</si>
  <si>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</si>
  <si>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</si>
  <si>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</si>
  <si>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</si>
  <si>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</si>
  <si>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</si>
  <si>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</si>
  <si>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</si>
  <si>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</si>
  <si>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</si>
  <si>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</si>
  <si>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</si>
  <si>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</si>
  <si>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</si>
  <si>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</si>
  <si>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</si>
  <si>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</si>
  <si>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</si>
  <si>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</si>
  <si>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</si>
  <si>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</si>
  <si>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</si>
  <si>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</si>
  <si>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</si>
  <si>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</si>
  <si>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</si>
  <si>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</si>
  <si>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</si>
  <si>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</si>
  <si>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</si>
  <si>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</si>
  <si>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</si>
  <si>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</si>
  <si>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</si>
  <si>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</si>
  <si>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</si>
  <si>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</si>
  <si>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</si>
  <si>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</si>
  <si>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</si>
  <si>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</si>
  <si>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</si>
  <si>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</si>
  <si>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</si>
  <si>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</si>
  <si>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</si>
  <si>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</si>
  <si>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</si>
  <si>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</si>
  <si>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</si>
  <si>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</si>
  <si>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</si>
  <si>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</si>
  <si>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</si>
  <si>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</si>
  <si>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</si>
  <si>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</si>
  <si>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</si>
  <si>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</si>
  <si>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</si>
  <si>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</si>
  <si>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</si>
  <si>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</si>
  <si>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</si>
  <si>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</si>
  <si>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</si>
  <si>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</si>
  <si>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</si>
  <si>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</si>
  <si>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</si>
  <si>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</si>
  <si>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</si>
  <si>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</si>
  <si>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</si>
  <si>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</si>
  <si>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</si>
  <si>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</si>
  <si>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</si>
  <si>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</si>
  <si>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</si>
  <si>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</si>
  <si>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</si>
  <si>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</si>
  <si>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</si>
  <si>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</si>
  <si>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</si>
  <si>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</si>
  <si>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</si>
  <si>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</si>
  <si>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</si>
  <si>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</si>
  <si>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</si>
  <si>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</si>
  <si>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</si>
  <si>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</si>
  <si>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</si>
  <si>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</si>
  <si>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</si>
  <si>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</si>
  <si>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</si>
  <si>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</si>
  <si>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</si>
  <si>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</si>
  <si>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</si>
  <si>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</si>
  <si>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</si>
  <si>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</si>
  <si>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</si>
  <si>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</si>
  <si>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</si>
  <si>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</si>
  <si>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</si>
  <si>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</si>
  <si>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</si>
  <si>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</si>
  <si>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</si>
  <si>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</si>
  <si>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</si>
  <si>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</si>
  <si>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</si>
  <si>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</si>
  <si>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</si>
  <si>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</si>
  <si>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</si>
  <si>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</si>
  <si>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</si>
  <si>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</si>
  <si>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</si>
  <si>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</si>
  <si>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</si>
  <si>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</si>
  <si>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</si>
  <si>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</si>
  <si>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</si>
  <si>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</si>
  <si>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</si>
  <si>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</si>
  <si>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</si>
  <si>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</si>
  <si>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</si>
  <si>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</si>
  <si>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</si>
  <si>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</si>
  <si>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</si>
  <si>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</si>
  <si>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</si>
  <si>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</si>
  <si>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</si>
  <si>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</si>
  <si>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</si>
  <si>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</si>
  <si>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</si>
  <si>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</si>
  <si>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</si>
  <si>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</si>
  <si>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</si>
  <si>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</si>
  <si>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</si>
  <si>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</si>
  <si>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</si>
  <si>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</si>
  <si>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</si>
  <si>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</si>
  <si>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</si>
  <si>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</si>
  <si>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</si>
  <si>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</si>
  <si>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</si>
  <si>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</si>
  <si>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</si>
  <si>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</si>
  <si>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</si>
  <si>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</si>
  <si>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</si>
  <si>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</si>
  <si>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</si>
  <si>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</si>
  <si>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</si>
  <si>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</si>
  <si>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</si>
  <si>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</si>
  <si>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</si>
  <si>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</si>
  <si>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</si>
  <si>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</si>
  <si>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</si>
  <si>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</si>
  <si>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</si>
  <si>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</si>
  <si>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</si>
  <si>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</si>
  <si>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</si>
  <si>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</si>
  <si>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</si>
  <si>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</si>
  <si>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</si>
  <si>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</si>
  <si>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</si>
  <si>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</si>
  <si>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</si>
  <si>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</si>
  <si>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</si>
  <si>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</si>
  <si>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</si>
  <si>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</si>
  <si>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</si>
  <si>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</si>
  <si>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</si>
  <si>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</si>
  <si>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</si>
  <si>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</si>
  <si>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</si>
  <si>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</si>
  <si>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</si>
  <si>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</si>
  <si>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</si>
  <si>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</si>
  <si>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</si>
  <si>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</si>
  <si>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</si>
  <si>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</si>
  <si>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</si>
  <si>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</si>
  <si>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</si>
  <si>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</si>
  <si>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</si>
  <si>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</si>
  <si>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</si>
  <si>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</si>
  <si>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</si>
  <si>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</si>
  <si>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</si>
  <si>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</si>
  <si>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</si>
  <si>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</si>
  <si>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</si>
  <si>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</si>
  <si>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</si>
  <si>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</si>
  <si>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</si>
  <si>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</si>
  <si>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</si>
  <si>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</si>
  <si>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</si>
  <si>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</si>
  <si>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</si>
  <si>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</si>
  <si>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</si>
  <si>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</si>
  <si>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</si>
  <si>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</si>
  <si>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</si>
  <si>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</si>
  <si>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</si>
  <si>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</si>
  <si>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</si>
  <si>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</si>
  <si>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</si>
  <si>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</si>
  <si>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</si>
  <si>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</si>
  <si>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</si>
  <si>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</si>
  <si>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</si>
  <si>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</si>
  <si>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</si>
  <si>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</si>
  <si>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</si>
  <si>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</si>
  <si>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</si>
  <si>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</si>
  <si>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</si>
  <si>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</si>
  <si>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</si>
  <si>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</si>
  <si>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</si>
  <si>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</si>
  <si>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</si>
  <si>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</si>
  <si>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</si>
  <si>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</si>
  <si>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</si>
  <si>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</si>
  <si>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</si>
  <si>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</si>
  <si>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</si>
  <si>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</si>
  <si>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</si>
  <si>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</si>
  <si>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</si>
  <si>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</si>
  <si>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</si>
  <si>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</si>
  <si>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</si>
  <si>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</si>
  <si>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</si>
  <si>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</si>
  <si>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</si>
  <si>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</si>
  <si>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</si>
  <si>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</si>
  <si>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</si>
  <si>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</si>
  <si>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</si>
  <si>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</si>
  <si>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</si>
  <si>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</si>
  <si>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</si>
  <si>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</si>
  <si>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</si>
  <si>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</si>
  <si>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</si>
  <si>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</si>
  <si>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</si>
  <si>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</si>
  <si>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</si>
  <si>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</si>
  <si>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</si>
  <si>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</si>
  <si>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</si>
  <si>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</si>
  <si>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</si>
  <si>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</si>
  <si>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</si>
  <si>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</si>
  <si>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</si>
  <si>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</si>
  <si>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</si>
  <si>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</si>
  <si>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</si>
  <si>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</si>
  <si>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</si>
  <si>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</si>
  <si>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</si>
  <si>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</si>
  <si>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</si>
  <si>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</si>
  <si>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</si>
  <si>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</si>
  <si>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</si>
  <si>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</si>
  <si>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</si>
  <si>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</si>
  <si>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</si>
  <si>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</si>
  <si>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</si>
  <si>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</si>
  <si>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</si>
  <si>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</si>
  <si>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</si>
  <si>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</si>
  <si>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</si>
  <si>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</si>
  <si>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</si>
  <si>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</si>
  <si>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</si>
  <si>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</si>
  <si>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</si>
  <si>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</si>
  <si>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</si>
  <si>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</si>
  <si>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</si>
  <si>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</si>
  <si>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</si>
  <si>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</si>
  <si>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</si>
  <si>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</si>
  <si>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</si>
  <si>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</si>
  <si>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</si>
  <si>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</si>
  <si>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</si>
  <si>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</si>
  <si>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</si>
  <si>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</si>
  <si>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</si>
  <si>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</si>
  <si>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</si>
  <si>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</si>
  <si>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</si>
  <si>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</si>
  <si>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</si>
  <si>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</si>
  <si>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</si>
  <si>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</si>
  <si>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</si>
  <si>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</si>
  <si>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</si>
  <si>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</si>
  <si>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</si>
  <si>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</si>
  <si>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</si>
  <si>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</si>
  <si>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</si>
  <si>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</si>
  <si>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</si>
  <si>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</si>
  <si>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</si>
  <si>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</si>
  <si>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</si>
  <si>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</si>
  <si>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</si>
  <si>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</si>
  <si>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</si>
  <si>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</si>
  <si>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</si>
  <si>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</si>
  <si>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</si>
  <si>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</si>
  <si>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</si>
  <si>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</si>
  <si>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</si>
  <si>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</si>
  <si>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</si>
  <si>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</si>
  <si>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</si>
  <si>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</si>
  <si>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</si>
  <si>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</si>
  <si>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</si>
  <si>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</si>
  <si>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</si>
  <si>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</si>
  <si>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</si>
  <si>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</si>
  <si>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</si>
  <si>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</si>
  <si>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</si>
  <si>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</si>
  <si>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</si>
  <si>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</si>
  <si>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</si>
  <si>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</si>
  <si>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</si>
  <si>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</si>
  <si>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</si>
  <si>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</si>
  <si>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</si>
  <si>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</si>
  <si>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</si>
  <si>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</si>
  <si>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</si>
  <si>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</si>
  <si>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</si>
  <si>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</si>
  <si>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</si>
  <si>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</si>
  <si>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</si>
  <si>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</si>
  <si>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</si>
  <si>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</si>
  <si>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</si>
  <si>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</si>
  <si>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</si>
  <si>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</si>
  <si>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</si>
  <si>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</si>
  <si>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</si>
  <si>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</si>
  <si>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</si>
  <si>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</si>
  <si>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</si>
  <si>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</si>
  <si>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</si>
  <si>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</si>
  <si>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</si>
  <si>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</si>
  <si>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</si>
  <si>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</si>
  <si>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</si>
  <si>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</si>
  <si>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</si>
  <si>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</si>
  <si>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</si>
  <si>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</si>
  <si>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</si>
  <si>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</si>
  <si>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</si>
  <si>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</si>
  <si>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</si>
  <si>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</si>
  <si>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</si>
  <si>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</si>
  <si>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</si>
  <si>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</si>
  <si>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</si>
  <si>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</si>
  <si>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</si>
  <si>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</si>
  <si>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</si>
  <si>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</si>
  <si>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</si>
  <si>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</si>
  <si>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</si>
  <si>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</si>
  <si>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</si>
  <si>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</si>
  <si>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</si>
  <si>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</si>
  <si>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</si>
  <si>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</si>
  <si>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</si>
  <si>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</si>
  <si>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</si>
  <si>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</si>
  <si>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</si>
  <si>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</si>
  <si>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</si>
  <si>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</si>
  <si>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</si>
  <si>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</si>
  <si>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</si>
  <si>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</si>
  <si>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</si>
  <si>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</si>
  <si>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</si>
  <si>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</si>
  <si>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</si>
  <si>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</si>
  <si>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</si>
  <si>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</si>
  <si>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</si>
  <si>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</si>
  <si>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</si>
  <si>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</si>
  <si>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</si>
  <si>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</si>
  <si>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</si>
  <si>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</si>
  <si>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</si>
  <si>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</si>
  <si>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</si>
  <si>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</si>
  <si>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</si>
  <si>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</si>
  <si>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</si>
  <si>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</si>
  <si>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</si>
  <si>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</si>
  <si>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</si>
  <si>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</si>
  <si>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</si>
  <si>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</si>
  <si>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</si>
  <si>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</si>
  <si>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</si>
  <si>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</si>
  <si>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</si>
  <si>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</si>
  <si>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</si>
  <si>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</si>
  <si>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</si>
  <si>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</si>
  <si>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</si>
  <si>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</si>
  <si>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</si>
  <si>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</si>
  <si>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</si>
  <si>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</si>
  <si>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</si>
  <si>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</si>
  <si>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</si>
  <si>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</si>
  <si>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</si>
  <si>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</si>
  <si>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</si>
  <si>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</si>
  <si>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</si>
  <si>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</si>
  <si>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</si>
  <si>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</si>
  <si>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</si>
  <si>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</si>
  <si>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</si>
  <si>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</si>
  <si>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</si>
  <si>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</si>
  <si>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</si>
  <si>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</si>
  <si>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</si>
  <si>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</si>
  <si>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</si>
  <si>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</si>
  <si>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</si>
  <si>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</si>
  <si>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</si>
  <si>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</si>
  <si>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</si>
  <si>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</si>
  <si>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</si>
  <si>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</si>
  <si>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</si>
  <si>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</si>
  <si>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</si>
  <si>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</si>
  <si>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</si>
  <si>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</si>
  <si>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</si>
  <si>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</si>
  <si>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</si>
  <si>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</si>
  <si>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</si>
  <si>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</si>
  <si>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</si>
  <si>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</si>
  <si>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</si>
  <si>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</si>
  <si>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</si>
  <si>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</si>
  <si>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</si>
  <si>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</si>
  <si>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</si>
  <si>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</si>
  <si>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</si>
  <si>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</si>
  <si>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</si>
  <si>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</si>
  <si>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</si>
  <si>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</si>
  <si>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</si>
  <si>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</si>
  <si>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</si>
  <si>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</si>
  <si>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</si>
  <si>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</si>
  <si>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</si>
  <si>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</si>
  <si>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</si>
  <si>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</si>
  <si>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</si>
  <si>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</si>
  <si>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</si>
  <si>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</si>
  <si>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</si>
  <si>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</si>
  <si>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</si>
  <si>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</si>
  <si>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</si>
  <si>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</si>
  <si>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</si>
  <si>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</si>
  <si>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</si>
  <si>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</si>
  <si>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</si>
  <si>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</si>
  <si>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</si>
  <si>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</si>
  <si>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</si>
  <si>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</si>
  <si>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</si>
  <si>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</si>
  <si>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</si>
  <si>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</si>
  <si>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</si>
  <si>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</si>
  <si>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</si>
  <si>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</si>
  <si>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</si>
  <si>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</si>
  <si>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</si>
  <si>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</si>
  <si>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</si>
  <si>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</si>
  <si>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</si>
  <si>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</si>
  <si>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</si>
  <si>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</si>
  <si>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</si>
  <si>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</si>
  <si>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</si>
  <si>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</si>
  <si>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</si>
  <si>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</si>
  <si>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</si>
  <si>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</si>
  <si>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</si>
  <si>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</si>
  <si>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</si>
  <si>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</si>
  <si>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</si>
  <si>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</si>
  <si>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</si>
  <si>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</si>
  <si>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</si>
  <si>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</si>
  <si>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</si>
  <si>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</si>
  <si>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</si>
  <si>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</si>
  <si>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</si>
  <si>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</si>
  <si>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</si>
  <si>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</si>
  <si>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</si>
  <si>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</si>
  <si>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</si>
  <si>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</si>
  <si>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</si>
  <si>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</si>
  <si>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</si>
  <si>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</si>
  <si>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</si>
  <si>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</si>
  <si>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</si>
  <si>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</si>
  <si>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</si>
  <si>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</si>
  <si>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</si>
  <si>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</si>
  <si>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</si>
  <si>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</si>
  <si>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</si>
  <si>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</si>
  <si>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</si>
  <si>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</si>
  <si>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</si>
  <si>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</si>
  <si>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</si>
  <si>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</si>
  <si>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</si>
  <si>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</si>
  <si>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</si>
  <si>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</si>
  <si>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</si>
  <si>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</si>
  <si>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</si>
  <si>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</si>
  <si>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</si>
  <si>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</si>
  <si>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</si>
  <si>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</si>
  <si>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</si>
  <si>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</si>
  <si>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</si>
  <si>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</si>
  <si>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</si>
  <si>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</si>
  <si>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</si>
  <si>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</si>
  <si>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</si>
  <si>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</si>
  <si>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</si>
  <si>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</si>
  <si>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</si>
  <si>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</si>
  <si>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</si>
  <si>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</si>
  <si>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</si>
  <si>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</si>
  <si>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</si>
  <si>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</si>
  <si>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</si>
  <si>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</si>
  <si>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</si>
  <si>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</si>
  <si>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</si>
  <si>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</si>
  <si>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</si>
  <si>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</si>
  <si>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</si>
  <si>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</si>
  <si>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</si>
  <si>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</si>
  <si>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</si>
  <si>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</si>
  <si>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</si>
  <si>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</si>
  <si>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</si>
  <si>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</si>
  <si>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</si>
  <si>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</si>
  <si>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</si>
  <si>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</si>
  <si>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</si>
  <si>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</si>
  <si>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</si>
  <si>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</si>
  <si>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</si>
  <si>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</si>
  <si>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</si>
  <si>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</si>
  <si>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</si>
  <si>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</si>
  <si>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</si>
  <si>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</si>
  <si>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</si>
  <si>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</si>
  <si>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</si>
  <si>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</si>
  <si>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</si>
  <si>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</si>
  <si>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</si>
  <si>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</si>
  <si>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</si>
  <si>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</si>
  <si>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</si>
  <si>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</si>
  <si>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</si>
  <si>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</si>
  <si>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</si>
  <si>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</si>
  <si>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</si>
  <si>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</si>
  <si>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</si>
  <si>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</si>
  <si>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</si>
  <si>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</si>
  <si>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</si>
  <si>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</si>
  <si>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</si>
  <si>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</si>
  <si>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</si>
  <si>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</si>
  <si>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</si>
  <si>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</si>
  <si>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</si>
  <si>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</si>
  <si>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</si>
  <si>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</si>
  <si>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</si>
  <si>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</si>
  <si>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</si>
  <si>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</si>
  <si>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</si>
  <si>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</si>
  <si>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</si>
  <si>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</si>
  <si>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</si>
  <si>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</si>
  <si>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</si>
  <si>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</si>
  <si>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</si>
  <si>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</si>
  <si>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</si>
  <si>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</si>
  <si>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</si>
  <si>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</si>
  <si>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</si>
  <si>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</si>
  <si>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</si>
  <si>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</si>
  <si>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</si>
  <si>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</si>
  <si>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</si>
  <si>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</si>
  <si>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</si>
  <si>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</si>
  <si>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</si>
  <si>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</si>
  <si>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</si>
  <si>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</si>
  <si>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</si>
  <si>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</si>
  <si>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</si>
  <si>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</si>
  <si>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</si>
  <si>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</si>
  <si>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</si>
  <si>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</si>
  <si>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</si>
  <si>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</si>
  <si>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</si>
  <si>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</si>
  <si>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</si>
  <si>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</si>
  <si>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</si>
  <si>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</si>
  <si>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</si>
  <si>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</si>
  <si>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</si>
  <si>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</si>
  <si>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</si>
  <si>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</si>
  <si>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</si>
  <si>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</si>
  <si>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</si>
  <si>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</si>
  <si>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</si>
  <si>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</si>
  <si>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</si>
  <si>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</si>
  <si>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</si>
  <si>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</si>
  <si>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</si>
  <si>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</si>
  <si>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</si>
  <si>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</si>
  <si>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</si>
  <si>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</si>
  <si>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</si>
  <si>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</si>
  <si>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</si>
  <si>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</si>
  <si>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</si>
  <si>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</si>
  <si>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</si>
  <si>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</si>
  <si>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</si>
  <si>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</si>
  <si>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</si>
  <si>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</si>
  <si>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</si>
  <si>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</si>
  <si>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</si>
  <si>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</si>
  <si>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</si>
  <si>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</si>
  <si>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</si>
  <si>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</si>
  <si>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</si>
  <si>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</si>
  <si>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</si>
  <si>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</si>
  <si>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</si>
  <si>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</si>
  <si>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</si>
  <si>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</si>
  <si>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</si>
  <si>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</si>
  <si>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</si>
  <si>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</si>
  <si>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</si>
  <si>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</si>
  <si>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</si>
  <si>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</si>
  <si>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</si>
  <si>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</si>
  <si>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</si>
  <si>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</si>
  <si>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</si>
  <si>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</si>
  <si>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</si>
  <si>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</si>
  <si>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</si>
  <si>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</si>
  <si>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</si>
  <si>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</si>
  <si>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</si>
  <si>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</si>
  <si>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</si>
  <si>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</si>
  <si>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</si>
  <si>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</si>
  <si>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</si>
  <si>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</si>
  <si>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</si>
  <si>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</si>
  <si>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</si>
  <si>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</si>
  <si>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</si>
  <si>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</si>
  <si>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</si>
  <si>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</si>
  <si>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</si>
  <si>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</si>
  <si>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</si>
  <si>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</si>
  <si>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</si>
  <si>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</si>
  <si>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</si>
  <si>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</si>
  <si>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</si>
  <si>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</si>
  <si>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</si>
  <si>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</si>
  <si>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</si>
  <si>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</si>
  <si>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</si>
  <si>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</si>
  <si>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</si>
  <si>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</si>
  <si>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</si>
  <si>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</si>
  <si>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</si>
  <si>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</si>
  <si>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</si>
  <si>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</si>
  <si>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</si>
  <si>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</si>
  <si>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</si>
  <si>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</si>
  <si>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</si>
  <si>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</si>
  <si>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</si>
  <si>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</si>
  <si>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</si>
  <si>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</si>
  <si>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</si>
  <si>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</si>
  <si>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</si>
  <si>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</si>
  <si>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</si>
  <si>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</si>
  <si>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</si>
  <si>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</si>
  <si>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</si>
  <si>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</si>
  <si>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</si>
  <si>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</si>
  <si>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</si>
  <si>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</si>
  <si>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</si>
  <si>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</si>
  <si>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</si>
  <si>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</si>
  <si>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</si>
  <si>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</si>
  <si>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</si>
  <si>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</si>
  <si>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</si>
  <si>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</si>
  <si>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</si>
  <si>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</si>
  <si>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</si>
  <si>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</si>
  <si>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</si>
  <si>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</si>
  <si>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</si>
  <si>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</si>
  <si>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</si>
  <si>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</si>
  <si>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</si>
  <si>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</si>
  <si>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</si>
  <si>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</si>
  <si>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</si>
  <si>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</si>
  <si>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</si>
  <si>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</si>
  <si>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</si>
  <si>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</si>
  <si>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</si>
  <si>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</si>
  <si>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</si>
  <si>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</si>
  <si>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</si>
  <si>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</si>
  <si>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</si>
  <si>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</si>
  <si>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</si>
  <si>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</si>
  <si>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</si>
  <si>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</si>
  <si>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</si>
  <si>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</si>
  <si>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</si>
  <si>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</si>
  <si>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</si>
  <si>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</si>
  <si>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</si>
  <si>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</si>
  <si>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</si>
  <si>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</si>
  <si>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</si>
  <si>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</si>
  <si>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</si>
  <si>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</si>
  <si>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</si>
  <si>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</si>
  <si>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</si>
  <si>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</si>
  <si>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</si>
  <si>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</si>
  <si>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</si>
  <si>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</si>
  <si>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</si>
  <si>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</si>
  <si>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</si>
  <si>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</si>
  <si>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</si>
  <si>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</si>
  <si>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</si>
  <si>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</si>
  <si>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</si>
  <si>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</si>
  <si>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</si>
  <si>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</si>
  <si>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</si>
  <si>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</si>
  <si>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</si>
  <si>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</si>
  <si>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</si>
  <si>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</si>
  <si>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</si>
  <si>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</si>
  <si>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</si>
  <si>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</si>
  <si>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</si>
  <si>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</si>
  <si>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</si>
  <si>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</si>
  <si>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</si>
  <si>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</si>
  <si>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</si>
  <si>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</si>
  <si>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</si>
  <si>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</si>
  <si>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</si>
  <si>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</si>
  <si>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</si>
  <si>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</si>
  <si>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</si>
  <si>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</si>
  <si>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</si>
  <si>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</si>
  <si>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</si>
  <si>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</si>
  <si>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</si>
  <si>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</si>
  <si>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</si>
  <si>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</si>
  <si>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</si>
  <si>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</si>
  <si>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</si>
  <si>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</si>
  <si>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</si>
  <si>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</si>
  <si>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</si>
  <si>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</si>
  <si>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</si>
  <si>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</si>
  <si>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</si>
  <si>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</si>
  <si>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</si>
  <si>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</si>
  <si>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</si>
  <si>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</si>
  <si>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</si>
  <si>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</si>
  <si>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</si>
  <si>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</si>
  <si>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</si>
  <si>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</si>
  <si>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</si>
  <si>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</si>
  <si>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</si>
  <si>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</si>
  <si>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</si>
  <si>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</si>
  <si>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</si>
  <si>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</si>
  <si>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</si>
  <si>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</si>
  <si>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</si>
  <si>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</si>
  <si>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</si>
  <si>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</si>
  <si>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</si>
  <si>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</si>
  <si>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</si>
  <si>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</si>
  <si>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</si>
  <si>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</si>
  <si>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</si>
  <si>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</si>
  <si>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</si>
  <si>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</si>
  <si>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</si>
  <si>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</si>
  <si>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</si>
  <si>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</si>
  <si>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</si>
  <si>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</si>
  <si>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</si>
  <si>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</si>
  <si>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</si>
  <si>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</si>
  <si>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</si>
  <si>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</si>
  <si>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</si>
  <si>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</si>
  <si>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</si>
  <si>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</si>
  <si>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</si>
  <si>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</si>
  <si>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</si>
  <si>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</si>
  <si>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</si>
  <si>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</si>
  <si>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</si>
  <si>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</si>
  <si>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</si>
  <si>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</si>
  <si>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</si>
  <si>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</si>
  <si>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</si>
  <si>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</si>
  <si>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</si>
  <si>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</si>
  <si>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</si>
  <si>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</si>
  <si>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</si>
  <si>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</si>
  <si>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</si>
  <si>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</si>
  <si>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</si>
  <si>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</si>
  <si>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</si>
  <si>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</si>
  <si>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</si>
  <si>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</si>
  <si>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</si>
  <si>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</si>
  <si>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</si>
  <si>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</si>
  <si>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</si>
  <si>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</si>
  <si>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</si>
  <si>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</si>
  <si>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</si>
  <si>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</si>
  <si>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</si>
  <si>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</si>
  <si>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</si>
  <si>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</si>
  <si>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</si>
  <si>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</si>
  <si>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</si>
  <si>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</si>
  <si>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</si>
  <si>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</si>
  <si>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</si>
  <si>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</si>
  <si>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</si>
  <si>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</si>
  <si>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</si>
  <si>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</si>
  <si>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</si>
  <si>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</si>
  <si>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</si>
  <si>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</si>
  <si>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</si>
  <si>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</si>
  <si>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</si>
  <si>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</si>
  <si>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</si>
  <si>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</si>
  <si>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</si>
  <si>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</si>
  <si>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</si>
  <si>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</si>
  <si>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</si>
  <si>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</si>
  <si>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</si>
  <si>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</si>
  <si>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</si>
  <si>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</si>
  <si>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</si>
  <si>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</si>
  <si>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</si>
  <si>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</si>
  <si>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</si>
  <si>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</si>
  <si>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</si>
  <si>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</si>
  <si>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</si>
  <si>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</si>
  <si>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</si>
  <si>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</si>
  <si>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</si>
  <si>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</si>
  <si>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</si>
  <si>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</si>
  <si>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</si>
  <si>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</si>
  <si>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</si>
  <si>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</si>
  <si>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</si>
  <si>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</si>
  <si>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</si>
  <si>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</si>
  <si>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</si>
  <si>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</si>
  <si>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</si>
  <si>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</si>
  <si>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</si>
  <si>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</si>
  <si>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</si>
  <si>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</si>
  <si>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</si>
  <si>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</si>
  <si>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</si>
  <si>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</si>
  <si>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</si>
  <si>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</si>
  <si>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</si>
  <si>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</si>
  <si>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</si>
  <si>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</si>
  <si>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</si>
  <si>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</si>
  <si>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</si>
  <si>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</si>
  <si>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</si>
  <si>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</si>
  <si>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</si>
  <si>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</si>
  <si>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</si>
  <si>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</si>
  <si>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</si>
  <si>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</si>
  <si>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</si>
  <si>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</si>
  <si>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</si>
  <si>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</si>
  <si>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</si>
  <si>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</si>
  <si>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</si>
  <si>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</si>
  <si>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</si>
  <si>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</si>
  <si>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</si>
  <si>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</si>
  <si>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</si>
  <si>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</si>
  <si>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</si>
  <si>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</si>
  <si>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</si>
  <si>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</si>
  <si>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</si>
  <si>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</si>
  <si>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</si>
  <si>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</si>
  <si>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</si>
  <si>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</si>
  <si>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</si>
  <si>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</si>
  <si>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</si>
  <si>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</si>
  <si>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</si>
  <si>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</si>
  <si>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</si>
  <si>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</si>
  <si>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</si>
  <si>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</si>
  <si>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</si>
  <si>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</si>
  <si>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</si>
  <si>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</si>
  <si>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</si>
  <si>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</si>
  <si>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</si>
  <si>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</si>
  <si>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</si>
  <si>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</si>
  <si>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</si>
  <si>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</si>
  <si>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</si>
  <si>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</si>
  <si>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</si>
  <si>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</si>
  <si>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</si>
  <si>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</si>
  <si>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</si>
  <si>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</si>
  <si>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</si>
  <si>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</si>
  <si>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</si>
  <si>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</si>
  <si>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</si>
  <si>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</si>
  <si>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</si>
  <si>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</si>
  <si>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</si>
  <si>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</si>
  <si>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</si>
  <si>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</si>
  <si>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</si>
  <si>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</si>
  <si>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</si>
  <si>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</si>
  <si>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</si>
  <si>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</si>
  <si>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</si>
  <si>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</si>
  <si>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</si>
  <si>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</si>
  <si>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</si>
  <si>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</si>
  <si>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</si>
  <si>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</si>
  <si>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</si>
  <si>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</si>
  <si>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</si>
  <si>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</si>
  <si>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</si>
  <si>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</si>
  <si>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</si>
  <si>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</si>
  <si>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</si>
  <si>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</si>
  <si>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</si>
  <si>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</si>
  <si>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</si>
  <si>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</si>
  <si>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</si>
  <si>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</si>
  <si>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</si>
  <si>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</si>
  <si>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</si>
  <si>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</si>
  <si>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</si>
  <si>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</si>
  <si>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</si>
  <si>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</si>
  <si>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</si>
  <si>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</si>
  <si>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</si>
  <si>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</si>
  <si>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</si>
  <si>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</si>
  <si>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</si>
  <si>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</si>
  <si>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</si>
  <si>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</si>
  <si>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</si>
  <si>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</si>
  <si>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</si>
  <si>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</si>
  <si>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</si>
  <si>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</si>
  <si>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</si>
  <si>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</si>
  <si>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</si>
  <si>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</si>
  <si>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</si>
  <si>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</si>
  <si>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</si>
  <si>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</si>
  <si>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</si>
  <si>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</si>
  <si>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</si>
  <si>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</si>
  <si>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</si>
  <si>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</si>
  <si>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</si>
  <si>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</si>
  <si>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</si>
  <si>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</si>
  <si>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</si>
  <si>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</si>
  <si>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</si>
  <si>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</si>
  <si>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</si>
  <si>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</si>
  <si>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</si>
  <si>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</si>
  <si>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</si>
  <si>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</si>
  <si>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</si>
  <si>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</si>
  <si>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</si>
  <si>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</si>
  <si>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</si>
  <si>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</si>
  <si>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</si>
  <si>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</si>
  <si>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</si>
  <si>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</si>
  <si>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</si>
  <si>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</si>
  <si>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</si>
  <si>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</si>
  <si>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</si>
  <si>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</si>
  <si>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</si>
  <si>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</si>
  <si>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</si>
  <si>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</si>
  <si>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</si>
  <si>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</si>
  <si>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</si>
  <si>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</si>
  <si>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</si>
  <si>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</si>
  <si>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</si>
  <si>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</si>
  <si>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</si>
  <si>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</si>
  <si>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</si>
  <si>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</si>
  <si>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</si>
  <si>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</si>
  <si>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</si>
  <si>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</si>
  <si>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</si>
  <si>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</si>
  <si>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</si>
  <si>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</si>
  <si>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</si>
  <si>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</si>
  <si>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</si>
  <si>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</si>
  <si>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</si>
  <si>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</si>
  <si>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</si>
  <si>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</si>
  <si>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</si>
  <si>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</si>
  <si>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</si>
  <si>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</si>
  <si>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</si>
  <si>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</si>
  <si>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</si>
  <si>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</si>
  <si>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</si>
  <si>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</si>
  <si>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</si>
  <si>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</si>
  <si>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</si>
  <si>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</si>
  <si>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</si>
  <si>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</si>
  <si>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</si>
  <si>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</si>
  <si>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</si>
  <si>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</si>
  <si>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</si>
  <si>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</si>
  <si>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</si>
  <si>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</si>
  <si>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</si>
  <si>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</si>
  <si>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</si>
  <si>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</si>
  <si>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</si>
  <si>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</si>
  <si>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</si>
  <si>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</si>
  <si>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</si>
  <si>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</si>
  <si>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</si>
  <si>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</si>
  <si>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</si>
  <si>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</si>
  <si>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</si>
  <si>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</si>
  <si>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</si>
  <si>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</si>
  <si>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</si>
  <si>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</si>
  <si>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</si>
  <si>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</si>
  <si>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</si>
  <si>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</si>
  <si>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</si>
  <si>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</si>
  <si>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</si>
  <si>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</si>
  <si>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</si>
  <si>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</si>
  <si>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</si>
  <si>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</si>
  <si>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</si>
  <si>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</si>
  <si>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</si>
  <si>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</si>
  <si>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</si>
  <si>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</si>
  <si>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</si>
  <si>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</si>
  <si>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</si>
  <si>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</si>
  <si>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</si>
  <si>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</si>
  <si>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</si>
  <si>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</si>
  <si>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</si>
  <si>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</si>
  <si>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</si>
  <si>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</si>
  <si>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</si>
  <si>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</si>
  <si>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</si>
  <si>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</si>
  <si>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</si>
  <si>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</si>
  <si>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</si>
  <si>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</si>
  <si>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</si>
  <si>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</si>
  <si>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</si>
  <si>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</si>
  <si>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</si>
  <si>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</si>
  <si>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</si>
  <si>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</si>
  <si>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</si>
  <si>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</si>
  <si>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</si>
  <si>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</si>
  <si>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</si>
  <si>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</si>
  <si>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</si>
  <si>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</si>
  <si>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</si>
  <si>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</si>
  <si>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</si>
  <si>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</si>
  <si>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</si>
  <si>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</si>
  <si>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</si>
  <si>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</si>
  <si>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</si>
  <si>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</si>
  <si>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</si>
  <si>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</si>
  <si>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</si>
  <si>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</si>
  <si>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</si>
  <si>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</si>
  <si>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</si>
  <si>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</si>
  <si>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</si>
  <si>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</si>
  <si>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</si>
  <si>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</si>
  <si>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</si>
  <si>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</si>
  <si>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</si>
  <si>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</si>
  <si>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</si>
  <si>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</si>
  <si>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</si>
  <si>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</si>
  <si>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</si>
  <si>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</si>
  <si>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</si>
  <si>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</si>
  <si>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</si>
  <si>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</si>
  <si>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</si>
  <si>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</si>
  <si>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</si>
  <si>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</si>
  <si>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</si>
  <si>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</si>
  <si>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</si>
  <si>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</si>
  <si>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</si>
  <si>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</si>
  <si>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</si>
  <si>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</si>
  <si>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</si>
  <si>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</si>
  <si>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</si>
  <si>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</si>
  <si>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</si>
  <si>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</si>
  <si>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</si>
  <si>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</si>
  <si>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</si>
  <si>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</si>
  <si>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</si>
  <si>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</si>
  <si>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</si>
  <si>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</si>
  <si>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</si>
  <si>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</si>
  <si>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</si>
  <si>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</si>
  <si>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</si>
  <si>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</si>
  <si>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</si>
  <si>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</si>
  <si>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</si>
  <si>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</si>
  <si>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</si>
  <si>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</si>
  <si>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</si>
  <si>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</si>
  <si>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</si>
  <si>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</si>
  <si>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</si>
  <si>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</si>
  <si>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</si>
  <si>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</si>
  <si>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</si>
  <si>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</si>
  <si>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</si>
  <si>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</si>
  <si>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</si>
  <si>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</si>
  <si>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</si>
  <si>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</si>
  <si>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</si>
  <si>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</si>
  <si>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</si>
  <si>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</si>
  <si>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</si>
  <si>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</si>
  <si>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</si>
  <si>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</si>
  <si>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</si>
  <si>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</si>
  <si>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</si>
  <si>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</si>
  <si>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</si>
  <si>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</si>
  <si>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</si>
  <si>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</si>
  <si>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</si>
  <si>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</si>
  <si>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</si>
  <si>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</si>
  <si>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</si>
  <si>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</si>
  <si>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</si>
  <si>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</si>
  <si>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</si>
  <si>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</si>
  <si>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</si>
  <si>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</si>
  <si>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</si>
  <si>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</si>
  <si>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</si>
  <si>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</si>
  <si>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</si>
  <si>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</si>
  <si>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</si>
  <si>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</si>
  <si>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</si>
  <si>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</si>
  <si>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</si>
  <si>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</si>
  <si>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</si>
  <si>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</si>
  <si>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</si>
  <si>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</si>
  <si>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</si>
  <si>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</si>
  <si>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</si>
  <si>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</si>
  <si>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</si>
  <si>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</si>
  <si>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</si>
  <si>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</si>
  <si>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</si>
  <si>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</si>
  <si>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</si>
  <si>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</si>
  <si>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</si>
  <si>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</si>
  <si>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</si>
  <si>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</si>
  <si>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</si>
  <si>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</si>
  <si>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</si>
  <si>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</si>
  <si>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</si>
  <si>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</si>
  <si>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</si>
  <si>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</si>
  <si>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</si>
  <si>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</si>
  <si>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</si>
  <si>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</si>
  <si>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</si>
  <si>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</si>
  <si>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</si>
  <si>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</si>
  <si>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</si>
  <si>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</si>
  <si>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</si>
  <si>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</si>
  <si>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</si>
  <si>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</si>
  <si>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</si>
  <si>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</si>
  <si>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</si>
  <si>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</si>
  <si>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</si>
  <si>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</si>
  <si>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</si>
  <si>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</si>
  <si>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</si>
  <si>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</si>
  <si>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</si>
  <si>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</si>
  <si>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</si>
  <si>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</si>
  <si>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</si>
  <si>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</si>
  <si>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</si>
  <si>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</si>
  <si>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</si>
  <si>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</si>
  <si>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</si>
  <si>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</si>
  <si>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</si>
  <si>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</si>
  <si>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</si>
  <si>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</si>
  <si>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</si>
  <si>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</si>
  <si>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</si>
  <si>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</si>
  <si>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</si>
  <si>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</si>
  <si>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</si>
  <si>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</si>
  <si>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</si>
  <si>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</si>
  <si>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</si>
  <si>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</si>
  <si>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</si>
  <si>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</si>
  <si>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</si>
  <si>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</si>
  <si>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</si>
  <si>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</si>
  <si>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</si>
  <si>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</si>
  <si>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</si>
  <si>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</si>
  <si>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</si>
  <si>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</si>
  <si>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</si>
  <si>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</si>
  <si>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</si>
  <si>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</si>
  <si>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</si>
  <si>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</si>
  <si>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</si>
  <si>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</si>
  <si>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</si>
  <si>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</si>
  <si>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</si>
  <si>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</si>
  <si>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</si>
  <si>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</si>
  <si>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</si>
  <si>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</si>
  <si>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</si>
  <si>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</si>
  <si>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</si>
  <si>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</si>
  <si>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</si>
  <si>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</si>
  <si>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</si>
  <si>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</si>
  <si>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</si>
  <si>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</si>
  <si>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</si>
  <si>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</si>
  <si>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</si>
  <si>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</si>
  <si>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</si>
  <si>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</si>
  <si>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</si>
  <si>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</si>
  <si>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</si>
  <si>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</si>
  <si>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</si>
  <si>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</si>
  <si>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</si>
  <si>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</si>
  <si>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</si>
  <si>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</si>
  <si>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</si>
  <si>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</si>
  <si>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</si>
  <si>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</si>
  <si>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</si>
  <si>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</si>
  <si>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</si>
  <si>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</si>
  <si>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</si>
  <si>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</si>
  <si>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</si>
  <si>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</si>
  <si>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</si>
  <si>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</si>
  <si>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</si>
  <si>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</si>
  <si>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</si>
  <si>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</si>
  <si>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</si>
  <si>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</si>
  <si>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</si>
  <si>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</si>
  <si>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</si>
  <si>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</si>
  <si>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</si>
  <si>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</si>
  <si>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</si>
  <si>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</si>
  <si>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</si>
  <si>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</si>
  <si>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</si>
  <si>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</si>
  <si>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</si>
  <si>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</si>
  <si>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</si>
  <si>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</si>
  <si>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</si>
  <si>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</si>
  <si>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</si>
  <si>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</si>
  <si>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</si>
  <si>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</si>
  <si>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</si>
  <si>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</si>
  <si>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</si>
  <si>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</si>
  <si>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</si>
  <si>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</si>
  <si>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</si>
  <si>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</si>
  <si>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</si>
  <si>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</si>
  <si>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</si>
  <si>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</si>
  <si>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</si>
  <si>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</si>
  <si>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</si>
  <si>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</si>
  <si>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</si>
  <si>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</si>
  <si>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</si>
  <si>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</si>
  <si>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</si>
  <si>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</si>
  <si>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</si>
  <si>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</si>
  <si>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</si>
  <si>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</si>
  <si>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</si>
  <si>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</si>
  <si>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</si>
  <si>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</si>
  <si>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</si>
  <si>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</si>
  <si>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</si>
  <si>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</si>
  <si>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</si>
  <si>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</si>
  <si>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</si>
  <si>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</si>
  <si>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</si>
  <si>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</si>
  <si>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</si>
  <si>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</si>
  <si>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</si>
  <si>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</si>
  <si>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</si>
  <si>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</si>
  <si>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</si>
  <si>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</si>
  <si>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</si>
  <si>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</si>
  <si>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</si>
  <si>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</si>
  <si>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</si>
  <si>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</si>
  <si>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</si>
  <si>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</si>
  <si>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</si>
  <si>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</si>
  <si>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</si>
  <si>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</si>
  <si>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</si>
  <si>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</si>
  <si>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</si>
  <si>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</si>
  <si>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</si>
  <si>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</si>
  <si>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</si>
  <si>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</si>
  <si>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</si>
  <si>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</si>
  <si>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</si>
  <si>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</si>
  <si>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</si>
  <si>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</si>
  <si>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</si>
  <si>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</si>
  <si>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</si>
  <si>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</si>
  <si>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</si>
  <si>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</si>
  <si>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</si>
  <si>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</si>
  <si>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</si>
  <si>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</si>
  <si>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</si>
  <si>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</si>
  <si>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</si>
  <si>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</si>
  <si>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</si>
  <si>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</si>
  <si>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</si>
  <si>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</si>
  <si>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</si>
  <si>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</si>
  <si>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</si>
  <si>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</si>
  <si>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</si>
  <si>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</si>
  <si>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</si>
  <si>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</si>
  <si>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</si>
  <si>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</si>
  <si>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</si>
  <si>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</si>
  <si>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</si>
  <si>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</si>
  <si>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</si>
  <si>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</si>
  <si>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</si>
  <si>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</si>
  <si>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</si>
  <si>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</si>
  <si>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</si>
  <si>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</si>
  <si>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</si>
  <si>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</si>
  <si>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</si>
  <si>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</si>
  <si>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</si>
  <si>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</si>
  <si>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</si>
  <si>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</si>
  <si>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</si>
  <si>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</si>
  <si>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</si>
  <si>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</si>
  <si>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</si>
  <si>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</si>
  <si>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</si>
  <si>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</si>
  <si>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</si>
  <si>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</si>
  <si>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</si>
  <si>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</si>
  <si>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</si>
  <si>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</si>
  <si>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</si>
  <si>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</si>
  <si>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</si>
  <si>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</si>
  <si>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</si>
  <si>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</si>
  <si>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</si>
  <si>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</si>
  <si>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</si>
  <si>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</si>
  <si>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</si>
  <si>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</si>
  <si>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</si>
  <si>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</si>
  <si>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</si>
  <si>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</si>
  <si>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</si>
  <si>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</si>
  <si>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</si>
  <si>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</si>
  <si>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</si>
  <si>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</si>
  <si>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</si>
  <si>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</si>
  <si>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</si>
  <si>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</si>
  <si>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</si>
  <si>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</si>
  <si>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</si>
  <si>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</si>
  <si>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</si>
  <si>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</si>
  <si>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</si>
  <si>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</si>
  <si>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</si>
  <si>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</si>
  <si>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</si>
  <si>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</si>
  <si>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</si>
  <si>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</si>
  <si>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</si>
  <si>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</si>
  <si>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</si>
  <si>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</si>
  <si>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</si>
  <si>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</si>
  <si>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</si>
  <si>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</si>
  <si>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</si>
  <si>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</si>
  <si>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</si>
  <si>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</si>
  <si>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</si>
  <si>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</si>
  <si>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</si>
  <si>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</si>
  <si>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</si>
  <si>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</si>
  <si>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</si>
  <si>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</si>
  <si>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</si>
  <si>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</si>
  <si>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</si>
  <si>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</si>
  <si>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</si>
  <si>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</si>
  <si>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</si>
  <si>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</si>
  <si>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</si>
  <si>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</si>
  <si>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</si>
  <si>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</si>
  <si>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</si>
  <si>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</si>
  <si>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</si>
  <si>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</si>
  <si>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</si>
  <si>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</si>
  <si>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</si>
  <si>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</si>
  <si>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</si>
  <si>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</si>
  <si>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</si>
  <si>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</si>
  <si>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</si>
  <si>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</si>
  <si>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</si>
  <si>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</si>
  <si>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</si>
  <si>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</si>
  <si>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</si>
  <si>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</si>
  <si>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</si>
  <si>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</si>
  <si>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</si>
  <si>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</si>
  <si>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</si>
  <si>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</si>
  <si>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</si>
  <si>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</si>
  <si>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</si>
  <si>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</si>
  <si>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</si>
  <si>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</si>
  <si>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</si>
  <si>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</si>
  <si>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</si>
  <si>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</si>
  <si>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</si>
  <si>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</si>
  <si>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</si>
  <si>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</si>
  <si>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</si>
  <si>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</si>
  <si>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</si>
  <si>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</si>
  <si>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</si>
  <si>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</si>
  <si>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</si>
  <si>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</si>
  <si>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</si>
  <si>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</si>
  <si>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</si>
  <si>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</si>
  <si>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</si>
  <si>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</si>
  <si>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</si>
  <si>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</si>
  <si>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</si>
  <si>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</si>
  <si>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</si>
  <si>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</si>
  <si>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</si>
  <si>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</si>
  <si>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</si>
  <si>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</si>
  <si>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</si>
  <si>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</si>
  <si>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</si>
  <si>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</si>
  <si>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</si>
  <si>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</si>
  <si>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</si>
  <si>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</si>
  <si>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</si>
  <si>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</si>
  <si>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</si>
  <si>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</si>
  <si>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</si>
  <si>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</si>
  <si>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</si>
  <si>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</si>
  <si>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</si>
  <si>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</si>
  <si>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</si>
  <si>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</si>
  <si>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</si>
  <si>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</si>
  <si>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</si>
  <si>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</si>
  <si>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</si>
  <si>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</si>
  <si>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</si>
  <si>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</si>
  <si>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</si>
  <si>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</si>
  <si>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</si>
  <si>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</si>
  <si>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</si>
  <si>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</si>
  <si>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</si>
  <si>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</si>
  <si>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</si>
  <si>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</si>
  <si>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</si>
  <si>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</si>
  <si>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</si>
  <si>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</si>
  <si>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</si>
  <si>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</si>
  <si>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</si>
  <si>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</si>
  <si>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</si>
  <si>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</si>
  <si>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</si>
  <si>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</si>
  <si>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</si>
  <si>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</si>
  <si>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</si>
  <si>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</si>
  <si>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</si>
  <si>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</si>
  <si>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</si>
  <si>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</si>
  <si>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</si>
  <si>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</si>
  <si>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</si>
  <si>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</si>
  <si>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</si>
  <si>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</si>
  <si>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</si>
  <si>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</si>
  <si>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</si>
  <si>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</si>
  <si>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</si>
  <si>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</si>
  <si>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</si>
  <si>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</si>
  <si>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</si>
  <si>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</si>
  <si>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</si>
  <si>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</si>
  <si>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</si>
  <si>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</si>
  <si>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</si>
  <si>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</si>
  <si>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</si>
  <si>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</si>
  <si>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</si>
  <si>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</si>
  <si>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</si>
  <si>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</si>
  <si>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</si>
  <si>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</si>
  <si>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</si>
  <si>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</si>
  <si>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</si>
  <si>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</si>
  <si>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</si>
  <si>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</si>
  <si>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</si>
  <si>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</si>
  <si>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</si>
  <si>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</si>
  <si>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</si>
  <si>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</si>
  <si>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</si>
  <si>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</si>
  <si>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</si>
  <si>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</si>
  <si>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</si>
  <si>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</si>
  <si>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</si>
  <si>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</si>
  <si>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</si>
  <si>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</si>
  <si>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</si>
  <si>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</si>
  <si>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</si>
  <si>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</si>
  <si>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</si>
  <si>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</si>
  <si>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</si>
  <si>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</si>
  <si>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</si>
  <si>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</si>
  <si>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</si>
  <si>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</si>
  <si>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</si>
  <si>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</si>
  <si>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</si>
  <si>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</si>
  <si>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</si>
  <si>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</si>
  <si>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</si>
  <si>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</si>
  <si>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</si>
  <si>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</si>
  <si>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</si>
  <si>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</si>
  <si>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</si>
  <si>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</si>
  <si>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</si>
  <si>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</si>
  <si>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</si>
  <si>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</si>
  <si>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</si>
  <si>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</si>
  <si>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</si>
  <si>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</si>
  <si>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</si>
  <si>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</si>
  <si>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</si>
  <si>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</si>
  <si>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</si>
  <si>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</si>
  <si>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</si>
  <si>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</si>
  <si>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</si>
  <si>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</si>
  <si>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</si>
  <si>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</si>
  <si>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</si>
  <si>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</si>
  <si>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</si>
  <si>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</si>
  <si>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</si>
  <si>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</si>
  <si>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</si>
  <si>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</si>
  <si>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</si>
  <si>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</si>
  <si>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</si>
  <si>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</si>
  <si>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</si>
  <si>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</si>
  <si>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</si>
  <si>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</si>
  <si>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</si>
  <si>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</si>
  <si>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</si>
  <si>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</si>
  <si>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</si>
  <si>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</si>
  <si>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</si>
  <si>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</si>
  <si>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</si>
  <si>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</si>
  <si>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</si>
  <si>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</si>
  <si>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</si>
  <si>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</si>
  <si>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</si>
  <si>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</si>
  <si>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</si>
  <si>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</si>
  <si>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</si>
  <si>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</si>
  <si>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</si>
  <si>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</si>
  <si>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</si>
  <si>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</si>
  <si>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</si>
  <si>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</si>
  <si>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</si>
  <si>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</si>
  <si>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</si>
  <si>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</si>
  <si>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</si>
  <si>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</si>
  <si>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</si>
  <si>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</si>
  <si>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</si>
  <si>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</si>
  <si>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</si>
  <si>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</si>
  <si>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</si>
  <si>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</si>
  <si>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</si>
  <si>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</si>
  <si>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</si>
  <si>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</si>
  <si>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</si>
  <si>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</si>
  <si>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</si>
  <si>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</si>
  <si>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</si>
  <si>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</si>
  <si>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</si>
  <si>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</si>
  <si>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</si>
  <si>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</si>
  <si>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</si>
  <si>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</si>
  <si>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</si>
  <si>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</si>
  <si>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</si>
  <si>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</si>
  <si>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</si>
  <si>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</si>
  <si>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</si>
  <si>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</si>
  <si>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</si>
  <si>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</si>
  <si>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</si>
  <si>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</si>
  <si>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</si>
  <si>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</si>
  <si>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</si>
  <si>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</si>
  <si>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</si>
  <si>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</si>
  <si>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</si>
  <si>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</si>
  <si>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</si>
  <si>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</si>
  <si>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</si>
  <si>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</si>
  <si>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</si>
  <si>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</si>
  <si>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</si>
  <si>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</si>
  <si>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</si>
  <si>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</si>
  <si>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</si>
  <si>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</si>
  <si>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</si>
  <si>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</si>
  <si>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</si>
  <si>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</si>
  <si>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</si>
  <si>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</si>
  <si>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</si>
  <si>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</si>
  <si>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</si>
  <si>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</si>
  <si>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</si>
  <si>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</si>
  <si>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</si>
  <si>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</si>
  <si>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</si>
  <si>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</si>
  <si>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</si>
  <si>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</si>
  <si>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</si>
  <si>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</si>
  <si>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</si>
  <si>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</si>
  <si>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</si>
  <si>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</si>
  <si>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</si>
  <si>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</si>
  <si>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</si>
  <si>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</si>
  <si>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</si>
  <si>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</si>
  <si>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</si>
  <si>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</si>
  <si>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</si>
  <si>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</si>
  <si>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</si>
  <si>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</si>
  <si>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</si>
  <si>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</si>
  <si>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</si>
  <si>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</si>
  <si>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</si>
  <si>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</si>
  <si>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</si>
  <si>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</si>
  <si>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</si>
  <si>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</si>
  <si>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</si>
  <si>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</si>
  <si>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</si>
  <si>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</si>
  <si>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</si>
  <si>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</si>
  <si>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</si>
  <si>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</si>
  <si>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</si>
  <si>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</si>
  <si>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</si>
  <si>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</si>
  <si>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</si>
  <si>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</si>
  <si>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</si>
  <si>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</si>
  <si>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</si>
  <si>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</si>
  <si>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</si>
  <si>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</si>
  <si>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</si>
  <si>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</si>
  <si>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</si>
  <si>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</si>
  <si>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</si>
  <si>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</si>
  <si>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</si>
  <si>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</si>
  <si>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</si>
  <si>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</si>
  <si>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</si>
  <si>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</si>
  <si>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</si>
  <si>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</si>
  <si>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</si>
  <si>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</si>
  <si>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</si>
  <si>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</si>
  <si>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</si>
  <si>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</si>
  <si>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</si>
  <si>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</si>
  <si>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</si>
  <si>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</si>
  <si>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</si>
  <si>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</si>
  <si>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</si>
  <si>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</si>
  <si>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</si>
  <si>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</si>
  <si>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</si>
  <si>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</si>
  <si>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</si>
  <si>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</si>
  <si>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</si>
  <si>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</si>
  <si>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</si>
  <si>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</si>
  <si>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</si>
  <si>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</si>
  <si>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</si>
  <si>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</si>
  <si>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</si>
  <si>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</si>
  <si>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</si>
  <si>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</si>
  <si>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</si>
  <si>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</si>
  <si>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</si>
  <si>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</si>
  <si>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</si>
  <si>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</si>
  <si>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</si>
  <si>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</si>
  <si>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</si>
  <si>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</si>
  <si>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</si>
  <si>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</si>
  <si>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</si>
  <si>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</si>
  <si>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</si>
  <si>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</si>
  <si>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</si>
  <si>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</si>
  <si>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</si>
  <si>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</si>
  <si>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</si>
  <si>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</si>
  <si>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</si>
  <si>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</si>
  <si>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</si>
  <si>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</si>
  <si>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</si>
  <si>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</si>
  <si>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</si>
  <si>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</si>
  <si>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</si>
  <si>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</si>
  <si>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</si>
  <si>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</si>
  <si>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</si>
  <si>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</si>
  <si>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</si>
  <si>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</si>
  <si>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</si>
  <si>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</si>
  <si>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</si>
  <si>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</si>
  <si>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</si>
  <si>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</si>
  <si>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</si>
  <si>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</si>
  <si>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</si>
  <si>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</si>
  <si>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</si>
  <si>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</si>
  <si>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</si>
  <si>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</si>
  <si>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</si>
  <si>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</si>
  <si>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</si>
  <si>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</si>
  <si>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</si>
  <si>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</si>
  <si>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</si>
  <si>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</si>
  <si>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</si>
  <si>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</si>
  <si>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</si>
  <si>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</si>
  <si>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</si>
  <si>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</si>
  <si>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</si>
  <si>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</si>
  <si>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</si>
  <si>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</si>
  <si>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</si>
  <si>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</si>
  <si>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</si>
  <si>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</si>
  <si>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</si>
  <si>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</si>
  <si>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</si>
  <si>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</si>
  <si>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</si>
  <si>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</si>
  <si>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</si>
  <si>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</si>
  <si>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</si>
  <si>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</si>
  <si>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</si>
  <si>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</si>
  <si>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</si>
  <si>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</si>
  <si>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</si>
  <si>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</si>
  <si>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</si>
  <si>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</si>
  <si>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</si>
  <si>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</si>
  <si>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</si>
  <si>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</si>
  <si>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</si>
  <si>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</si>
  <si>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</si>
  <si>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</si>
  <si>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</si>
  <si>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</si>
  <si>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</si>
  <si>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</si>
  <si>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</si>
  <si>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</si>
  <si>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</si>
  <si>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</si>
  <si>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</si>
  <si>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</si>
  <si>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</si>
  <si>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</si>
  <si>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</si>
  <si>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</si>
  <si>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</si>
  <si>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</si>
  <si>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</si>
  <si>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</si>
  <si>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</si>
  <si>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</si>
  <si>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</si>
  <si>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</si>
  <si>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</si>
  <si>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</si>
  <si>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</si>
  <si>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</si>
  <si>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</si>
  <si>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</si>
  <si>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</si>
  <si>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</si>
  <si>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</si>
  <si>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</si>
  <si>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</si>
  <si>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</si>
  <si>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</si>
  <si>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</si>
  <si>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</si>
  <si>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</si>
  <si>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</si>
  <si>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</si>
  <si>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</si>
  <si>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</si>
  <si>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</si>
  <si>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</si>
  <si>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</si>
  <si>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</si>
  <si>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</si>
  <si>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</si>
  <si>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</si>
  <si>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</si>
  <si>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</si>
  <si>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</si>
  <si>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</si>
  <si>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</si>
  <si>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</si>
  <si>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</si>
  <si>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</si>
  <si>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</si>
  <si>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</si>
  <si>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</si>
  <si>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</si>
  <si>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</si>
  <si>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</si>
  <si>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</si>
  <si>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</si>
  <si>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</si>
  <si>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</si>
  <si>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</si>
  <si>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</si>
  <si>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</si>
  <si>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</si>
  <si>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</si>
  <si>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</si>
  <si>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</si>
  <si>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</si>
  <si>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</si>
  <si>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</si>
  <si>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</si>
  <si>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</si>
  <si>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</si>
  <si>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</si>
  <si>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</si>
  <si>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</si>
  <si>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</si>
  <si>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</si>
  <si>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</si>
  <si>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</si>
  <si>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</si>
  <si>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</si>
  <si>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</si>
  <si>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</si>
  <si>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</si>
  <si>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</si>
  <si>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</si>
  <si>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</si>
  <si>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</si>
  <si>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</si>
  <si>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</si>
  <si>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</si>
  <si>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</si>
  <si>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</si>
  <si>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</si>
  <si>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</si>
  <si>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</si>
  <si>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</si>
  <si>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</si>
  <si>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</si>
  <si>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</si>
  <si>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</si>
  <si>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</si>
  <si>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</si>
  <si>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</si>
  <si>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</si>
  <si>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</si>
  <si>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</si>
  <si>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</si>
  <si>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</si>
  <si>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</si>
  <si>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</si>
  <si>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</si>
  <si>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</si>
  <si>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</si>
  <si>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</si>
  <si>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</si>
  <si>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</si>
  <si>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</si>
  <si>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</si>
  <si>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</si>
  <si>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</si>
  <si>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</si>
  <si>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</si>
  <si>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</si>
  <si>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</si>
  <si>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</si>
  <si>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</si>
  <si>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</si>
  <si>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</si>
  <si>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</si>
  <si>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</si>
  <si>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</si>
  <si>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</si>
  <si>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</si>
  <si>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</si>
  <si>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</si>
  <si>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</si>
  <si>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</si>
  <si>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</si>
  <si>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</si>
  <si>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</si>
  <si>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</si>
  <si>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</si>
  <si>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</si>
  <si>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</si>
  <si>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</si>
  <si>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</si>
  <si>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</si>
  <si>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</si>
  <si>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</si>
  <si>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</si>
  <si>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</si>
  <si>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</si>
  <si>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</si>
  <si>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</si>
  <si>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</si>
  <si>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</si>
  <si>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</si>
  <si>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</si>
  <si>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</si>
  <si>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</si>
  <si>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</si>
  <si>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</si>
  <si>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</si>
  <si>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</si>
  <si>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</si>
  <si>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</si>
  <si>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</si>
  <si>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</si>
  <si>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</si>
  <si>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</si>
  <si>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</si>
  <si>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</si>
  <si>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</si>
  <si>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</si>
  <si>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</si>
  <si>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</si>
  <si>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</si>
  <si>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</si>
  <si>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</si>
  <si>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</si>
  <si>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</si>
  <si>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</si>
  <si>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</si>
  <si>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</si>
  <si>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</si>
  <si>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</si>
  <si>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</si>
  <si>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</si>
  <si>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</si>
  <si>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</si>
  <si>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</si>
  <si>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</si>
  <si>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</si>
  <si>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</si>
  <si>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</si>
  <si>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</si>
  <si>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</si>
  <si>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</si>
  <si>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</si>
  <si>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</si>
  <si>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</si>
  <si>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</si>
  <si>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</si>
  <si>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</si>
  <si>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</si>
  <si>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</si>
  <si>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</si>
  <si>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</si>
  <si>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</si>
  <si>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</si>
  <si>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</si>
  <si>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</si>
  <si>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</si>
  <si>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</si>
  <si>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</si>
  <si>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</si>
  <si>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</si>
  <si>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</si>
  <si>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</si>
  <si>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</si>
  <si>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</si>
  <si>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</si>
  <si>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</si>
  <si>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</si>
  <si>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</si>
  <si>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</si>
  <si>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</si>
  <si>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</si>
  <si>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</si>
  <si>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</si>
  <si>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</si>
  <si>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</si>
  <si>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</si>
  <si>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</si>
  <si>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</si>
  <si>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</si>
  <si>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</si>
  <si>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</si>
  <si>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</si>
  <si>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</si>
  <si>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</si>
  <si>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</si>
  <si>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</si>
  <si>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</si>
  <si>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</si>
  <si>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</si>
  <si>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</si>
  <si>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</si>
  <si>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</si>
  <si>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</si>
  <si>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</si>
  <si>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</si>
  <si>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</si>
  <si>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</si>
  <si>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</si>
  <si>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</si>
  <si>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</si>
  <si>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</si>
  <si>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</si>
  <si>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</si>
  <si>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</si>
  <si>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</si>
  <si>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</si>
  <si>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</si>
  <si>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</si>
  <si>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</si>
  <si>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</si>
  <si>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</si>
  <si>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</si>
  <si>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</si>
  <si>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</si>
  <si>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</si>
  <si>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</si>
  <si>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</si>
  <si>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</si>
  <si>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</si>
  <si>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</si>
  <si>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</si>
  <si>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</si>
  <si>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</si>
  <si>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</si>
  <si>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</si>
  <si>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</si>
  <si>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</si>
  <si>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</si>
  <si>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</si>
  <si>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</si>
  <si>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</si>
  <si>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</si>
  <si>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</si>
  <si>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</si>
  <si>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</si>
  <si>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</si>
  <si>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</si>
  <si>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</si>
  <si>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</si>
  <si>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</si>
  <si>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</si>
  <si>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</si>
  <si>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</si>
  <si>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</si>
  <si>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</si>
  <si>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</si>
  <si>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</si>
  <si>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</si>
  <si>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</si>
  <si>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</si>
  <si>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</si>
  <si>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</si>
  <si>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</si>
  <si>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</si>
  <si>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</si>
  <si>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</si>
  <si>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</si>
  <si>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</si>
  <si>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</si>
  <si>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</si>
  <si>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</si>
  <si>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</si>
  <si>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</si>
  <si>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</si>
  <si>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</si>
  <si>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</si>
  <si>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</si>
  <si>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</si>
  <si>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</si>
  <si>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</si>
  <si>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</si>
  <si>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</si>
  <si>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</si>
  <si>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</si>
  <si>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</si>
  <si>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</si>
  <si>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</si>
  <si>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</si>
  <si>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</si>
  <si>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</si>
  <si>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</si>
  <si>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</si>
  <si>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</si>
  <si>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</si>
  <si>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</si>
  <si>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</si>
  <si>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</si>
  <si>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</si>
  <si>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</si>
  <si>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</si>
  <si>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</si>
  <si>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</si>
  <si>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</si>
  <si>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</si>
  <si>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</si>
  <si>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</si>
  <si>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</si>
  <si>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</si>
  <si>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</si>
  <si>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</si>
  <si>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</si>
  <si>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</si>
  <si>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</si>
  <si>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</si>
  <si>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</si>
  <si>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</si>
  <si>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</si>
  <si>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</si>
  <si>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</si>
  <si>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</si>
  <si>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</si>
  <si>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</si>
  <si>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</si>
  <si>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</si>
  <si>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</si>
  <si>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</si>
  <si>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</si>
  <si>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</si>
  <si>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</si>
  <si>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</si>
  <si>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</si>
  <si>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</si>
  <si>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</si>
  <si>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</si>
  <si>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</si>
  <si>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</si>
  <si>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</si>
  <si>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</si>
  <si>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</si>
  <si>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</si>
  <si>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</si>
  <si>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</si>
  <si>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</si>
  <si>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</si>
  <si>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</si>
  <si>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</si>
  <si>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</si>
  <si>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</si>
  <si>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</si>
  <si>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</si>
  <si>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</si>
  <si>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</si>
  <si>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</si>
  <si>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</si>
  <si>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</si>
  <si>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</si>
  <si>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</si>
  <si>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</si>
  <si>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</si>
  <si>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</si>
  <si>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</si>
  <si>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</si>
  <si>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</si>
  <si>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</si>
  <si>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</si>
  <si>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</si>
  <si>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</si>
  <si>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</si>
  <si>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</si>
  <si>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</si>
  <si>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</si>
  <si>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</si>
  <si>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</si>
  <si>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</si>
  <si>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</si>
  <si>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</si>
  <si>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</si>
  <si>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</si>
  <si>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</si>
  <si>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</si>
  <si>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</si>
  <si>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</si>
  <si>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</si>
  <si>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</si>
  <si>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</si>
  <si>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</si>
  <si>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</si>
  <si>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</si>
  <si>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</si>
  <si>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</si>
  <si>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</si>
  <si>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</si>
  <si>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</si>
  <si>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</si>
  <si>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</si>
  <si>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</si>
  <si>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</si>
  <si>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</si>
  <si>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</si>
  <si>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</si>
  <si>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</si>
  <si>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</si>
  <si>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</si>
  <si>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</si>
  <si>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</si>
  <si>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</si>
  <si>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</si>
  <si>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</si>
  <si>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</si>
  <si>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</si>
  <si>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</si>
  <si>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</si>
  <si>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</si>
  <si>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</si>
  <si>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</si>
  <si>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</si>
  <si>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</si>
  <si>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</si>
  <si>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</si>
  <si>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</si>
  <si>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</si>
  <si>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</si>
  <si>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</si>
  <si>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</si>
  <si>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</si>
  <si>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</si>
  <si>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</si>
  <si>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</si>
  <si>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</si>
  <si>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</si>
  <si>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</si>
  <si>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</si>
  <si>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</si>
  <si>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</si>
  <si>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</si>
  <si>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</si>
  <si>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</si>
  <si>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</si>
  <si>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</si>
  <si>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</si>
  <si>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</si>
  <si>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</si>
  <si>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</si>
  <si>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</si>
  <si>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</si>
  <si>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</si>
  <si>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</si>
  <si>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</si>
  <si>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</si>
  <si>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</si>
  <si>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</si>
  <si>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</si>
  <si>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</si>
  <si>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</si>
  <si>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</si>
  <si>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</si>
  <si>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</si>
  <si>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</si>
  <si>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</si>
  <si>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</si>
  <si>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</si>
  <si>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</si>
  <si>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</si>
  <si>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</si>
  <si>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</si>
  <si>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</si>
  <si>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</si>
  <si>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</si>
  <si>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</si>
  <si>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</si>
  <si>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</si>
  <si>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</si>
  <si>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</si>
  <si>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</si>
  <si>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</si>
  <si>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</si>
  <si>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</si>
  <si>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</si>
  <si>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</si>
  <si>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</si>
  <si>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</si>
  <si>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</si>
  <si>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</si>
  <si>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</si>
  <si>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</si>
  <si>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</si>
  <si>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</si>
  <si>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</si>
  <si>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</si>
  <si>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</si>
  <si>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</si>
  <si>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</si>
  <si>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</si>
  <si>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</si>
  <si>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</si>
  <si>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</si>
  <si>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</si>
  <si>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</si>
  <si>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</si>
  <si>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</si>
  <si>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</si>
  <si>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</si>
  <si>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</si>
  <si>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</si>
  <si>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</si>
  <si>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</si>
  <si>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</si>
  <si>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</si>
  <si>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</si>
  <si>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</si>
  <si>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</si>
  <si>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</si>
  <si>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</si>
  <si>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</si>
  <si>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</si>
  <si>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</si>
  <si>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</si>
  <si>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</si>
  <si>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</si>
  <si>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</si>
  <si>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</si>
  <si>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</si>
  <si>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</si>
  <si>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</si>
  <si>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</si>
  <si>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</si>
  <si>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</si>
  <si>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</si>
  <si>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</si>
  <si>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</si>
  <si>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</si>
  <si>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</si>
  <si>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</si>
  <si>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</si>
  <si>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</si>
  <si>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</si>
  <si>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</si>
  <si>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</si>
  <si>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</si>
  <si>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</si>
  <si>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</si>
  <si>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</si>
  <si>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</si>
  <si>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</si>
  <si>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</si>
  <si>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</si>
  <si>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</si>
  <si>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</si>
  <si>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</si>
  <si>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</si>
  <si>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</si>
  <si>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</si>
  <si>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</si>
  <si>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</si>
  <si>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</si>
  <si>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</si>
  <si>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</si>
  <si>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</si>
  <si>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</si>
  <si>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</si>
  <si>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</si>
  <si>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</si>
  <si>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</si>
  <si>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</si>
  <si>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</si>
  <si>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</si>
  <si>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</si>
  <si>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</si>
  <si>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</si>
  <si>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</si>
  <si>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</si>
  <si>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</si>
  <si>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</si>
  <si>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</si>
  <si>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</si>
  <si>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</si>
  <si>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</si>
  <si>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</si>
  <si>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</si>
  <si>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</si>
  <si>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</si>
  <si>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</si>
  <si>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</si>
  <si>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</si>
  <si>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</si>
  <si>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</si>
  <si>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</si>
  <si>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</si>
  <si>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</si>
  <si>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</si>
  <si>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</si>
  <si>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</si>
  <si>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</si>
  <si>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</si>
  <si>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</si>
  <si>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</si>
  <si>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</si>
  <si>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</si>
  <si>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</si>
  <si>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</si>
  <si>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</si>
  <si>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</si>
  <si>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</si>
  <si>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</si>
  <si>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</si>
  <si>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</si>
  <si>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</si>
  <si>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</si>
  <si>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</si>
  <si>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</si>
  <si>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</si>
  <si>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</si>
  <si>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</si>
  <si>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</si>
  <si>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</si>
  <si>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</si>
  <si>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</si>
  <si>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</si>
  <si>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</si>
  <si>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</si>
  <si>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</si>
  <si>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</si>
  <si>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</si>
  <si>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</si>
  <si>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</si>
  <si>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</si>
  <si>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</si>
  <si>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</si>
  <si>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</si>
  <si>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</si>
  <si>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</si>
  <si>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</si>
  <si>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</si>
  <si>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</si>
  <si>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</si>
  <si>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</si>
  <si>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</si>
  <si>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</si>
  <si>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</si>
  <si>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</si>
  <si>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</si>
  <si>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</si>
  <si>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</si>
  <si>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</si>
  <si>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</si>
  <si>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</si>
  <si>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</si>
  <si>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</si>
  <si>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</si>
  <si>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</si>
  <si>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</si>
  <si>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</si>
  <si>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</si>
  <si>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</si>
  <si>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</si>
  <si>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</si>
  <si>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</si>
  <si>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</si>
  <si>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</si>
  <si>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</si>
  <si>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</si>
  <si>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</si>
  <si>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</si>
  <si>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</si>
  <si>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</si>
  <si>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</si>
  <si>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</si>
  <si>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</si>
  <si>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</si>
  <si>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</si>
  <si>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</si>
  <si>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</si>
  <si>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</si>
  <si>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</si>
  <si>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</si>
  <si>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</si>
  <si>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</si>
  <si>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</si>
  <si>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</si>
  <si>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</si>
  <si>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</si>
  <si>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</si>
  <si>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</si>
  <si>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</si>
  <si>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</si>
  <si>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</si>
  <si>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</si>
  <si>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</si>
  <si>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</si>
  <si>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</si>
  <si>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</si>
  <si>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</si>
  <si>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</si>
  <si>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</si>
  <si>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</si>
  <si>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</si>
  <si>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</si>
  <si>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</si>
  <si>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</si>
  <si>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</si>
  <si>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</si>
  <si>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</si>
  <si>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</si>
  <si>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</si>
  <si>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</si>
  <si>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</si>
  <si>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</si>
  <si>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</si>
  <si>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</si>
  <si>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</si>
  <si>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</si>
  <si>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</si>
  <si>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</si>
  <si>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</si>
  <si>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</si>
  <si>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</si>
  <si>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</si>
  <si>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</si>
  <si>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</si>
  <si>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</si>
  <si>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</si>
  <si>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</si>
  <si>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</si>
  <si>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</si>
  <si>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</si>
  <si>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</si>
  <si>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</si>
  <si>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</si>
  <si>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</si>
  <si>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</si>
  <si>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</si>
  <si>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</si>
  <si>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</si>
  <si>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</si>
  <si>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</si>
  <si>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</si>
  <si>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</si>
  <si>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</si>
  <si>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</si>
  <si>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</si>
  <si>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</si>
  <si>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</si>
  <si>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</si>
  <si>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</si>
  <si>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</si>
  <si>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</si>
  <si>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</si>
  <si>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</si>
  <si>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</si>
  <si>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</si>
  <si>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</si>
  <si>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</si>
  <si>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</si>
  <si>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</si>
  <si>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</si>
  <si>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</si>
  <si>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</si>
  <si>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</si>
  <si>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</si>
  <si>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</si>
  <si>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</si>
  <si>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</si>
  <si>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</si>
  <si>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</si>
  <si>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</si>
  <si>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</si>
  <si>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</si>
  <si>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</si>
  <si>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</si>
  <si>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</si>
  <si>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</si>
  <si>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</si>
  <si>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</si>
  <si>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</si>
  <si>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</si>
  <si>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</si>
  <si>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</si>
  <si>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</si>
  <si>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</si>
  <si>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</si>
  <si>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</si>
  <si>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</si>
  <si>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</si>
  <si>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</si>
  <si>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</si>
  <si>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</si>
  <si>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</si>
  <si>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</si>
  <si>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</si>
  <si>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</si>
  <si>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</si>
  <si>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</si>
  <si>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</si>
  <si>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</si>
  <si>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</si>
  <si>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</si>
  <si>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</si>
  <si>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</si>
  <si>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</si>
  <si>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</si>
  <si>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</si>
  <si>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</si>
  <si>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</si>
  <si>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</si>
  <si>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</si>
  <si>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</si>
  <si>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</si>
  <si>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</si>
  <si>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</si>
  <si>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</si>
  <si>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</si>
  <si>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</si>
  <si>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</si>
  <si>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</si>
  <si>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</si>
  <si>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</si>
  <si>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</si>
  <si>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</si>
  <si>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</si>
  <si>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</si>
  <si>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</si>
  <si>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</si>
  <si>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</si>
  <si>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</si>
  <si>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</si>
  <si>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</si>
  <si>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</si>
  <si>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</si>
  <si>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</si>
  <si>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</si>
  <si>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</si>
  <si>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</si>
  <si>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</si>
  <si>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</si>
  <si>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</si>
  <si>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</si>
  <si>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</si>
  <si>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</si>
  <si>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</si>
  <si>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</si>
  <si>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</si>
  <si>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</si>
  <si>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</si>
  <si>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</si>
  <si>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</si>
  <si>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</si>
  <si>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</si>
  <si>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</si>
  <si>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</si>
  <si>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</si>
  <si>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</si>
  <si>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</si>
  <si>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</si>
  <si>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</si>
  <si>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</si>
  <si>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</si>
  <si>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</si>
  <si>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</si>
  <si>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</si>
  <si>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</si>
  <si>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</si>
  <si>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</si>
  <si>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</si>
  <si>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</si>
  <si>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</si>
  <si>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</si>
  <si>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</si>
  <si>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</si>
  <si>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</si>
  <si>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</si>
  <si>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</si>
  <si>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</si>
  <si>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</si>
  <si>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</si>
  <si>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</si>
  <si>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</si>
  <si>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</si>
  <si>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</si>
  <si>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</si>
  <si>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</si>
  <si>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</si>
  <si>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</si>
  <si>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</si>
  <si>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</si>
  <si>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</si>
  <si>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</si>
  <si>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</si>
  <si>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</si>
  <si>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</si>
  <si>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</si>
  <si>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</si>
  <si>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</si>
  <si>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</si>
  <si>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</si>
  <si>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</si>
  <si>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</si>
  <si>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</si>
  <si>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</si>
  <si>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</si>
  <si>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</si>
  <si>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</si>
  <si>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</si>
  <si>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</si>
  <si>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</si>
  <si>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</si>
  <si>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</si>
  <si>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</si>
  <si>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</si>
  <si>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</si>
  <si>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</si>
  <si>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</si>
  <si>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</si>
  <si>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</si>
  <si>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</si>
  <si>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</si>
  <si>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</si>
  <si>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</si>
  <si>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</si>
  <si>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</si>
  <si>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</si>
  <si>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</si>
  <si>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</si>
  <si>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</si>
  <si>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</si>
  <si>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</si>
  <si>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</si>
  <si>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</si>
  <si>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</si>
  <si>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</si>
  <si>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</si>
  <si>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</si>
  <si>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</si>
  <si>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</si>
  <si>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</si>
  <si>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</si>
  <si>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</si>
  <si>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</si>
  <si>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</si>
  <si>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</si>
  <si>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</si>
  <si>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</si>
  <si>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</si>
  <si>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</si>
  <si>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</si>
  <si>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</si>
  <si>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</si>
  <si>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</si>
  <si>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</si>
  <si>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</si>
  <si>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</si>
  <si>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</si>
  <si>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</si>
  <si>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</si>
  <si>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</si>
  <si>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</si>
  <si>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</si>
  <si>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</si>
  <si>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</si>
  <si>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</si>
  <si>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</si>
  <si>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</si>
  <si>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</si>
  <si>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</si>
  <si>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</si>
  <si>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</si>
  <si>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</si>
  <si>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</si>
  <si>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</si>
  <si>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</si>
  <si>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</si>
  <si>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</si>
  <si>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</si>
  <si>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</si>
  <si>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</si>
  <si>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</si>
  <si>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</si>
  <si>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</si>
  <si>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</si>
  <si>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</si>
  <si>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</si>
  <si>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</si>
  <si>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</si>
  <si>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</si>
  <si>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</si>
  <si>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</si>
  <si>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</si>
  <si>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</si>
  <si>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</si>
  <si>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</si>
  <si>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</si>
  <si>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</si>
  <si>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</si>
  <si>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</si>
  <si>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</si>
  <si>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</si>
  <si>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</si>
  <si>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</si>
  <si>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</si>
  <si>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</si>
  <si>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</si>
  <si>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</si>
  <si>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</si>
  <si>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</si>
  <si>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</si>
  <si>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</si>
  <si>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</si>
  <si>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</si>
  <si>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</si>
  <si>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</si>
  <si>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</si>
  <si>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</si>
  <si>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</si>
  <si>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</si>
  <si>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</si>
  <si>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</si>
  <si>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</si>
  <si>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</si>
  <si>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</si>
  <si>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</si>
  <si>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</si>
  <si>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</si>
  <si>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</si>
  <si>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</si>
  <si>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</si>
  <si>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</si>
  <si>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</si>
  <si>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</si>
  <si>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</si>
  <si>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</si>
  <si>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</si>
  <si>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</si>
  <si>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</si>
  <si>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</si>
  <si>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</si>
  <si>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</si>
  <si>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</si>
  <si>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</si>
  <si>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</si>
  <si>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</si>
  <si>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</si>
  <si>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</si>
  <si>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</si>
  <si>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</si>
  <si>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</si>
  <si>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</si>
  <si>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</si>
  <si>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</si>
  <si>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</si>
  <si>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</si>
  <si>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</si>
  <si>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</si>
  <si>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</si>
  <si>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</si>
  <si>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</si>
  <si>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</si>
  <si>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</si>
  <si>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</si>
  <si>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</si>
  <si>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</si>
  <si>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</si>
  <si>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</si>
  <si>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</si>
  <si>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</si>
  <si>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</si>
  <si>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</si>
  <si>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</si>
  <si>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</si>
  <si>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</si>
  <si>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</si>
  <si>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</si>
  <si>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</si>
  <si>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</si>
  <si>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</si>
  <si>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</si>
  <si>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</si>
  <si>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</si>
  <si>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</si>
  <si>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</si>
  <si>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</si>
  <si>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</si>
  <si>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</si>
  <si>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</si>
  <si>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</si>
  <si>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</si>
  <si>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</si>
  <si>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</si>
  <si>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</si>
  <si>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</si>
  <si>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</si>
  <si>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</si>
  <si>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</si>
  <si>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</si>
  <si>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</si>
  <si>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</si>
  <si>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</si>
  <si>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</si>
  <si>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</si>
  <si>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</si>
  <si>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</si>
  <si>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</si>
  <si>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</si>
  <si>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</si>
  <si>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</si>
  <si>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</si>
  <si>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</si>
  <si>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</si>
  <si>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</si>
  <si>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</si>
  <si>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</si>
  <si>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</si>
  <si>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</si>
  <si>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</si>
  <si>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</si>
  <si>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</si>
  <si>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</si>
  <si>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</si>
  <si>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</si>
  <si>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</si>
  <si>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</si>
  <si>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</si>
  <si>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</si>
  <si>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</si>
  <si>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</si>
  <si>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</si>
  <si>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</si>
  <si>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</si>
  <si>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</si>
  <si>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</si>
  <si>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</si>
  <si>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</si>
  <si>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</si>
  <si>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</si>
  <si>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</si>
  <si>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</si>
  <si>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</si>
  <si>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</si>
  <si>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</si>
  <si>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</si>
  <si>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</si>
  <si>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</si>
  <si>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</si>
  <si>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</si>
  <si>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</si>
  <si>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</si>
  <si>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</si>
  <si>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</si>
  <si>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</si>
  <si>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</si>
  <si>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</si>
  <si>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</si>
  <si>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</si>
  <si>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</si>
  <si>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</si>
  <si>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</si>
  <si>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</si>
  <si>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</si>
  <si>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</si>
  <si>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</si>
  <si>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</si>
  <si>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</si>
  <si>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</si>
  <si>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</si>
  <si>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</si>
  <si>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</si>
  <si>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</si>
  <si>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</si>
  <si>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</si>
  <si>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</si>
  <si>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</si>
  <si>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</si>
  <si>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</si>
  <si>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</si>
  <si>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</si>
  <si>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</si>
  <si>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</si>
  <si>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</si>
  <si>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</si>
  <si>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</si>
  <si>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</si>
  <si>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</si>
  <si>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</si>
  <si>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</si>
  <si>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</si>
  <si>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</si>
  <si>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</si>
  <si>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</si>
  <si>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</si>
  <si>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</si>
  <si>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</si>
  <si>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</si>
  <si>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</si>
  <si>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</si>
  <si>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</si>
  <si>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</si>
  <si>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</si>
  <si>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</si>
  <si>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</si>
  <si>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</si>
  <si>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</si>
  <si>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</si>
  <si>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</si>
  <si>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</si>
  <si>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</si>
  <si>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</si>
  <si>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</si>
  <si>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</si>
  <si>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</si>
  <si>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</si>
  <si>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</si>
  <si>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</si>
  <si>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</si>
  <si>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</si>
  <si>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</si>
  <si>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</si>
  <si>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</si>
  <si>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</si>
  <si>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</si>
  <si>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</si>
  <si>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</si>
  <si>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</si>
  <si>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</si>
  <si>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</si>
  <si>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</si>
  <si>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</si>
  <si>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</si>
  <si>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</si>
  <si>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</si>
  <si>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</si>
  <si>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</si>
  <si>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</si>
  <si>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</si>
  <si>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</si>
  <si>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</si>
  <si>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</si>
  <si>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</si>
  <si>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</si>
  <si>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</si>
  <si>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</si>
  <si>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</si>
  <si>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</si>
  <si>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</si>
  <si>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</si>
  <si>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</si>
  <si>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</si>
  <si>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</si>
  <si>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</si>
  <si>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</si>
  <si>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</si>
  <si>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</si>
  <si>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</si>
  <si>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</si>
  <si>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</si>
  <si>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</si>
  <si>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</si>
  <si>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</si>
  <si>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</si>
  <si>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</si>
  <si>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</si>
  <si>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</si>
  <si>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</si>
  <si>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</si>
  <si>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</si>
  <si>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</si>
  <si>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</si>
  <si>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</si>
  <si>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</si>
  <si>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</si>
  <si>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</si>
  <si>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</si>
  <si>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</si>
  <si>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</si>
  <si>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</si>
  <si>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</si>
  <si>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</si>
  <si>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</si>
  <si>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</si>
  <si>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</si>
  <si>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</si>
  <si>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</si>
  <si>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</si>
  <si>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</si>
  <si>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</si>
  <si>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</si>
  <si>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</si>
  <si>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</si>
  <si>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</si>
  <si>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</si>
  <si>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</si>
  <si>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</si>
  <si>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</si>
  <si>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</si>
  <si>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</si>
  <si>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</si>
  <si>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</si>
  <si>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</si>
  <si>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</si>
  <si>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</si>
  <si>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</si>
  <si>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</si>
  <si>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</si>
  <si>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</si>
  <si>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</si>
  <si>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</si>
  <si>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</si>
  <si>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</si>
  <si>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</si>
  <si>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</si>
  <si>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</si>
  <si>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</si>
  <si>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</si>
  <si>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</si>
  <si>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</si>
  <si>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</si>
  <si>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</si>
  <si>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</si>
  <si>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</si>
  <si>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</si>
  <si>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</si>
  <si>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</si>
  <si>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</si>
  <si>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</si>
  <si>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</si>
  <si>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</si>
  <si>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</si>
  <si>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</si>
  <si>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</si>
  <si>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</si>
  <si>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</si>
  <si>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</si>
  <si>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</si>
  <si>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</si>
  <si>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</si>
  <si>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</si>
  <si>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</si>
  <si>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</si>
  <si>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</si>
  <si>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</si>
  <si>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</si>
  <si>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</si>
  <si>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</si>
  <si>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</si>
  <si>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</si>
  <si>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</si>
  <si>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</si>
  <si>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</si>
  <si>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</si>
  <si>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</si>
  <si>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</si>
  <si>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</si>
  <si>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</si>
  <si>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</si>
  <si>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</si>
  <si>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</si>
  <si>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</si>
  <si>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</si>
  <si>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</si>
  <si>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</si>
  <si>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</si>
  <si>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</si>
  <si>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</si>
  <si>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</si>
  <si>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</si>
  <si>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</si>
  <si>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</si>
  <si>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</si>
  <si>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</si>
  <si>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</si>
  <si>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</si>
  <si>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</si>
  <si>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</si>
  <si>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</si>
  <si>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</si>
  <si>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</si>
  <si>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</si>
  <si>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</si>
  <si>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</si>
  <si>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</si>
  <si>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</si>
  <si>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</si>
  <si>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</si>
  <si>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</si>
  <si>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</si>
  <si>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</si>
  <si>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</si>
  <si>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</si>
  <si>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</si>
  <si>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</si>
  <si>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</si>
  <si>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</si>
  <si>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</si>
  <si>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</si>
  <si>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</si>
  <si>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</si>
  <si>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</si>
  <si>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</si>
  <si>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</si>
  <si>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</si>
  <si>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</si>
  <si>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</si>
  <si>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</si>
  <si>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</si>
  <si>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</si>
  <si>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</si>
  <si>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</si>
  <si>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</si>
  <si>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</si>
  <si>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</si>
  <si>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</si>
  <si>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</si>
  <si>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</si>
  <si>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</si>
  <si>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</si>
  <si>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</si>
  <si>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</si>
  <si>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</si>
  <si>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</si>
  <si>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</si>
  <si>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</si>
  <si>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</si>
  <si>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</si>
  <si>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</si>
  <si>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</si>
  <si>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</si>
  <si>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</si>
  <si>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</si>
  <si>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</si>
  <si>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</si>
  <si>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</si>
  <si>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</si>
  <si>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</si>
  <si>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</si>
  <si>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</si>
  <si>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</si>
  <si>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</si>
  <si>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</si>
  <si>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</si>
  <si>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</si>
  <si>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</si>
  <si>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</si>
  <si>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</si>
  <si>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</si>
  <si>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</si>
  <si>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</si>
  <si>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</si>
  <si>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</si>
  <si>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</si>
  <si>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</si>
  <si>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</si>
  <si>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</si>
  <si>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</si>
  <si>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</si>
  <si>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</si>
  <si>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</si>
  <si>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</si>
  <si>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</si>
  <si>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</si>
  <si>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</si>
  <si>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</si>
  <si>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</si>
  <si>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</si>
  <si>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</si>
  <si>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</si>
  <si>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</si>
  <si>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</si>
  <si>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</si>
  <si>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</si>
  <si>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</si>
  <si>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</si>
  <si>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</si>
  <si>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</si>
  <si>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</si>
  <si>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</si>
  <si>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</si>
  <si>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</si>
  <si>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</si>
  <si>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</si>
  <si>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</si>
  <si>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</si>
  <si>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</si>
  <si>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</si>
  <si>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</si>
  <si>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</si>
  <si>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</si>
  <si>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</si>
  <si>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</si>
  <si>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</si>
  <si>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</si>
  <si>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</si>
  <si>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</si>
  <si>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</si>
  <si>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</si>
  <si>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</si>
  <si>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</si>
  <si>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</si>
  <si>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</si>
  <si>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</si>
  <si>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</si>
  <si>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</si>
  <si>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</si>
  <si>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</si>
  <si>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</si>
  <si>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</si>
  <si>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</si>
  <si>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</si>
  <si>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</si>
  <si>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</si>
  <si>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</si>
  <si>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</si>
  <si>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</si>
  <si>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</si>
  <si>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</si>
  <si>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</si>
  <si>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</si>
  <si>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</si>
  <si>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</si>
  <si>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</si>
  <si>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</si>
  <si>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</si>
  <si>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</si>
  <si>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</si>
  <si>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</si>
  <si>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</si>
  <si>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</si>
  <si>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</si>
  <si>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</si>
  <si>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</si>
  <si>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</si>
  <si>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</si>
  <si>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</si>
  <si>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</si>
  <si>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</si>
  <si>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</si>
  <si>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</si>
  <si>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</si>
  <si>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</si>
  <si>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</si>
  <si>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</si>
  <si>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</si>
  <si>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</si>
  <si>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</si>
  <si>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</si>
  <si>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</si>
  <si>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</si>
  <si>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</si>
  <si>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</si>
  <si>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</si>
  <si>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</si>
  <si>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</si>
  <si>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</si>
  <si>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</si>
  <si>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</si>
  <si>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</si>
  <si>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</si>
  <si>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</si>
  <si>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</si>
  <si>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</si>
  <si>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</si>
  <si>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</si>
  <si>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</si>
  <si>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</si>
  <si>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</si>
  <si>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</si>
  <si>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</si>
  <si>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</si>
  <si>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</si>
  <si>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</si>
  <si>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</si>
  <si>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</si>
  <si>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</si>
  <si>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</si>
  <si>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</si>
  <si>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</si>
  <si>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</si>
  <si>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</si>
  <si>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</si>
  <si>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</si>
  <si>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</si>
  <si>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</si>
  <si>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</si>
  <si>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</si>
  <si>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</si>
  <si>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</si>
  <si>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</si>
  <si>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</si>
  <si>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</si>
  <si>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</si>
  <si>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</si>
  <si>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</si>
  <si>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</si>
  <si>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</si>
  <si>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</si>
  <si>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</si>
  <si>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</si>
  <si>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</si>
  <si>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</si>
  <si>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</si>
  <si>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</si>
  <si>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</si>
  <si>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</si>
  <si>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</si>
  <si>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</si>
  <si>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</si>
  <si>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</si>
  <si>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</si>
  <si>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</si>
  <si>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</si>
  <si>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</si>
  <si>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</si>
  <si>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</si>
  <si>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</si>
  <si>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</si>
  <si>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</si>
  <si>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</si>
  <si>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</si>
  <si>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</si>
  <si>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</si>
  <si>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</si>
  <si>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</si>
  <si>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</si>
  <si>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</si>
  <si>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</si>
  <si>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</si>
  <si>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</si>
  <si>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</si>
  <si>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</si>
  <si>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</si>
  <si>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</si>
  <si>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</si>
  <si>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</si>
  <si>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</si>
  <si>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</si>
  <si>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</si>
  <si>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</si>
  <si>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</si>
  <si>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</si>
  <si>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</si>
  <si>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</si>
  <si>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</si>
  <si>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</si>
  <si>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</si>
  <si>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</si>
  <si>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</si>
  <si>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</si>
  <si>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</si>
  <si>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</si>
  <si>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</si>
  <si>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</si>
  <si>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</si>
  <si>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</si>
  <si>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</si>
  <si>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</si>
  <si>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</si>
  <si>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</si>
  <si>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</si>
  <si>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</si>
  <si>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</si>
  <si>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</si>
  <si>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</si>
  <si>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</si>
  <si>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</si>
  <si>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</si>
  <si>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</si>
  <si>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</si>
  <si>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</si>
  <si>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</si>
  <si>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</si>
  <si>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</si>
  <si>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</si>
  <si>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</si>
  <si>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</si>
  <si>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</si>
  <si>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</si>
  <si>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</si>
  <si>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</si>
  <si>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</si>
  <si>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</si>
  <si>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</si>
  <si>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</si>
  <si>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</si>
  <si>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</si>
  <si>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</si>
  <si>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</si>
  <si>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</si>
  <si>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</si>
  <si>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</si>
  <si>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</si>
  <si>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</si>
  <si>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</si>
  <si>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</si>
  <si>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</si>
  <si>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</si>
  <si>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</si>
  <si>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</si>
  <si>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</si>
  <si>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</si>
  <si>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</si>
  <si>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</si>
  <si>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</si>
  <si>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</si>
  <si>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</si>
  <si>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</si>
  <si>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</si>
  <si>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</si>
  <si>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</si>
  <si>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</si>
  <si>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</si>
  <si>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</si>
  <si>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</si>
  <si>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</si>
  <si>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</si>
  <si>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</si>
  <si>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</si>
  <si>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</si>
  <si>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</si>
  <si>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</si>
  <si>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</si>
  <si>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</si>
  <si>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</si>
  <si>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</si>
  <si>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</si>
  <si>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</si>
  <si>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</si>
  <si>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</si>
  <si>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</si>
  <si>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</si>
  <si>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</si>
  <si>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</si>
  <si>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</si>
  <si>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</si>
  <si>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</si>
  <si>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</si>
  <si>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</si>
  <si>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</si>
  <si>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</si>
  <si>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</si>
  <si>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</si>
  <si>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</si>
  <si>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</si>
  <si>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</si>
  <si>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</si>
  <si>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</si>
  <si>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</si>
  <si>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</si>
  <si>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</si>
  <si>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</si>
  <si>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</si>
  <si>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</si>
  <si>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</si>
  <si>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</si>
  <si>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</si>
  <si>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</si>
  <si>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</si>
  <si>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</si>
  <si>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</si>
  <si>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</si>
  <si>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</si>
  <si>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</si>
  <si>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</si>
  <si>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</si>
  <si>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</si>
  <si>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</si>
  <si>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</si>
  <si>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</si>
  <si>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</si>
  <si>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</si>
  <si>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</si>
  <si>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</si>
  <si>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</si>
  <si>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</si>
  <si>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</si>
  <si>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</si>
  <si>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</si>
  <si>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</si>
  <si>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</si>
  <si>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</si>
  <si>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</si>
  <si>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</si>
  <si>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</si>
  <si>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</si>
  <si>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</si>
  <si>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</si>
  <si>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</si>
  <si>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</si>
  <si>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</si>
  <si>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</si>
  <si>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</si>
  <si>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</si>
  <si>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</si>
  <si>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</si>
  <si>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</si>
  <si>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</si>
  <si>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</si>
  <si>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</si>
  <si>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</si>
  <si>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</si>
  <si>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</si>
  <si>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</si>
  <si>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</si>
  <si>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</si>
  <si>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</si>
  <si>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</si>
  <si>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</si>
  <si>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</si>
  <si>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</si>
  <si>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</si>
  <si>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</si>
  <si>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</si>
  <si>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</si>
  <si>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</si>
  <si>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</si>
  <si>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</si>
  <si>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</si>
  <si>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</si>
  <si>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</si>
  <si>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</si>
  <si>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</si>
  <si>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</si>
  <si>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</si>
  <si>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</si>
  <si>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</si>
  <si>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</si>
  <si>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</si>
  <si>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</si>
  <si>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</si>
  <si>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</si>
  <si>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</si>
  <si>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</si>
  <si>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</si>
  <si>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</si>
  <si>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</si>
  <si>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</si>
  <si>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</si>
  <si>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</si>
  <si>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</si>
  <si>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</si>
  <si>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</si>
  <si>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</si>
  <si>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</si>
  <si>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</si>
  <si>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</si>
  <si>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</si>
  <si>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</si>
  <si>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</si>
  <si>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</si>
  <si>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</si>
  <si>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</si>
  <si>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</si>
  <si>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</si>
  <si>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</si>
  <si>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</si>
  <si>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</si>
  <si>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</si>
  <si>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</si>
  <si>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</si>
  <si>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</si>
  <si>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</si>
  <si>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</si>
  <si>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</si>
  <si>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</si>
  <si>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</si>
  <si>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</si>
  <si>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</si>
  <si>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</si>
  <si>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</si>
  <si>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</si>
  <si>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</si>
  <si>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</si>
  <si>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</si>
  <si>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</si>
  <si>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</si>
  <si>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</si>
  <si>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</si>
  <si>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</si>
  <si>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</si>
  <si>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</si>
  <si>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</si>
  <si>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</si>
  <si>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</si>
  <si>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</si>
  <si>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</si>
  <si>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</si>
  <si>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</si>
  <si>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</si>
  <si>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</si>
  <si>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</si>
  <si>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</si>
  <si>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</si>
  <si>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</si>
  <si>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</si>
  <si>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</si>
  <si>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</si>
  <si>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</si>
  <si>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</si>
  <si>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</si>
  <si>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</si>
  <si>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</si>
  <si>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</si>
  <si>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</si>
  <si>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</si>
  <si>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</si>
  <si>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</si>
  <si>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</si>
  <si>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</si>
  <si>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</si>
  <si>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</si>
  <si>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</si>
  <si>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</si>
  <si>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</si>
  <si>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</si>
  <si>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</si>
  <si>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</si>
  <si>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</si>
  <si>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</si>
  <si>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</si>
  <si>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</si>
  <si>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</si>
  <si>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</si>
  <si>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</si>
  <si>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</si>
  <si>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</si>
  <si>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</si>
  <si>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</si>
  <si>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</si>
  <si>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</si>
  <si>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</si>
  <si>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</si>
  <si>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</si>
  <si>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</si>
  <si>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</si>
  <si>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</si>
  <si>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</si>
  <si>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</si>
  <si>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</si>
  <si>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</si>
  <si>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</si>
  <si>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</si>
  <si>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</si>
  <si>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</si>
  <si>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</si>
  <si>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</si>
  <si>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</si>
  <si>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</si>
  <si>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</si>
  <si>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</si>
  <si>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</si>
  <si>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</si>
  <si>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</si>
  <si>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</si>
  <si>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</si>
  <si>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</si>
  <si>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</si>
  <si>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</si>
  <si>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</si>
  <si>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</si>
  <si>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</si>
  <si>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</si>
  <si>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</si>
  <si>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</si>
  <si>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</si>
  <si>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</si>
  <si>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</si>
  <si>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</si>
  <si>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</si>
  <si>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</si>
  <si>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</si>
  <si>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</si>
  <si>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</si>
  <si>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</si>
  <si>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</si>
  <si>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</si>
  <si>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</si>
  <si>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</si>
  <si>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</si>
  <si>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</si>
  <si>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</si>
  <si>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</si>
  <si>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</si>
  <si>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</si>
  <si>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</si>
  <si>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</si>
  <si>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</si>
  <si>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</si>
  <si>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</si>
  <si>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</si>
  <si>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</si>
  <si>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</si>
  <si>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</si>
  <si>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</si>
  <si>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</si>
  <si>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</si>
  <si>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</si>
  <si>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</si>
  <si>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</si>
  <si>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</si>
  <si>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</si>
  <si>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</si>
  <si>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</si>
  <si>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</si>
  <si>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</si>
  <si>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</si>
  <si>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</si>
  <si>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</si>
  <si>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</si>
  <si>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</si>
  <si>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</si>
  <si>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</si>
  <si>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</si>
  <si>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</si>
  <si>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</si>
  <si>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</si>
  <si>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</si>
  <si>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</si>
  <si>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</si>
  <si>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</si>
  <si>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</si>
  <si>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</si>
  <si>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</si>
  <si>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</si>
  <si>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</si>
  <si>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</si>
  <si>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</si>
  <si>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</si>
  <si>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</si>
  <si>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</si>
  <si>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</si>
  <si>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</si>
  <si>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</si>
  <si>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</si>
  <si>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</si>
  <si>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</si>
  <si>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</si>
  <si>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</si>
  <si>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</si>
  <si>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</si>
  <si>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</si>
  <si>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</si>
  <si>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</si>
  <si>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</si>
  <si>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</si>
  <si>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</si>
  <si>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</si>
  <si>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</si>
  <si>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</si>
  <si>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</si>
  <si>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</si>
  <si>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</si>
  <si>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</si>
  <si>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</si>
  <si>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</si>
  <si>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</si>
  <si>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</si>
  <si>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</si>
  <si>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</si>
  <si>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</si>
  <si>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</si>
  <si>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</si>
  <si>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</si>
  <si>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</si>
  <si>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</si>
  <si>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</si>
  <si>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</si>
  <si>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</si>
  <si>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</si>
  <si>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</si>
  <si>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</si>
  <si>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</si>
  <si>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</si>
  <si>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</si>
  <si>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</si>
  <si>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</si>
  <si>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</si>
  <si>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</si>
  <si>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</si>
  <si>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</si>
  <si>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</si>
  <si>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</si>
  <si>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</si>
  <si>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</si>
  <si>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</si>
  <si>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</si>
  <si>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</si>
  <si>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</si>
  <si>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</si>
  <si>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</si>
  <si>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</si>
  <si>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</si>
  <si>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</si>
  <si>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</si>
  <si>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</si>
  <si>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</si>
  <si>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</si>
  <si>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</si>
  <si>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</si>
  <si>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</si>
  <si>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</si>
  <si>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</si>
  <si>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</si>
  <si>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</si>
  <si>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</si>
  <si>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</si>
  <si>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</si>
  <si>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</si>
  <si>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</si>
  <si>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</si>
  <si>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</si>
  <si>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</si>
  <si>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</si>
  <si>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</si>
  <si>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</si>
  <si>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</si>
  <si>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</si>
  <si>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</si>
  <si>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</si>
  <si>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</si>
  <si>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</si>
  <si>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</si>
  <si>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</si>
  <si>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</si>
  <si>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</si>
  <si>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</si>
  <si>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</si>
  <si>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</si>
  <si>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</si>
  <si>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</si>
  <si>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</si>
  <si>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</si>
  <si>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</si>
  <si>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</si>
  <si>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</si>
  <si>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</si>
  <si>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</si>
  <si>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</si>
  <si>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</si>
  <si>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</si>
  <si>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</si>
  <si>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</si>
  <si>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</si>
  <si>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</si>
  <si>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</si>
  <si>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</si>
  <si>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</si>
  <si>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</si>
  <si>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</si>
  <si>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</si>
  <si>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</si>
  <si>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</si>
  <si>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</si>
  <si>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</si>
  <si>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</si>
  <si>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</si>
  <si>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</si>
  <si>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</si>
  <si>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</si>
  <si>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</si>
  <si>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</si>
  <si>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</si>
  <si>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</si>
  <si>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</si>
  <si>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</si>
  <si>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</si>
  <si>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</si>
  <si>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</si>
  <si>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</si>
  <si>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</si>
  <si>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</si>
  <si>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</si>
  <si>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</si>
  <si>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</si>
  <si>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</si>
  <si>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</si>
  <si>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</si>
  <si>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</si>
  <si>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</si>
  <si>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</si>
  <si>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</si>
  <si>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</si>
  <si>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</si>
  <si>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</si>
  <si>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</si>
  <si>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</si>
  <si>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</si>
  <si>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</si>
  <si>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</si>
  <si>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</si>
  <si>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</si>
  <si>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</si>
  <si>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</si>
  <si>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</si>
  <si>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</si>
  <si>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</si>
  <si>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</si>
  <si>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</si>
  <si>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</si>
  <si>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</si>
  <si>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</si>
  <si>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</si>
  <si>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</si>
  <si>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</si>
  <si>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</si>
  <si>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</si>
  <si>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</si>
  <si>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</si>
  <si>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</si>
  <si>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</si>
  <si>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</si>
  <si>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</si>
  <si>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</si>
  <si>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</si>
  <si>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</si>
  <si>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</si>
  <si>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</si>
  <si>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</si>
  <si>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</si>
  <si>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</si>
  <si>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</si>
  <si>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</si>
  <si>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</si>
  <si>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</si>
  <si>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</si>
  <si>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</si>
  <si>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</si>
  <si>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</si>
  <si>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</si>
  <si>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</si>
  <si>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</si>
  <si>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</si>
  <si>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</si>
  <si>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</si>
  <si>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</si>
  <si>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</si>
  <si>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</si>
  <si>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</si>
  <si>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</si>
  <si>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</si>
  <si>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</si>
  <si>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</si>
  <si>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</si>
  <si>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</si>
  <si>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</si>
  <si>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</si>
  <si>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</si>
  <si>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</si>
  <si>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</si>
  <si>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</si>
  <si>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</si>
  <si>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</si>
  <si>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</si>
  <si>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</si>
  <si>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</si>
  <si>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</si>
  <si>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</si>
  <si>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</si>
  <si>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</si>
  <si>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</si>
  <si>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</si>
  <si>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</si>
  <si>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</si>
  <si>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</si>
  <si>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</si>
  <si>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</si>
  <si>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</si>
  <si>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</si>
  <si>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</si>
  <si>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</si>
  <si>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</si>
  <si>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</si>
  <si>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</si>
  <si>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</si>
  <si>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</si>
  <si>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</si>
  <si>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</si>
  <si>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</si>
  <si>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</si>
  <si>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</si>
  <si>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</si>
  <si>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</si>
  <si>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</si>
  <si>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</si>
  <si>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</si>
  <si>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</si>
  <si>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</si>
  <si>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</si>
  <si>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</si>
  <si>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</si>
  <si>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</si>
  <si>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</si>
  <si>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</si>
  <si>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</si>
  <si>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</si>
  <si>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</si>
  <si>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</si>
  <si>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</si>
  <si>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</si>
  <si>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</si>
  <si>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</si>
  <si>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</si>
  <si>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</si>
  <si>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</si>
  <si>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</si>
  <si>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</si>
  <si>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</si>
  <si>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</si>
  <si>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</si>
  <si>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</si>
  <si>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</si>
  <si>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</si>
  <si>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</si>
  <si>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</si>
  <si>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</si>
  <si>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</si>
  <si>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</si>
  <si>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</si>
  <si>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</si>
  <si>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</si>
  <si>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</si>
  <si>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</si>
  <si>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</si>
  <si>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</si>
  <si>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</si>
  <si>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</si>
  <si>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</si>
  <si>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</si>
  <si>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</si>
  <si>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</si>
  <si>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</si>
  <si>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</si>
  <si>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</si>
  <si>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</si>
  <si>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</si>
  <si>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</si>
  <si>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</si>
  <si>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</si>
  <si>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</si>
  <si>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</si>
  <si>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</si>
  <si>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</si>
  <si>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</si>
  <si>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</si>
  <si>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</si>
  <si>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</si>
  <si>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</si>
  <si>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</si>
  <si>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</si>
  <si>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</si>
  <si>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</si>
  <si>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</si>
  <si>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</si>
  <si>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</si>
  <si>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</si>
  <si>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</si>
  <si>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</si>
  <si>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</si>
  <si>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</si>
  <si>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</si>
  <si>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</si>
  <si>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</si>
  <si>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</si>
  <si>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</si>
  <si>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</si>
  <si>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</si>
  <si>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</si>
  <si>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</si>
  <si>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</si>
  <si>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</si>
  <si>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</si>
  <si>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</si>
  <si>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</si>
  <si>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</si>
  <si>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</si>
  <si>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</si>
  <si>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</si>
  <si>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</si>
  <si>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</si>
  <si>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</si>
  <si>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</si>
  <si>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</si>
  <si>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</si>
  <si>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</si>
  <si>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</si>
  <si>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</si>
  <si>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</si>
  <si>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</si>
  <si>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</si>
  <si>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</si>
  <si>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</si>
  <si>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</si>
  <si>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</si>
  <si>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</si>
  <si>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</si>
  <si>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</si>
  <si>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</si>
  <si>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</si>
  <si>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</si>
  <si>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</si>
  <si>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</si>
  <si>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</si>
  <si>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</si>
  <si>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</si>
  <si>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</si>
  <si>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</si>
  <si>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</si>
  <si>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</si>
  <si>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</si>
  <si>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</si>
  <si>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</si>
  <si>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</si>
  <si>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</si>
  <si>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</si>
  <si>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</si>
  <si>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</si>
  <si>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</si>
  <si>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</si>
  <si>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</si>
  <si>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</si>
  <si>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</si>
  <si>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</si>
  <si>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</si>
  <si>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</si>
  <si>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</si>
  <si>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</si>
  <si>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</si>
  <si>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</si>
  <si>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</si>
  <si>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</si>
  <si>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</si>
  <si>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</si>
  <si>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</si>
  <si>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</si>
  <si>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</si>
  <si>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</si>
  <si>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</si>
  <si>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</si>
  <si>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</si>
  <si>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</si>
  <si>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</si>
  <si>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</si>
  <si>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</si>
  <si>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</si>
  <si>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</si>
  <si>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</si>
  <si>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</si>
  <si>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</si>
  <si>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</si>
  <si>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</si>
  <si>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</si>
  <si>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</si>
  <si>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</si>
  <si>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</si>
  <si>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</si>
  <si>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</si>
  <si>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</si>
  <si>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</si>
  <si>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</si>
  <si>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</si>
  <si>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</si>
  <si>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</si>
  <si>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</si>
  <si>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</si>
  <si>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</si>
  <si>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</si>
  <si>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</si>
  <si>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</si>
  <si>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</si>
  <si>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</si>
  <si>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</si>
  <si>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</si>
  <si>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</si>
  <si>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</si>
  <si>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</si>
  <si>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</si>
  <si>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</si>
  <si>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</si>
  <si>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</si>
  <si>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</si>
  <si>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</si>
  <si>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</si>
  <si>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</si>
  <si>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</si>
  <si>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</si>
  <si>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</si>
  <si>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</si>
  <si>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</si>
  <si>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</si>
  <si>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</si>
  <si>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</si>
  <si>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</si>
  <si>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</si>
  <si>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</si>
  <si>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</si>
  <si>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</si>
  <si>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</si>
  <si>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</si>
  <si>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</si>
  <si>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</si>
  <si>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</si>
  <si>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</si>
  <si>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</si>
  <si>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</si>
  <si>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</si>
  <si>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</si>
  <si>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</si>
  <si>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</si>
  <si>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</si>
  <si>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</si>
  <si>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</si>
  <si>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</si>
  <si>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</si>
  <si>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</si>
  <si>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</si>
  <si>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</si>
  <si>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</si>
  <si>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</si>
  <si>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</si>
  <si>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</si>
  <si>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</si>
  <si>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</si>
  <si>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</si>
  <si>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</si>
  <si>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</si>
  <si>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</si>
  <si>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</si>
  <si>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</si>
  <si>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</si>
  <si>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</si>
  <si>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</si>
  <si>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</si>
  <si>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</si>
  <si>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</si>
  <si>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</si>
  <si>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</si>
  <si>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</si>
  <si>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</si>
  <si>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</si>
  <si>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</si>
  <si>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</si>
  <si>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</si>
  <si>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</si>
  <si>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</si>
  <si>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</si>
  <si>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</si>
  <si>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</si>
  <si>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</si>
  <si>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</si>
  <si>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</si>
  <si>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</si>
  <si>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</si>
  <si>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</si>
  <si>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</si>
  <si>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</si>
  <si>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</si>
  <si>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</si>
  <si>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</si>
  <si>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</si>
  <si>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</si>
  <si>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</si>
  <si>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</si>
  <si>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</si>
  <si>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</si>
  <si>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</si>
  <si>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</si>
  <si>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</si>
  <si>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</si>
  <si>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</si>
  <si>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</si>
  <si>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</si>
  <si>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</si>
  <si>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</si>
  <si>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</si>
  <si>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</si>
  <si>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</si>
  <si>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</si>
  <si>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</si>
  <si>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</si>
  <si>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</si>
  <si>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</si>
  <si>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</si>
  <si>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</si>
  <si>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</si>
  <si>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</si>
  <si>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</si>
  <si>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</si>
  <si>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</si>
  <si>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</si>
  <si>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</si>
  <si>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</si>
  <si>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</si>
  <si>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</si>
  <si>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</si>
  <si>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</si>
  <si>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</si>
  <si>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</si>
  <si>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</si>
  <si>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</si>
  <si>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</si>
  <si>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</si>
  <si>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</si>
  <si>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</si>
  <si>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</si>
  <si>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</si>
  <si>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</si>
  <si>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</si>
  <si>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</si>
  <si>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</si>
  <si>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</si>
  <si>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</si>
  <si>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</si>
  <si>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</si>
  <si>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</si>
  <si>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</si>
  <si>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</si>
  <si>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</si>
  <si>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</si>
  <si>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</si>
  <si>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</si>
  <si>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</si>
  <si>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</si>
  <si>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</si>
  <si>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</si>
  <si>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</si>
  <si>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</si>
  <si>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</si>
  <si>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</si>
  <si>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</si>
  <si>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</si>
  <si>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</si>
  <si>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</si>
  <si>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</si>
  <si>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</si>
  <si>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</si>
  <si>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</si>
  <si>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</si>
  <si>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</si>
  <si>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</si>
  <si>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</si>
  <si>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</si>
  <si>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</si>
  <si>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</si>
  <si>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</si>
  <si>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</si>
  <si>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</si>
  <si>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</si>
  <si>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</si>
  <si>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</si>
  <si>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</si>
  <si>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</si>
  <si>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</si>
  <si>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</si>
  <si>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</si>
  <si>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</si>
  <si>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</si>
  <si>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</si>
  <si>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</si>
  <si>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</si>
  <si>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</si>
  <si>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</si>
  <si>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</si>
  <si>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</si>
  <si>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</si>
  <si>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</si>
  <si>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</si>
  <si>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</si>
  <si>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</si>
  <si>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</si>
  <si>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</si>
  <si>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</si>
  <si>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</si>
  <si>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</si>
  <si>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</si>
  <si>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</si>
  <si>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</si>
  <si>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</si>
  <si>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</si>
  <si>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</si>
  <si>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</si>
  <si>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</si>
  <si>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</si>
  <si>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</si>
  <si>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</si>
  <si>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</si>
  <si>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</si>
  <si>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</si>
  <si>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</si>
  <si>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</si>
  <si>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</si>
  <si>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</si>
  <si>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</si>
  <si>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</si>
  <si>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</si>
  <si>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</si>
  <si>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</si>
  <si>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</si>
  <si>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</si>
  <si>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</si>
  <si>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</si>
  <si>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</si>
  <si>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</si>
  <si>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</si>
  <si>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</si>
  <si>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</si>
  <si>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</si>
  <si>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</si>
  <si>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</si>
  <si>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</si>
  <si>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</si>
  <si>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</si>
  <si>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</si>
  <si>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</si>
  <si>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</si>
  <si>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</si>
  <si>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</si>
  <si>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</si>
  <si>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</si>
  <si>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</si>
  <si>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</si>
  <si>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</si>
  <si>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</si>
  <si>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</si>
  <si>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</si>
  <si>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</si>
  <si>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</si>
  <si>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</si>
  <si>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</si>
  <si>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</si>
  <si>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</si>
  <si>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</si>
  <si>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</si>
  <si>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</si>
  <si>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</si>
  <si>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</si>
  <si>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</si>
  <si>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</si>
  <si>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</si>
  <si>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</si>
  <si>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</si>
  <si>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</si>
  <si>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</si>
  <si>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</si>
  <si>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</si>
  <si>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</si>
  <si>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</si>
  <si>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</si>
  <si>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</si>
  <si>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</si>
  <si>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</si>
  <si>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</si>
  <si>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</si>
  <si>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</si>
  <si>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</si>
  <si>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</si>
  <si>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</si>
  <si>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</si>
  <si>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</si>
  <si>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</si>
  <si>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</si>
  <si>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</si>
  <si>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</si>
  <si>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</si>
  <si>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</si>
  <si>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</si>
  <si>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</si>
  <si>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</si>
  <si>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</si>
  <si>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</si>
  <si>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</si>
  <si>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</si>
  <si>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</si>
  <si>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</si>
  <si>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</si>
  <si>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</si>
  <si>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</si>
  <si>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</si>
  <si>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</si>
  <si>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</si>
  <si>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</si>
  <si>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</si>
  <si>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</si>
  <si>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</si>
  <si>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</si>
  <si>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</si>
  <si>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</si>
  <si>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</si>
  <si>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</si>
  <si>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</si>
  <si>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</si>
  <si>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</si>
  <si>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</si>
  <si>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</si>
  <si>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</si>
  <si>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</si>
  <si>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</si>
  <si>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</si>
  <si>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</si>
  <si>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</si>
  <si>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</si>
  <si>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</si>
  <si>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</si>
  <si>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</si>
  <si>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</si>
  <si>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</si>
  <si>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</si>
  <si>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</si>
  <si>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</si>
  <si>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</si>
  <si>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</si>
  <si>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</si>
  <si>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</si>
  <si>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</si>
  <si>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</si>
  <si>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</si>
  <si>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</si>
  <si>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</si>
  <si>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</si>
  <si>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</si>
  <si>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</si>
  <si>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</si>
  <si>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</si>
  <si>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</si>
  <si>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</si>
  <si>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</si>
  <si>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</si>
  <si>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</si>
  <si>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</si>
  <si>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</si>
  <si>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</si>
  <si>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</si>
  <si>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</si>
  <si>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</si>
  <si>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</si>
  <si>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</si>
  <si>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</si>
  <si>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</si>
  <si>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</si>
  <si>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</si>
  <si>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</si>
  <si>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</si>
  <si>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</si>
  <si>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</si>
  <si>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</si>
  <si>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</si>
  <si>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</si>
  <si>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</si>
  <si>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</si>
  <si>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</si>
  <si>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</si>
  <si>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</si>
  <si>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</si>
  <si>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</si>
  <si>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</si>
  <si>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</si>
  <si>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</si>
  <si>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</si>
  <si>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</si>
  <si>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</si>
  <si>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</si>
  <si>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</si>
  <si>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</si>
  <si>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</si>
  <si>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</si>
  <si>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</si>
  <si>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</si>
  <si>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</si>
  <si>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</si>
  <si>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</si>
  <si>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</si>
  <si>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</si>
  <si>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</si>
  <si>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</si>
  <si>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</si>
  <si>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</si>
  <si>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</si>
  <si>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</si>
  <si>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</si>
  <si>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</si>
  <si>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</si>
  <si>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</si>
  <si>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</si>
  <si>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</si>
  <si>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</si>
  <si>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</si>
  <si>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</si>
  <si>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</si>
  <si>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</si>
  <si>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</si>
  <si>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</si>
  <si>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</si>
  <si>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</si>
  <si>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</si>
  <si>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</si>
  <si>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</si>
  <si>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</si>
  <si>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</si>
  <si>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</si>
  <si>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</si>
  <si>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</si>
  <si>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</si>
  <si>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</si>
  <si>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</si>
  <si>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</si>
  <si>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</si>
  <si>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</si>
  <si>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</si>
  <si>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</si>
  <si>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</si>
  <si>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</si>
  <si>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</si>
  <si>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</si>
  <si>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</si>
  <si>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</si>
  <si>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</si>
  <si>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</si>
  <si>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</si>
  <si>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</si>
  <si>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</si>
  <si>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</si>
  <si>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</si>
  <si>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</si>
  <si>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</si>
  <si>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</si>
  <si>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</si>
  <si>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</si>
  <si>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</si>
  <si>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</si>
  <si>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</si>
  <si>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</si>
  <si>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</si>
  <si>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</si>
  <si>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</si>
  <si>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</si>
  <si>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</si>
  <si>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</si>
  <si>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</si>
  <si>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</si>
  <si>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</si>
  <si>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</si>
  <si>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</si>
  <si>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</si>
  <si>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</si>
  <si>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</si>
  <si>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</si>
  <si>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</si>
  <si>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</si>
  <si>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</si>
  <si>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</si>
  <si>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</si>
  <si>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</si>
  <si>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</si>
  <si>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</si>
  <si>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</si>
  <si>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</si>
  <si>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</si>
  <si>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</si>
  <si>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</si>
  <si>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</si>
  <si>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</si>
  <si>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</si>
  <si>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</si>
  <si>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</si>
  <si>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</si>
  <si>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</si>
  <si>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</si>
  <si>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</si>
  <si>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</si>
  <si>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</si>
  <si>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</si>
  <si>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</si>
  <si>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</si>
  <si>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</si>
  <si>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</si>
  <si>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</si>
  <si>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</si>
  <si>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</si>
  <si>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</si>
  <si>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</si>
  <si>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</si>
  <si>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</si>
  <si>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</si>
  <si>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</si>
  <si>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</si>
  <si>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</si>
  <si>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</si>
  <si>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</si>
  <si>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</si>
  <si>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</si>
  <si>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</si>
  <si>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</si>
  <si>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</si>
  <si>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</si>
  <si>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</si>
  <si>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</si>
  <si>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</si>
  <si>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</si>
  <si>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</si>
  <si>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</si>
  <si>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</si>
  <si>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</si>
  <si>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</si>
  <si>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</si>
  <si>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</si>
  <si>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</si>
  <si>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</si>
  <si>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</si>
  <si>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</si>
  <si>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</si>
  <si>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</si>
  <si>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</si>
  <si>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</si>
  <si>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</si>
  <si>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</si>
  <si>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</si>
  <si>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</si>
  <si>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</si>
  <si>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</si>
  <si>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</si>
  <si>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</si>
  <si>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</si>
  <si>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</si>
  <si>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</si>
  <si>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</si>
  <si>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</si>
  <si>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</si>
  <si>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</si>
  <si>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</si>
  <si>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</si>
  <si>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</si>
  <si>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</si>
  <si>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</si>
  <si>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</si>
  <si>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</si>
  <si>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</si>
  <si>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</si>
  <si>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</si>
  <si>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</si>
  <si>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</si>
  <si>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</si>
  <si>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</si>
  <si>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</si>
  <si>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</si>
  <si>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</si>
  <si>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</si>
  <si>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</si>
  <si>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</si>
  <si>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</si>
  <si>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</si>
  <si>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</si>
  <si>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</si>
  <si>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</si>
  <si>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</si>
  <si>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</si>
  <si>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</si>
  <si>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</si>
  <si>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</si>
  <si>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</si>
  <si>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</si>
  <si>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</si>
  <si>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</si>
  <si>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</si>
  <si>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</si>
  <si>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</si>
  <si>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</si>
  <si>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</si>
  <si>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</si>
  <si>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</si>
  <si>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</si>
  <si>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</si>
  <si>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</si>
  <si>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</si>
  <si>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</si>
  <si>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</si>
  <si>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</si>
  <si>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</si>
  <si>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</si>
  <si>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</si>
  <si>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</si>
  <si>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</si>
  <si>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</si>
  <si>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</si>
  <si>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</si>
  <si>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</si>
  <si>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</si>
  <si>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</si>
  <si>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</si>
  <si>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</si>
  <si>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</si>
  <si>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</si>
  <si>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</si>
  <si>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</si>
  <si>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</si>
  <si>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</si>
  <si>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</si>
  <si>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</si>
  <si>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</si>
  <si>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</si>
  <si>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</si>
  <si>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</si>
  <si>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</si>
  <si>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</si>
  <si>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</si>
  <si>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</si>
  <si>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</si>
  <si>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</si>
  <si>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</si>
  <si>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</si>
  <si>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</si>
  <si>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</si>
  <si>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</si>
  <si>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</si>
  <si>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</si>
  <si>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</si>
  <si>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</si>
  <si>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</si>
  <si>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</si>
  <si>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</si>
  <si>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</si>
  <si>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</si>
  <si>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</si>
  <si>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</si>
  <si>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</si>
  <si>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</si>
  <si>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</si>
  <si>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</si>
  <si>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</si>
  <si>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</si>
  <si>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</si>
  <si>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</si>
  <si>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</si>
  <si>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</si>
  <si>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</si>
  <si>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</si>
  <si>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</si>
  <si>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</si>
  <si>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</si>
  <si>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</si>
  <si>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</si>
  <si>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</si>
  <si>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</si>
  <si>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</si>
  <si>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</si>
  <si>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</si>
  <si>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</si>
  <si>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</si>
  <si>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</si>
  <si>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</si>
  <si>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</si>
  <si>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</si>
  <si>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</si>
  <si>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</si>
  <si>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</si>
  <si>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</si>
  <si>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</si>
  <si>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</si>
  <si>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</si>
  <si>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</si>
  <si>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</si>
  <si>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</si>
  <si>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</si>
  <si>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</si>
  <si>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</si>
  <si>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</si>
  <si>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</si>
  <si>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</si>
  <si>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</si>
  <si>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</si>
  <si>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</si>
  <si>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</si>
  <si>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</si>
  <si>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</si>
  <si>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</si>
  <si>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</si>
  <si>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</si>
  <si>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</si>
  <si>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</si>
  <si>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</si>
  <si>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</si>
  <si>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</si>
  <si>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</si>
  <si>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</si>
  <si>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</si>
  <si>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</si>
  <si>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</si>
  <si>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</si>
  <si>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</si>
  <si>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</si>
  <si>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</si>
  <si>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</si>
  <si>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</si>
  <si>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</si>
  <si>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</si>
  <si>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</si>
  <si>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</si>
  <si>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</si>
  <si>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</si>
  <si>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</si>
  <si>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</si>
  <si>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</si>
  <si>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</si>
  <si>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</si>
  <si>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</si>
  <si>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</si>
  <si>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</si>
  <si>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</si>
  <si>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</si>
  <si>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</si>
  <si>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</si>
  <si>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</si>
  <si>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</si>
  <si>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</si>
  <si>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</si>
  <si>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</si>
  <si>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</si>
  <si>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</si>
  <si>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</si>
  <si>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</si>
  <si>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</si>
  <si>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</si>
  <si>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</si>
  <si>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</si>
  <si>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</si>
  <si>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</si>
  <si>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</si>
  <si>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</si>
  <si>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</si>
  <si>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</si>
  <si>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</si>
  <si>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</si>
  <si>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</si>
  <si>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</si>
  <si>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</si>
  <si>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</si>
  <si>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</si>
  <si>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</si>
  <si>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</si>
  <si>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</si>
  <si>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</si>
  <si>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</si>
  <si>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</si>
  <si>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</si>
  <si>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</si>
  <si>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</si>
  <si>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</si>
  <si>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</si>
  <si>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</si>
  <si>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</si>
  <si>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</si>
  <si>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</si>
  <si>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</si>
  <si>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</si>
  <si>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</si>
  <si>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</si>
  <si>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</si>
  <si>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</si>
  <si>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</si>
  <si>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</si>
  <si>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</si>
  <si>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</si>
  <si>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</si>
  <si>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</si>
  <si>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</si>
  <si>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</si>
  <si>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</si>
  <si>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</si>
  <si>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</si>
  <si>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</si>
  <si>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</si>
  <si>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</si>
  <si>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</si>
  <si>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</si>
  <si>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</si>
  <si>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</si>
  <si>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</si>
  <si>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</si>
  <si>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</si>
  <si>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</si>
  <si>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</si>
  <si>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</si>
  <si>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</si>
  <si>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</si>
  <si>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</si>
  <si>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</si>
  <si>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</si>
  <si>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</si>
  <si>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</si>
  <si>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</si>
  <si>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</si>
  <si>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</si>
  <si>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</si>
  <si>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</si>
  <si>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</si>
  <si>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</si>
  <si>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</si>
  <si>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</si>
  <si>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</si>
  <si>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</si>
  <si>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</si>
  <si>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</si>
  <si>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</si>
  <si>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</si>
  <si>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</si>
  <si>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</si>
  <si>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</si>
  <si>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</si>
  <si>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</si>
  <si>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</si>
  <si>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</si>
  <si>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</si>
  <si>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</si>
  <si>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</si>
  <si>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</si>
  <si>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</si>
  <si>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</si>
  <si>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</si>
  <si>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</si>
  <si>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</si>
  <si>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</si>
  <si>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</si>
  <si>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</si>
  <si>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</si>
  <si>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</si>
  <si>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</si>
  <si>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</si>
  <si>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</si>
  <si>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</si>
  <si>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</si>
  <si>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</si>
  <si>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</si>
  <si>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</si>
  <si>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</si>
  <si>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</si>
  <si>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</si>
  <si>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</si>
  <si>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</si>
  <si>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</si>
  <si>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</si>
  <si>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</si>
  <si>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</si>
  <si>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</si>
  <si>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</si>
  <si>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</si>
  <si>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</si>
  <si>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</si>
  <si>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</si>
  <si>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</si>
  <si>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</si>
  <si>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</si>
  <si>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</si>
  <si>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</si>
  <si>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</si>
  <si>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</si>
  <si>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</si>
  <si>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</si>
  <si>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</si>
  <si>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</si>
  <si>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</si>
  <si>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</si>
  <si>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</si>
  <si>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</si>
  <si>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</si>
  <si>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</si>
  <si>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</si>
  <si>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</si>
  <si>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</si>
  <si>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</si>
  <si>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</si>
  <si>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</si>
  <si>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</si>
  <si>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</si>
  <si>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</si>
  <si>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</si>
  <si>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</si>
  <si>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</si>
  <si>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</si>
  <si>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</si>
  <si>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</si>
  <si>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</si>
  <si>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</si>
  <si>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</si>
  <si>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</si>
  <si>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</si>
  <si>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</si>
  <si>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</si>
  <si>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</si>
  <si>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</si>
  <si>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</si>
  <si>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</si>
  <si>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</si>
  <si>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</si>
  <si>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</si>
  <si>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</si>
  <si>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</si>
  <si>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</si>
  <si>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</si>
  <si>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</si>
  <si>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</si>
  <si>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</si>
  <si>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</si>
  <si>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</si>
  <si>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</si>
  <si>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</si>
  <si>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</si>
  <si>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</si>
  <si>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</si>
  <si>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</si>
  <si>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</si>
  <si>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</si>
  <si>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</si>
  <si>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</si>
  <si>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</si>
  <si>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</si>
  <si>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</si>
  <si>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</si>
  <si>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</si>
  <si>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</si>
  <si>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</si>
  <si>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</si>
  <si>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</si>
  <si>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</si>
  <si>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</si>
  <si>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</si>
  <si>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</si>
  <si>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</si>
  <si>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</si>
  <si>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</si>
  <si>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</si>
  <si>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</si>
  <si>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</si>
  <si>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</si>
  <si>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</si>
  <si>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</si>
  <si>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</si>
  <si>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</si>
  <si>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</si>
  <si>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</si>
  <si>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</si>
  <si>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</si>
  <si>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</si>
  <si>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</si>
  <si>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</si>
  <si>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</si>
  <si>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</si>
  <si>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</si>
  <si>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</si>
  <si>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</si>
  <si>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</si>
  <si>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</si>
  <si>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</si>
  <si>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</si>
  <si>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</si>
  <si>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</si>
  <si>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</si>
  <si>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</si>
  <si>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</si>
  <si>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</si>
  <si>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</si>
  <si>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</si>
  <si>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</si>
  <si>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</si>
  <si>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</si>
  <si>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</si>
  <si>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</si>
  <si>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</si>
  <si>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</si>
  <si>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</si>
  <si>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</si>
  <si>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</si>
  <si>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</si>
  <si>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</si>
  <si>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</si>
  <si>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</si>
  <si>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</si>
  <si>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</si>
  <si>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</si>
  <si>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</si>
  <si>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</si>
  <si>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</si>
  <si>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</si>
  <si>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</si>
  <si>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</si>
  <si>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</si>
  <si>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</si>
  <si>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</si>
  <si>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</si>
  <si>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</si>
  <si>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</si>
  <si>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</si>
  <si>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</si>
  <si>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</si>
  <si>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</si>
  <si>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</si>
  <si>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</si>
  <si>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</si>
  <si>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</si>
  <si>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</si>
  <si>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</si>
  <si>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</si>
  <si>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</si>
  <si>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</si>
  <si>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</si>
  <si>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</si>
  <si>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</si>
  <si>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</si>
  <si>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</si>
  <si>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</si>
  <si>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</si>
  <si>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</si>
  <si>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</si>
  <si>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</si>
  <si>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</si>
  <si>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</si>
  <si>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</si>
  <si>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</si>
  <si>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</si>
  <si>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</si>
  <si>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</si>
  <si>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</si>
  <si>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</si>
  <si>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</si>
  <si>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</si>
  <si>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</si>
  <si>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</si>
  <si>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</si>
  <si>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</si>
  <si>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</si>
  <si>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</si>
  <si>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</si>
  <si>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</si>
  <si>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</si>
  <si>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</si>
  <si>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</si>
  <si>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</si>
  <si>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</si>
  <si>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</si>
  <si>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</si>
  <si>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</si>
  <si>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</si>
  <si>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</si>
  <si>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</si>
  <si>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</si>
  <si>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</si>
  <si>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</si>
  <si>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</si>
  <si>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</si>
  <si>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</si>
  <si>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</si>
  <si>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</si>
  <si>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</si>
  <si>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</si>
  <si>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</si>
  <si>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</si>
  <si>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</si>
  <si>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</si>
  <si>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</si>
  <si>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</si>
  <si>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</si>
  <si>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</si>
  <si>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</si>
  <si>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</si>
  <si>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</si>
  <si>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</si>
  <si>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</si>
  <si>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</si>
  <si>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</si>
  <si>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</si>
  <si>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</si>
  <si>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</si>
  <si>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</si>
  <si>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</si>
  <si>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</si>
  <si>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</si>
  <si>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</si>
  <si>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</si>
  <si>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</si>
  <si>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</si>
  <si>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</si>
  <si>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</si>
  <si>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</si>
  <si>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</si>
  <si>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</si>
  <si>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</si>
  <si>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</si>
  <si>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</si>
  <si>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</si>
  <si>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</si>
  <si>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</si>
  <si>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</si>
  <si>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</si>
  <si>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</si>
  <si>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</si>
  <si>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</si>
  <si>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</si>
  <si>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</si>
  <si>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</si>
  <si>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</si>
  <si>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</si>
  <si>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</si>
  <si>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</si>
  <si>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</si>
  <si>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</si>
  <si>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</si>
  <si>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</si>
  <si>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</si>
  <si>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</si>
  <si>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</si>
  <si>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</si>
  <si>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</si>
  <si>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</si>
  <si>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</si>
  <si>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</si>
  <si>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</si>
  <si>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</si>
  <si>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</si>
  <si>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</si>
  <si>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</si>
  <si>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</si>
  <si>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</si>
  <si>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</si>
  <si>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</si>
  <si>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</si>
  <si>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</si>
  <si>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</si>
  <si>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</si>
  <si>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</si>
  <si>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</si>
  <si>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</si>
  <si>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</si>
  <si>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</si>
  <si>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</si>
  <si>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</si>
  <si>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</si>
  <si>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</si>
  <si>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</si>
  <si>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</si>
  <si>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</si>
  <si>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</si>
  <si>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</si>
  <si>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</si>
  <si>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</si>
  <si>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</si>
  <si>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</si>
  <si>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</si>
  <si>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</si>
  <si>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</si>
  <si>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</si>
  <si>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</si>
  <si>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</si>
  <si>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</si>
  <si>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</si>
  <si>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</si>
  <si>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</si>
  <si>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</si>
  <si>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</si>
  <si>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</si>
  <si>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</si>
  <si>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</si>
  <si>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</si>
  <si>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</si>
  <si>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</si>
  <si>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</si>
  <si>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</si>
  <si>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</si>
  <si>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</si>
  <si>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</si>
  <si>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</si>
  <si>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</si>
  <si>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</si>
  <si>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</si>
  <si>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</si>
  <si>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</si>
  <si>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</si>
  <si>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</si>
  <si>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</si>
  <si>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</si>
  <si>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</si>
  <si>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</si>
  <si>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</si>
  <si>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</si>
  <si>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</si>
  <si>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</si>
  <si>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</si>
  <si>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</si>
  <si>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</si>
  <si>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</si>
  <si>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</si>
  <si>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</si>
  <si>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</si>
  <si>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</si>
  <si>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</si>
  <si>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</si>
  <si>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</si>
  <si>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</si>
  <si>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</si>
  <si>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</si>
  <si>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</si>
  <si>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</si>
  <si>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</si>
  <si>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</si>
  <si>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</si>
  <si>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</si>
  <si>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</si>
  <si>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</si>
  <si>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</si>
  <si>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</si>
  <si>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</si>
  <si>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</si>
  <si>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</si>
  <si>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</si>
  <si>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</si>
  <si>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</si>
  <si>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</si>
  <si>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</si>
  <si>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</si>
  <si>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</si>
  <si>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</si>
  <si>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</si>
  <si>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</si>
  <si>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</si>
  <si>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</si>
  <si>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</si>
  <si>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</si>
  <si>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</si>
  <si>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</si>
  <si>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</si>
  <si>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</si>
  <si>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</si>
  <si>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</si>
  <si>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</si>
  <si>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</si>
  <si>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</si>
  <si>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</si>
  <si>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</si>
  <si>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</si>
  <si>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</si>
  <si>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</si>
  <si>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</si>
  <si>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</si>
  <si>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</si>
  <si>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</si>
  <si>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</si>
  <si>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</si>
  <si>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</si>
  <si>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</si>
  <si>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</si>
  <si>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</si>
  <si>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</si>
  <si>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</si>
  <si>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</si>
  <si>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</si>
  <si>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</si>
  <si>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</si>
  <si>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</si>
  <si>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</si>
  <si>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</si>
  <si>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</si>
  <si>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</si>
  <si>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</si>
  <si>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</si>
  <si>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</si>
  <si>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</si>
  <si>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</si>
  <si>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</si>
  <si>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</si>
  <si>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</si>
  <si>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</si>
  <si>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</si>
  <si>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</si>
  <si>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</si>
  <si>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</si>
  <si>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</si>
  <si>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</si>
  <si>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</si>
  <si>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</si>
  <si>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</si>
  <si>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</si>
  <si>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</si>
  <si>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</si>
  <si>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</si>
  <si>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</si>
  <si>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</si>
  <si>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</si>
  <si>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</si>
  <si>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</si>
  <si>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</si>
  <si>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</si>
  <si>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</si>
  <si>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</si>
  <si>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</si>
  <si>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</si>
  <si>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</si>
  <si>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</si>
  <si>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</si>
  <si>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</si>
  <si>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</si>
  <si>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</si>
  <si>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</si>
  <si>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</si>
  <si>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</si>
  <si>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</si>
  <si>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</si>
  <si>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</si>
  <si>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</si>
  <si>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</si>
  <si>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</si>
  <si>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</si>
  <si>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</si>
  <si>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</si>
  <si>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</si>
  <si>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</si>
  <si>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</si>
  <si>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</si>
  <si>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</si>
  <si>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</si>
  <si>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</si>
  <si>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</si>
  <si>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</si>
  <si>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</si>
  <si>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</si>
  <si>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</si>
  <si>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</si>
  <si>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</si>
  <si>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</si>
  <si>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</si>
  <si>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</si>
  <si>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</si>
  <si>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</si>
  <si>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</si>
  <si>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</si>
  <si>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</si>
  <si>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</si>
  <si>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</si>
  <si>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</si>
  <si>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</si>
  <si>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</si>
  <si>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</si>
  <si>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</si>
  <si>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</si>
  <si>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</si>
  <si>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</si>
  <si>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</si>
  <si>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</si>
  <si>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</si>
  <si>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</si>
  <si>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</si>
  <si>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</si>
  <si>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</si>
  <si>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</si>
  <si>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</si>
  <si>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</si>
  <si>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</si>
  <si>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</si>
  <si>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</si>
  <si>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</si>
  <si>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</si>
  <si>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</si>
  <si>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</si>
  <si>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</si>
  <si>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</si>
  <si>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</si>
  <si>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</si>
  <si>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</si>
  <si>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</si>
  <si>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</si>
  <si>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</si>
  <si>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</si>
  <si>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</si>
  <si>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</si>
  <si>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</si>
  <si>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</si>
  <si>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</si>
  <si>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</si>
  <si>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</si>
  <si>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</si>
  <si>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</si>
  <si>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</si>
  <si>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</si>
  <si>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</si>
  <si>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</si>
  <si>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</si>
  <si>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</si>
  <si>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</si>
  <si>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</si>
  <si>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</si>
  <si>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</si>
  <si>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</si>
  <si>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</si>
  <si>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</si>
  <si>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</si>
  <si>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</si>
  <si>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</si>
  <si>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</si>
  <si>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</si>
  <si>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</si>
  <si>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</si>
  <si>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</si>
  <si>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</si>
  <si>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</si>
  <si>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</si>
  <si>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</si>
  <si>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</si>
  <si>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</si>
  <si>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</si>
  <si>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</si>
  <si>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</si>
  <si>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</si>
  <si>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</si>
  <si>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</si>
  <si>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</si>
  <si>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</si>
  <si>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</si>
  <si>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</si>
  <si>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</si>
  <si>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</si>
  <si>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</si>
  <si>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</si>
  <si>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</si>
  <si>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</si>
  <si>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</si>
  <si>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</si>
  <si>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</si>
  <si>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</si>
  <si>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</si>
  <si>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</si>
  <si>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</si>
  <si>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</si>
  <si>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</si>
  <si>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</si>
  <si>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</si>
  <si>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</si>
  <si>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</si>
  <si>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</si>
  <si>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</si>
  <si>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</si>
  <si>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</si>
  <si>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</si>
  <si>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</si>
  <si>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</si>
  <si>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</si>
  <si>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</si>
  <si>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</si>
  <si>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</si>
  <si>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</si>
  <si>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</si>
  <si>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</si>
  <si>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</si>
  <si>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</si>
  <si>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</si>
  <si>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</si>
  <si>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</si>
  <si>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</si>
  <si>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</si>
  <si>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</si>
  <si>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</si>
  <si>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</si>
  <si>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</si>
  <si>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</si>
  <si>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</si>
  <si>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</si>
  <si>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</si>
  <si>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</si>
  <si>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</si>
  <si>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</si>
  <si>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</si>
  <si>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</si>
  <si>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</si>
  <si>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</si>
  <si>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</si>
  <si>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</si>
  <si>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</si>
  <si>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</si>
  <si>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</si>
  <si>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</si>
  <si>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</si>
  <si>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</si>
  <si>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</si>
  <si>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</si>
  <si>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</si>
  <si>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</si>
  <si>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</si>
  <si>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</si>
  <si>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</si>
  <si>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</si>
  <si>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</si>
  <si>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</si>
  <si>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</si>
  <si>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</si>
  <si>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</si>
  <si>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</si>
  <si>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</si>
  <si>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</si>
  <si>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</si>
  <si>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</si>
  <si>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</si>
  <si>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</si>
  <si>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</si>
  <si>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</si>
  <si>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</si>
  <si>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</si>
  <si>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</si>
  <si>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</si>
  <si>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</si>
  <si>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</si>
  <si>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</si>
  <si>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</si>
  <si>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</si>
  <si>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</si>
  <si>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</si>
  <si>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</si>
  <si>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</si>
  <si>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</si>
  <si>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</si>
  <si>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</si>
  <si>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</si>
  <si>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</si>
  <si>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</si>
  <si>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</si>
  <si>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</si>
  <si>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</si>
  <si>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</si>
  <si>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</si>
  <si>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</si>
  <si>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</si>
  <si>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</si>
  <si>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</si>
  <si>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</si>
  <si>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</si>
  <si>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</si>
  <si>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</si>
  <si>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</si>
  <si>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</si>
  <si>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</si>
  <si>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</si>
  <si>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</si>
  <si>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</si>
  <si>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</si>
  <si>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</si>
  <si>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</si>
  <si>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</si>
  <si>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</si>
  <si>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</si>
  <si>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</si>
  <si>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</si>
  <si>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</si>
  <si>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</si>
  <si>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</si>
  <si>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</si>
  <si>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</si>
  <si>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</si>
  <si>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</si>
  <si>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</si>
  <si>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</si>
  <si>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</si>
  <si>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</si>
  <si>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</si>
  <si>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</si>
  <si>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</si>
  <si>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</si>
  <si>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</si>
  <si>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</si>
  <si>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</si>
  <si>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</si>
  <si>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</si>
  <si>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</si>
  <si>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</si>
  <si>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</si>
  <si>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</si>
  <si>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</si>
  <si>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</si>
  <si>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</si>
  <si>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</si>
  <si>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</si>
  <si>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</si>
  <si>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</si>
  <si>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</si>
  <si>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</si>
  <si>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</si>
  <si>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</si>
  <si>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</si>
  <si>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</si>
  <si>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</si>
  <si>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</si>
  <si>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</si>
  <si>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</si>
  <si>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</si>
  <si>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</si>
  <si>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</si>
  <si>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</si>
  <si>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</si>
  <si>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</si>
  <si>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</si>
  <si>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</si>
  <si>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</si>
  <si>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</si>
  <si>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</si>
  <si>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</si>
  <si>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</si>
  <si>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</si>
  <si>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</si>
  <si>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</si>
  <si>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</si>
  <si>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</si>
  <si>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</si>
  <si>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</si>
  <si>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</si>
  <si>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</si>
  <si>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</si>
  <si>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</si>
  <si>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</si>
  <si>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</si>
  <si>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</si>
  <si>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</si>
  <si>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</si>
  <si>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</si>
  <si>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</si>
  <si>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</si>
  <si>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</si>
  <si>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</si>
  <si>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</si>
  <si>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</si>
  <si>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</si>
  <si>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</si>
  <si>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</si>
  <si>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</si>
  <si>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</si>
  <si>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</si>
  <si>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</si>
  <si>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</si>
  <si>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</si>
  <si>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</si>
  <si>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</si>
  <si>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</si>
  <si>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</si>
  <si>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</si>
  <si>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</si>
  <si>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</si>
  <si>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</si>
  <si>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</si>
  <si>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</si>
  <si>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</si>
  <si>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</si>
  <si>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</si>
  <si>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</si>
  <si>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</si>
  <si>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</si>
  <si>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</si>
  <si>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</si>
  <si>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</si>
  <si>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</si>
  <si>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</si>
  <si>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</si>
  <si>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</si>
  <si>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</si>
  <si>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</si>
  <si>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</si>
  <si>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</si>
  <si>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</si>
  <si>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</si>
  <si>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</si>
  <si>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</si>
  <si>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</si>
  <si>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</si>
  <si>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</si>
  <si>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</si>
  <si>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</si>
  <si>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</si>
  <si>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</si>
  <si>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</si>
  <si>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</si>
  <si>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</si>
  <si>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</si>
  <si>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</si>
  <si>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</si>
  <si>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</si>
  <si>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</si>
  <si>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</si>
  <si>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</si>
  <si>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</si>
  <si>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</si>
  <si>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</si>
  <si>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</si>
  <si>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</si>
  <si>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</si>
  <si>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</si>
  <si>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</si>
  <si>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</si>
  <si>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</si>
  <si>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</si>
  <si>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</si>
  <si>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</si>
  <si>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</si>
  <si>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</si>
  <si>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</si>
  <si>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</si>
  <si>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</si>
  <si>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</si>
  <si>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</si>
  <si>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</si>
  <si>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</si>
  <si>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</si>
  <si>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</si>
  <si>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</si>
  <si>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</si>
  <si>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</si>
  <si>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</si>
  <si>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</si>
  <si>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</si>
  <si>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</si>
  <si>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</si>
  <si>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</si>
  <si>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</si>
  <si>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</si>
  <si>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</si>
  <si>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</si>
  <si>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</si>
  <si>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</si>
  <si>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</si>
  <si>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</si>
  <si>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</si>
  <si>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</si>
  <si>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</si>
  <si>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</si>
  <si>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</si>
  <si>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</si>
  <si>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</si>
  <si>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</si>
  <si>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</si>
  <si>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</si>
  <si>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</si>
  <si>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</si>
  <si>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</si>
  <si>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</si>
  <si>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</si>
  <si>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</si>
  <si>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</si>
  <si>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</si>
  <si>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</si>
  <si>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</si>
  <si>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</si>
  <si>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</si>
  <si>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</si>
  <si>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</si>
  <si>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</si>
  <si>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</si>
  <si>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</si>
  <si>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</si>
  <si>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</si>
  <si>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</si>
  <si>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</si>
  <si>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</si>
  <si>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</si>
  <si>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</si>
  <si>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</si>
  <si>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</si>
  <si>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</si>
  <si>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</si>
  <si>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</si>
  <si>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</si>
  <si>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</si>
  <si>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</si>
  <si>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</si>
  <si>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</si>
  <si>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</si>
  <si>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</si>
  <si>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</si>
  <si>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</si>
  <si>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</si>
  <si>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</si>
  <si>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</si>
  <si>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</si>
  <si>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</si>
  <si>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</si>
  <si>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</si>
  <si>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</si>
  <si>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</si>
  <si>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</si>
  <si>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</si>
  <si>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</si>
  <si>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</si>
  <si>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</si>
  <si>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</si>
  <si>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</si>
  <si>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</si>
  <si>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</si>
  <si>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</si>
  <si>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</si>
  <si>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</si>
  <si>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</si>
  <si>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</si>
  <si>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</si>
  <si>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</si>
  <si>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</si>
  <si>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</si>
  <si>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</si>
  <si>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</si>
  <si>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</si>
  <si>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</si>
  <si>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</si>
  <si>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</si>
  <si>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</si>
  <si>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</si>
  <si>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</si>
  <si>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</si>
  <si>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</si>
  <si>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</si>
  <si>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</si>
  <si>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</si>
  <si>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</si>
  <si>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</si>
  <si>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</si>
  <si>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</si>
  <si>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</si>
  <si>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</si>
  <si>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</si>
  <si>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</si>
  <si>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</si>
  <si>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</si>
  <si>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</si>
  <si>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</si>
  <si>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</si>
  <si>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</si>
  <si>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</si>
  <si>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</si>
  <si>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</si>
  <si>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</si>
  <si>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</si>
  <si>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</si>
  <si>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</si>
  <si>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</si>
  <si>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</si>
  <si>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</si>
  <si>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</si>
  <si>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</si>
  <si>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</si>
  <si>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</si>
  <si>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</si>
  <si>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</si>
  <si>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</si>
  <si>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</si>
  <si>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</si>
  <si>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</si>
  <si>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</si>
  <si>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</si>
  <si>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</si>
  <si>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</si>
  <si>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</si>
  <si>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</si>
  <si>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</si>
  <si>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</si>
  <si>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</si>
  <si>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</si>
  <si>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</si>
  <si>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</si>
  <si>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</si>
  <si>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</si>
  <si>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</si>
  <si>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</si>
  <si>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</si>
  <si>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</si>
  <si>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</si>
  <si>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</si>
  <si>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</si>
  <si>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</si>
  <si>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</si>
  <si>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</si>
  <si>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</si>
  <si>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</si>
  <si>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</si>
  <si>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</si>
  <si>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</si>
  <si>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</si>
  <si>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</si>
  <si>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</si>
  <si>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</si>
  <si>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</si>
  <si>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</si>
  <si>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</si>
  <si>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</si>
  <si>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</si>
  <si>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</si>
  <si>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</si>
  <si>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</si>
  <si>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</si>
  <si>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</si>
  <si>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</si>
  <si>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</si>
  <si>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</si>
  <si>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</si>
  <si>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</si>
  <si>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</si>
  <si>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</si>
  <si>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</si>
  <si>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</si>
  <si>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</si>
  <si>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</si>
  <si>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</si>
  <si>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</si>
  <si>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</si>
  <si>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</si>
  <si>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</si>
  <si>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</si>
  <si>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</si>
  <si>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</si>
  <si>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</si>
  <si>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</si>
  <si>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</si>
  <si>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</si>
  <si>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</si>
  <si>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</si>
  <si>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</si>
  <si>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</si>
  <si>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</si>
  <si>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</si>
  <si>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</si>
  <si>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</si>
  <si>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</si>
  <si>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</si>
  <si>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</si>
  <si>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</si>
  <si>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</si>
  <si>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</si>
  <si>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</si>
  <si>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</si>
  <si>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</si>
  <si>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</si>
  <si>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</si>
  <si>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</si>
  <si>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</si>
  <si>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</si>
  <si>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</si>
  <si>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</si>
  <si>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</si>
  <si>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</si>
  <si>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</si>
  <si>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</si>
  <si>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</si>
  <si>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</si>
  <si>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</si>
  <si>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</si>
  <si>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</si>
  <si>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</si>
  <si>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</si>
  <si>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</si>
  <si>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</si>
  <si>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</si>
  <si>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</si>
  <si>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</si>
  <si>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</si>
  <si>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</si>
  <si>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</si>
  <si>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</si>
  <si>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</si>
  <si>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</si>
  <si>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</si>
  <si>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</si>
  <si>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</si>
  <si>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</si>
  <si>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</si>
  <si>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</si>
  <si>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</si>
  <si>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</si>
  <si>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</si>
  <si>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</si>
  <si>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</si>
  <si>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</si>
  <si>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</si>
  <si>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</si>
  <si>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</si>
  <si>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</si>
  <si>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</si>
  <si>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</si>
  <si>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</si>
  <si>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</si>
  <si>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</si>
  <si>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</si>
  <si>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</si>
  <si>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</si>
  <si>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</si>
  <si>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</si>
  <si>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</si>
  <si>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</si>
  <si>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</si>
  <si>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</si>
  <si>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</si>
  <si>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</si>
  <si>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</si>
  <si>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</si>
  <si>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</si>
  <si>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</si>
  <si>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</si>
  <si>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</si>
  <si>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</si>
  <si>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</si>
  <si>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</si>
  <si>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</si>
  <si>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</si>
  <si>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</si>
  <si>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</si>
  <si>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</si>
  <si>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</si>
  <si>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</si>
  <si>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</si>
  <si>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</si>
  <si>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</si>
  <si>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</si>
  <si>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</si>
  <si>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</si>
  <si>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</si>
  <si>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</si>
  <si>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</si>
  <si>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</si>
  <si>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</si>
  <si>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</si>
  <si>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</si>
  <si>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</si>
  <si>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</si>
  <si>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</si>
  <si>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</si>
  <si>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</si>
  <si>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</si>
  <si>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</si>
  <si>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</si>
  <si>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</si>
  <si>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</si>
  <si>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</si>
  <si>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</si>
  <si>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</si>
  <si>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</si>
  <si>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</si>
  <si>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</si>
  <si>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</si>
  <si>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</si>
  <si>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</si>
  <si>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</si>
  <si>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</si>
  <si>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</si>
  <si>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</si>
  <si>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</si>
  <si>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</si>
  <si>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</si>
  <si>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</si>
  <si>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</si>
  <si>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</si>
  <si>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</si>
  <si>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</si>
  <si>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</si>
  <si>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</si>
  <si>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</si>
  <si>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</si>
  <si>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</si>
  <si>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</si>
  <si>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</si>
  <si>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</si>
  <si>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</si>
  <si>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</si>
  <si>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</si>
  <si>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</si>
  <si>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</si>
  <si>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</si>
  <si>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</si>
  <si>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</si>
  <si>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</si>
  <si>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</si>
  <si>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</si>
  <si>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</si>
  <si>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</si>
  <si>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</si>
  <si>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</si>
  <si>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</si>
  <si>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</si>
  <si>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</si>
  <si>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</si>
  <si>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</si>
  <si>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</si>
  <si>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</si>
  <si>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</si>
  <si>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</si>
  <si>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</si>
  <si>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</si>
  <si>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</si>
  <si>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</si>
  <si>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</si>
  <si>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</si>
  <si>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</si>
  <si>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</si>
  <si>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</si>
  <si>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</si>
  <si>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</si>
  <si>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</si>
  <si>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</si>
  <si>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</si>
  <si>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</si>
  <si>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</si>
  <si>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</si>
  <si>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</si>
  <si>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</si>
  <si>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</si>
  <si>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</si>
  <si>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</si>
  <si>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</si>
  <si>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</si>
  <si>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</si>
  <si>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</si>
  <si>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</si>
  <si>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</si>
  <si>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</si>
  <si>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</si>
  <si>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</si>
  <si>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</si>
  <si>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</si>
  <si>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</si>
  <si>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</si>
  <si>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</si>
  <si>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</si>
  <si>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</si>
  <si>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</si>
  <si>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</si>
  <si>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</si>
  <si>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</si>
  <si>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</si>
  <si>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</si>
  <si>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</si>
  <si>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</si>
  <si>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</si>
  <si>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</si>
  <si>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</si>
  <si>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</si>
  <si>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</si>
  <si>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</si>
  <si>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</si>
  <si>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</si>
  <si>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</si>
  <si>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</si>
  <si>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</si>
  <si>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</si>
  <si>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</si>
  <si>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</si>
  <si>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</si>
  <si>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</si>
  <si>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</si>
  <si>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</si>
  <si>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</si>
  <si>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</si>
  <si>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</si>
  <si>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</si>
  <si>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</si>
  <si>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</si>
  <si>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</si>
  <si>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</si>
  <si>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</si>
  <si>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</si>
  <si>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</si>
  <si>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</si>
  <si>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</si>
  <si>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</si>
  <si>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</si>
  <si>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</si>
  <si>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</si>
  <si>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</si>
  <si>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</si>
  <si>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</si>
  <si>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</si>
  <si>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</si>
  <si>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</si>
  <si>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</si>
  <si>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</si>
  <si>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</si>
  <si>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</si>
  <si>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</si>
  <si>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</si>
  <si>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</si>
  <si>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</si>
  <si>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</si>
  <si>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</si>
  <si>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</si>
  <si>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</si>
  <si>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</si>
  <si>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</si>
  <si>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</si>
  <si>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</si>
  <si>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</si>
  <si>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</si>
  <si>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</si>
  <si>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</si>
  <si>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</si>
  <si>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</si>
  <si>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</si>
  <si>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</si>
  <si>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</si>
  <si>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</si>
  <si>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</si>
  <si>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</si>
  <si>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</si>
  <si>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</si>
  <si>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</si>
  <si>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</si>
  <si>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</si>
  <si>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</si>
  <si>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</si>
  <si>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</si>
  <si>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</si>
  <si>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</si>
  <si>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</si>
  <si>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</si>
  <si>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</si>
  <si>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</si>
  <si>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</si>
  <si>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</si>
  <si>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</si>
  <si>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</si>
  <si>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</si>
  <si>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</si>
  <si>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</si>
  <si>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</si>
  <si>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</si>
  <si>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</si>
  <si>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</si>
  <si>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</si>
  <si>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</si>
  <si>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</si>
  <si>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</si>
  <si>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</si>
  <si>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</si>
  <si>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</si>
  <si>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</si>
  <si>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</si>
  <si>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</si>
  <si>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</si>
  <si>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</si>
  <si>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</si>
  <si>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</si>
  <si>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</si>
  <si>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</si>
  <si>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</si>
  <si>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</si>
  <si>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</si>
  <si>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</si>
  <si>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</si>
  <si>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</si>
  <si>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</si>
  <si>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</si>
  <si>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</si>
  <si>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</si>
  <si>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</si>
  <si>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</si>
  <si>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</si>
  <si>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</si>
  <si>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</si>
  <si>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</si>
  <si>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</si>
  <si>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</si>
  <si>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</si>
  <si>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</si>
  <si>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</si>
  <si>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</si>
  <si>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</si>
  <si>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</si>
  <si>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</si>
  <si>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</si>
  <si>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</si>
  <si>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</si>
  <si>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</si>
  <si>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</si>
  <si>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</si>
  <si>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</si>
  <si>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</si>
  <si>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</si>
  <si>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</si>
  <si>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</si>
  <si>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</si>
  <si>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</si>
  <si>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</si>
  <si>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</si>
  <si>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</si>
  <si>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</si>
  <si>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</si>
  <si>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</si>
  <si>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</si>
  <si>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</si>
  <si>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</si>
  <si>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</si>
  <si>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</si>
  <si>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</si>
  <si>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</si>
  <si>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</si>
  <si>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</si>
  <si>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</si>
  <si>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</si>
  <si>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</si>
  <si>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</si>
  <si>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</si>
  <si>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</si>
  <si>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</si>
  <si>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</si>
  <si>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</si>
  <si>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</si>
  <si>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</si>
  <si>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</si>
  <si>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</si>
  <si>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</si>
  <si>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</si>
  <si>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</si>
  <si>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</si>
  <si>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</si>
  <si>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</si>
  <si>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</si>
  <si>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</si>
  <si>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</si>
  <si>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</si>
  <si>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</si>
  <si>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</si>
  <si>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</si>
  <si>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</si>
  <si>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</si>
  <si>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</si>
  <si>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</si>
  <si>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</si>
  <si>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</si>
  <si>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</si>
  <si>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</si>
  <si>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</si>
  <si>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</si>
  <si>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</si>
  <si>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</si>
  <si>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</si>
  <si>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</si>
  <si>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</si>
  <si>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</si>
  <si>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</si>
  <si>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</si>
  <si>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</si>
  <si>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</si>
  <si>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</si>
  <si>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</si>
  <si>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</si>
  <si>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</si>
  <si>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</si>
  <si>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</si>
  <si>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</si>
  <si>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</si>
  <si>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</si>
  <si>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</si>
  <si>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</si>
  <si>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</si>
  <si>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</si>
  <si>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</si>
  <si>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</si>
  <si>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</si>
  <si>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</si>
  <si>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</si>
  <si>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</si>
  <si>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</si>
  <si>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</si>
  <si>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</si>
  <si>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</si>
  <si>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</si>
  <si>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</si>
  <si>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</si>
  <si>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</si>
  <si>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</si>
  <si>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</si>
  <si>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</si>
  <si>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</si>
  <si>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</si>
  <si>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</si>
  <si>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</si>
  <si>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</si>
  <si>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</si>
  <si>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</si>
  <si>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</si>
  <si>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</si>
  <si>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</si>
  <si>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</si>
  <si>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</si>
  <si>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</si>
  <si>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</si>
  <si>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</si>
  <si>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</si>
  <si>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</si>
  <si>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</si>
  <si>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</si>
  <si>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</si>
  <si>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</si>
  <si>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</si>
  <si>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</si>
  <si>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</si>
  <si>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</si>
  <si>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</si>
  <si>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</si>
  <si>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</si>
  <si>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</si>
  <si>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</si>
  <si>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</si>
  <si>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</si>
  <si>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</si>
  <si>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</si>
  <si>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</si>
  <si>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</si>
  <si>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</si>
  <si>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</si>
  <si>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</si>
  <si>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</si>
  <si>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</si>
  <si>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</si>
  <si>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</si>
  <si>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</si>
  <si>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</si>
  <si>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</si>
  <si>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</si>
  <si>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</si>
  <si>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</si>
  <si>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</si>
  <si>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</si>
  <si>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</si>
  <si>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</si>
  <si>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</si>
  <si>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</si>
  <si>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</si>
  <si>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</si>
  <si>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</si>
  <si>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</si>
  <si>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</si>
  <si>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</si>
  <si>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</si>
  <si>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</si>
  <si>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</si>
  <si>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</si>
  <si>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</si>
  <si>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</si>
  <si>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</si>
  <si>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</si>
  <si>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</si>
  <si>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</si>
  <si>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</si>
  <si>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</si>
  <si>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</si>
  <si>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</si>
  <si>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</si>
  <si>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</si>
  <si>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</si>
  <si>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</si>
  <si>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</si>
  <si>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</si>
  <si>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</si>
  <si>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</si>
  <si>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</si>
  <si>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</si>
  <si>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</si>
  <si>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</si>
  <si>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</si>
  <si>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</si>
  <si>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</si>
  <si>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</si>
  <si>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</si>
  <si>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</si>
  <si>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</si>
  <si>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</si>
  <si>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</si>
  <si>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</si>
  <si>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</si>
  <si>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</si>
  <si>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</si>
  <si>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</si>
  <si>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</si>
  <si>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</si>
  <si>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</si>
  <si>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</si>
  <si>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</si>
  <si>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</si>
  <si>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</si>
  <si>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</si>
  <si>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</si>
  <si>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</si>
  <si>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</si>
  <si>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</si>
  <si>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</si>
  <si>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</si>
  <si>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</si>
  <si>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</si>
  <si>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</si>
  <si>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</si>
  <si>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</si>
  <si>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</si>
  <si>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</si>
  <si>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</si>
  <si>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</si>
  <si>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</si>
  <si>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</si>
  <si>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</si>
  <si>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</si>
  <si>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</si>
  <si>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</si>
  <si>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</si>
  <si>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</si>
  <si>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</si>
  <si>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</si>
  <si>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</si>
  <si>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</si>
  <si>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</si>
  <si>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</si>
  <si>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</si>
  <si>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</si>
  <si>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</si>
  <si>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</si>
  <si>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</si>
  <si>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</si>
  <si>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</si>
  <si>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</si>
  <si>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</si>
  <si>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</si>
  <si>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</si>
  <si>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</si>
  <si>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</si>
  <si>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</si>
  <si>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</si>
  <si>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</si>
  <si>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</si>
  <si>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</si>
  <si>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</si>
  <si>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</si>
  <si>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</si>
  <si>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</si>
  <si>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</si>
  <si>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</si>
  <si>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</si>
  <si>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</si>
  <si>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</si>
  <si>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</si>
  <si>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</si>
  <si>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</si>
  <si>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</si>
  <si>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</si>
  <si>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</si>
  <si>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</si>
  <si>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</si>
  <si>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</si>
  <si>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</si>
  <si>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</si>
  <si>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</si>
  <si>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</si>
  <si>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</si>
  <si>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</si>
  <si>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</si>
  <si>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</si>
  <si>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</si>
  <si>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</si>
  <si>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</si>
  <si>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</si>
  <si>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</si>
  <si>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</si>
  <si>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</si>
  <si>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</si>
  <si>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</si>
  <si>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</si>
  <si>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</si>
  <si>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</si>
  <si>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</si>
  <si>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</si>
  <si>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</si>
  <si>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</si>
  <si>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</si>
  <si>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</si>
  <si>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</si>
  <si>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</si>
  <si>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</si>
  <si>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</si>
  <si>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</si>
  <si>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</si>
  <si>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</si>
  <si>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</si>
  <si>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</si>
  <si>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</si>
  <si>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</si>
  <si>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</si>
  <si>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</si>
  <si>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</si>
  <si>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</si>
  <si>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</si>
  <si>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</si>
  <si>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</si>
  <si>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</si>
  <si>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</si>
  <si>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</si>
  <si>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</si>
  <si>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</si>
  <si>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</si>
  <si>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</si>
  <si>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</si>
  <si>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</si>
  <si>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</si>
  <si>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</si>
  <si>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</si>
  <si>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</si>
  <si>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</si>
  <si>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</si>
  <si>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</si>
  <si>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</si>
  <si>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</si>
  <si>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</si>
  <si>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</si>
  <si>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</si>
  <si>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</si>
  <si>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</si>
  <si>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</si>
  <si>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</si>
  <si>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</si>
  <si>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</si>
  <si>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</si>
  <si>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</si>
  <si>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</si>
  <si>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</si>
  <si>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</si>
  <si>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</si>
  <si>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</si>
  <si>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</si>
  <si>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</si>
  <si>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</si>
  <si>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</si>
  <si>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</si>
  <si>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</si>
  <si>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</si>
  <si>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</si>
  <si>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</si>
  <si>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</si>
  <si>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</si>
  <si>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</si>
  <si>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</si>
  <si>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</si>
  <si>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</si>
  <si>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</si>
  <si>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</si>
  <si>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</si>
  <si>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</si>
  <si>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</si>
  <si>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</si>
  <si>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</si>
  <si>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</si>
  <si>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</si>
  <si>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</si>
  <si>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</si>
  <si>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</si>
  <si>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</si>
  <si>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</si>
  <si>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</si>
  <si>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</si>
  <si>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</si>
  <si>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</si>
  <si>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</si>
  <si>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</si>
  <si>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</si>
  <si>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</si>
  <si>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</si>
  <si>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</si>
  <si>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</si>
  <si>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</si>
  <si>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</si>
  <si>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</si>
  <si>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</si>
  <si>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</si>
  <si>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</si>
  <si>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</si>
  <si>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</si>
  <si>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</si>
  <si>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</si>
  <si>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</si>
  <si>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</si>
  <si>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</si>
  <si>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</si>
  <si>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</si>
  <si>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</si>
  <si>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</si>
  <si>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</si>
  <si>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</si>
  <si>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</si>
  <si>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</si>
  <si>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</si>
  <si>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</si>
  <si>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</si>
  <si>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</si>
  <si>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</si>
  <si>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</si>
  <si>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</si>
  <si>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</si>
  <si>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</si>
  <si>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</si>
  <si>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</si>
  <si>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</si>
  <si>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</si>
  <si>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</si>
  <si>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</si>
  <si>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</si>
  <si>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</si>
  <si>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</si>
  <si>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</si>
  <si>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</si>
  <si>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</si>
  <si>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</si>
  <si>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</si>
  <si>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</si>
  <si>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</si>
  <si>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</si>
  <si>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</si>
  <si>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</si>
  <si>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</si>
  <si>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</si>
  <si>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</si>
  <si>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</si>
  <si>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</si>
  <si>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</si>
  <si>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</si>
  <si>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</si>
  <si>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</si>
  <si>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</si>
  <si>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</si>
  <si>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</si>
  <si>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</si>
  <si>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</si>
  <si>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</si>
  <si>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</si>
  <si>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</si>
  <si>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</si>
  <si>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</si>
  <si>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</si>
  <si>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</si>
  <si>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</si>
  <si>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</si>
  <si>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</si>
  <si>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</si>
  <si>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</si>
  <si>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</si>
  <si>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</si>
  <si>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</si>
  <si>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</si>
  <si>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</si>
  <si>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</si>
  <si>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</si>
  <si>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</si>
  <si>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</si>
  <si>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</si>
  <si>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</si>
  <si>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</si>
  <si>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</si>
  <si>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</si>
  <si>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</si>
  <si>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</si>
  <si>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</si>
  <si>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</si>
  <si>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</si>
  <si>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</si>
  <si>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</si>
  <si>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</si>
  <si>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</si>
  <si>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</si>
  <si>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</si>
  <si>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</si>
  <si>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</si>
  <si>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</si>
  <si>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</si>
  <si>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</si>
  <si>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</si>
  <si>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</si>
  <si>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</si>
  <si>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</si>
  <si>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</si>
  <si>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</si>
  <si>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</si>
  <si>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</si>
  <si>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</si>
  <si>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</si>
  <si>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</si>
  <si>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</si>
  <si>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</si>
  <si>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</si>
  <si>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</si>
  <si>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</si>
  <si>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</si>
  <si>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</si>
  <si>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</si>
  <si>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</si>
  <si>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</si>
  <si>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</si>
  <si>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</si>
  <si>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</si>
  <si>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</si>
  <si>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</si>
  <si>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</si>
  <si>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</si>
  <si>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</si>
  <si>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</si>
  <si>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</si>
  <si>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</si>
  <si>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</si>
  <si>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</si>
  <si>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</si>
  <si>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</si>
  <si>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</si>
  <si>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</si>
  <si>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</si>
  <si>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</si>
  <si>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</si>
  <si>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</si>
  <si>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</si>
  <si>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</si>
  <si>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</si>
  <si>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</si>
  <si>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</si>
  <si>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</si>
  <si>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</si>
  <si>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</si>
  <si>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</si>
  <si>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</si>
  <si>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</si>
  <si>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</si>
  <si>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</si>
  <si>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</si>
  <si>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</si>
  <si>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</si>
  <si>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</si>
  <si>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</si>
  <si>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</si>
  <si>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</si>
  <si>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</si>
  <si>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</si>
  <si>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</si>
  <si>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</si>
  <si>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</si>
  <si>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</si>
  <si>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</si>
  <si>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</si>
  <si>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</si>
  <si>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</si>
  <si>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</si>
  <si>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</si>
  <si>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</si>
  <si>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</si>
  <si>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</si>
  <si>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</si>
  <si>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</si>
  <si>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</si>
  <si>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</si>
  <si>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</si>
  <si>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</si>
  <si>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</si>
  <si>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</si>
  <si>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</si>
  <si>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</si>
  <si>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</si>
  <si>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</si>
  <si>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</si>
  <si>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</si>
  <si>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</si>
  <si>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</si>
  <si>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</si>
  <si>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</si>
  <si>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</si>
  <si>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</si>
  <si>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</si>
  <si>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</si>
  <si>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</si>
  <si>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</si>
  <si>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</si>
  <si>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</si>
  <si>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</si>
  <si>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</si>
  <si>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</si>
  <si>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</si>
  <si>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</si>
  <si>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</si>
  <si>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</si>
  <si>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</si>
  <si>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</si>
  <si>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</si>
  <si>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</si>
  <si>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</si>
  <si>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</si>
  <si>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</si>
  <si>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</si>
  <si>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</si>
  <si>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</si>
  <si>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</si>
  <si>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</si>
  <si>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</si>
  <si>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</si>
  <si>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</si>
  <si>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</si>
  <si>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</si>
  <si>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</si>
  <si>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</si>
  <si>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</si>
  <si>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</si>
  <si>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</si>
  <si>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</si>
  <si>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</si>
  <si>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</si>
  <si>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</si>
  <si>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</si>
  <si>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</si>
  <si>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</si>
  <si>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</si>
  <si>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</si>
  <si>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</si>
  <si>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</si>
  <si>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</si>
  <si>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</si>
  <si>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</si>
  <si>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</si>
  <si>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</si>
  <si>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</si>
  <si>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</si>
  <si>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</si>
  <si>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</si>
  <si>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</si>
  <si>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</si>
  <si>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</si>
  <si>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</si>
  <si>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</si>
  <si>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</si>
  <si>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</si>
  <si>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</si>
  <si>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</si>
  <si>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</si>
  <si>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</si>
  <si>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</si>
  <si>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</si>
  <si>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</si>
  <si>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</si>
  <si>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</si>
  <si>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</si>
  <si>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</si>
  <si>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</si>
  <si>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</si>
  <si>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</si>
  <si>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</si>
  <si>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</si>
  <si>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</si>
  <si>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</si>
  <si>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</si>
  <si>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</si>
  <si>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</si>
  <si>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</si>
  <si>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</si>
  <si>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</si>
  <si>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</si>
  <si>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</si>
  <si>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</si>
  <si>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</si>
  <si>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</si>
  <si>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</si>
  <si>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</si>
  <si>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</si>
  <si>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</si>
  <si>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</si>
  <si>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</si>
  <si>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</si>
  <si>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</si>
  <si>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</si>
  <si>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</si>
  <si>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</si>
  <si>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</si>
  <si>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</si>
  <si>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</si>
  <si>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</si>
  <si>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</si>
  <si>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</si>
  <si>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</si>
  <si>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</si>
  <si>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</si>
  <si>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</si>
  <si>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</si>
  <si>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</si>
  <si>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</si>
  <si>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</si>
  <si>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</si>
  <si>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</si>
  <si>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</si>
  <si>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</si>
  <si>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</si>
  <si>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</si>
  <si>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</si>
  <si>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</si>
  <si>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</si>
  <si>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</si>
  <si>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</si>
  <si>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</si>
  <si>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</si>
  <si>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</si>
  <si>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</si>
  <si>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</si>
  <si>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</si>
  <si>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</si>
  <si>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</si>
  <si>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</si>
  <si>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</si>
  <si>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</si>
  <si>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</si>
  <si>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</si>
  <si>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</si>
  <si>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</si>
  <si>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</si>
  <si>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</si>
  <si>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</si>
  <si>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</si>
  <si>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</si>
  <si>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</si>
  <si>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</si>
  <si>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</si>
  <si>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</si>
  <si>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</si>
  <si>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</si>
  <si>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</si>
  <si>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</si>
  <si>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</si>
  <si>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</si>
  <si>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</si>
  <si>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</si>
  <si>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</si>
  <si>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</si>
  <si>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</si>
  <si>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</si>
  <si>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</si>
  <si>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</si>
  <si>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</si>
  <si>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</si>
  <si>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</si>
  <si>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</si>
  <si>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</si>
  <si>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</si>
  <si>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</si>
  <si>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</si>
  <si>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</si>
  <si>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</si>
  <si>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</si>
  <si>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</si>
  <si>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</si>
  <si>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</si>
  <si>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</si>
  <si>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</si>
  <si>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</si>
  <si>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</si>
  <si>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</si>
  <si>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</si>
  <si>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</si>
  <si>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</si>
  <si>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</si>
  <si>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</si>
  <si>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</si>
  <si>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</si>
  <si>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</si>
  <si>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</si>
  <si>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</si>
  <si>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</si>
  <si>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</si>
  <si>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</si>
  <si>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</si>
  <si>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</si>
  <si>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</si>
  <si>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</si>
  <si>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</si>
  <si>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</si>
  <si>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</si>
  <si>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</si>
  <si>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</si>
  <si>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</si>
  <si>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</si>
  <si>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</si>
  <si>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</si>
  <si>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</si>
  <si>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</si>
  <si>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</si>
  <si>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</si>
  <si>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</si>
  <si>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</si>
  <si>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</si>
  <si>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</si>
  <si>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</si>
  <si>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</si>
  <si>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</si>
  <si>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</si>
  <si>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</si>
  <si>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</si>
  <si>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</si>
  <si>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</si>
  <si>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</si>
  <si>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</si>
  <si>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</si>
  <si>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</si>
  <si>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</si>
  <si>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</si>
  <si>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</si>
  <si>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</si>
  <si>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</si>
  <si>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</si>
  <si>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</si>
  <si>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</si>
  <si>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</si>
  <si>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</si>
  <si>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</si>
  <si>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</si>
  <si>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</si>
  <si>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</si>
  <si>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</si>
  <si>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</si>
  <si>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</si>
  <si>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</si>
  <si>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</si>
  <si>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</si>
  <si>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</si>
  <si>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</si>
  <si>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</si>
  <si>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</si>
  <si>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</si>
  <si>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</si>
  <si>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</si>
  <si>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</si>
  <si>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</si>
  <si>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</si>
  <si>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</si>
  <si>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</si>
  <si>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</si>
  <si>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</si>
  <si>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</si>
  <si>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</si>
  <si>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</si>
  <si>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</si>
  <si>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</si>
  <si>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</si>
  <si>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</si>
  <si>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</si>
  <si>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</si>
  <si>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</si>
  <si>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</si>
  <si>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</si>
  <si>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</si>
  <si>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</si>
  <si>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</si>
  <si>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</si>
  <si>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</si>
  <si>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</si>
  <si>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</si>
  <si>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</si>
  <si>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</si>
  <si>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</si>
  <si>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</si>
  <si>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</si>
  <si>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</si>
  <si>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</si>
  <si>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</si>
  <si>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</si>
  <si>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</si>
  <si>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</si>
  <si>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</si>
  <si>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</si>
  <si>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</si>
  <si>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</si>
  <si>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</si>
  <si>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</si>
  <si>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</si>
  <si>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</si>
  <si>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</si>
  <si>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</si>
  <si>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</si>
  <si>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</si>
  <si>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</si>
  <si>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</si>
  <si>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</si>
  <si>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</si>
  <si>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</si>
  <si>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</si>
  <si>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</si>
  <si>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</si>
  <si>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</si>
  <si>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</si>
  <si>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</si>
  <si>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</si>
  <si>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</si>
  <si>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</si>
  <si>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</si>
  <si>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</si>
  <si>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</si>
  <si>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</si>
  <si>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</si>
  <si>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</si>
  <si>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</si>
  <si>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</si>
  <si>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</si>
  <si>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</si>
  <si>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</si>
  <si>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</si>
  <si>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</si>
  <si>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</si>
  <si>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</si>
  <si>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</si>
  <si>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</si>
  <si>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</si>
  <si>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</si>
  <si>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</si>
  <si>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</si>
  <si>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</si>
  <si>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</si>
  <si>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</si>
  <si>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</si>
  <si>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</si>
  <si>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</si>
  <si>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</si>
  <si>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</si>
  <si>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</si>
  <si>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</si>
  <si>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</si>
  <si>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</si>
  <si>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</si>
  <si>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</si>
  <si>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</si>
  <si>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</si>
  <si>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</si>
  <si>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</si>
  <si>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</si>
  <si>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</si>
  <si>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</si>
  <si>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</si>
  <si>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</si>
  <si>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</si>
  <si>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</si>
  <si>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</si>
  <si>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</si>
  <si>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</si>
  <si>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</si>
  <si>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</si>
  <si>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</si>
  <si>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</si>
  <si>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</si>
  <si>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</si>
  <si>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</si>
  <si>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</si>
  <si>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</si>
  <si>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</si>
  <si>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</si>
  <si>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</si>
  <si>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</si>
  <si>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</si>
  <si>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</si>
  <si>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</si>
  <si>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</si>
  <si>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</si>
  <si>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</si>
  <si>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</si>
  <si>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</si>
  <si>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</si>
  <si>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</si>
  <si>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</si>
  <si>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</si>
  <si>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</si>
  <si>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</si>
  <si>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</si>
  <si>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</si>
  <si>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</si>
  <si>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</si>
  <si>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</si>
  <si>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</si>
  <si>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</si>
  <si>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</si>
  <si>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</si>
  <si>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</si>
  <si>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</si>
  <si>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</si>
  <si>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</si>
  <si>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</si>
  <si>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</si>
  <si>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</si>
  <si>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</si>
  <si>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</si>
  <si>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</si>
  <si>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</si>
  <si>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</si>
  <si>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</si>
  <si>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</si>
  <si>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</si>
  <si>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</si>
  <si>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</si>
  <si>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</si>
  <si>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</si>
  <si>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</si>
  <si>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</si>
  <si>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</si>
  <si>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</si>
  <si>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</si>
  <si>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</si>
  <si>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</si>
  <si>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</si>
  <si>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</si>
  <si>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</si>
  <si>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</si>
  <si>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</si>
  <si>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</si>
  <si>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</si>
  <si>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</si>
  <si>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</si>
  <si>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</si>
  <si>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</si>
  <si>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</si>
  <si>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</si>
  <si>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</si>
  <si>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</si>
  <si>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</si>
  <si>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</si>
  <si>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</si>
  <si>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</si>
  <si>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</si>
  <si>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</si>
  <si>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</si>
  <si>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</si>
  <si>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</si>
  <si>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</si>
  <si>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</si>
  <si>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</si>
  <si>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</si>
  <si>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</si>
  <si>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</si>
  <si>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</si>
  <si>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</si>
  <si>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</si>
  <si>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</si>
  <si>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</si>
  <si>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</si>
  <si>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</si>
  <si>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</si>
  <si>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</si>
  <si>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</si>
  <si>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</si>
  <si>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</si>
  <si>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</si>
  <si>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</si>
  <si>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</si>
  <si>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</si>
  <si>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</si>
  <si>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</si>
  <si>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</si>
  <si>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</si>
  <si>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</si>
  <si>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</si>
  <si>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</si>
  <si>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</si>
  <si>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</si>
  <si>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</si>
  <si>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</si>
  <si>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</si>
  <si>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</si>
  <si>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</si>
  <si>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</si>
  <si>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</si>
  <si>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</si>
  <si>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</si>
  <si>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</si>
  <si>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</si>
  <si>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</si>
  <si>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</si>
  <si>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</si>
  <si>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</si>
  <si>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</si>
  <si>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</si>
  <si>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</si>
  <si>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</si>
  <si>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</si>
  <si>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</si>
  <si>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</si>
  <si>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</si>
  <si>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</si>
  <si>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</si>
  <si>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</si>
  <si>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</si>
  <si>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</si>
  <si>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</si>
  <si>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</si>
  <si>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</si>
  <si>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</si>
  <si>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</si>
  <si>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</si>
  <si>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</si>
  <si>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</si>
  <si>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</si>
  <si>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</si>
  <si>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</si>
  <si>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</si>
  <si>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</si>
  <si>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</si>
  <si>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</si>
  <si>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</si>
  <si>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</si>
  <si>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</si>
  <si>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</si>
  <si>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</si>
  <si>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</si>
  <si>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</si>
  <si>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</si>
  <si>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</si>
  <si>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</si>
  <si>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</si>
  <si>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</si>
  <si>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</si>
  <si>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</si>
  <si>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</si>
  <si>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</si>
  <si>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</si>
  <si>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</si>
  <si>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</si>
  <si>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</si>
  <si>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</si>
  <si>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</si>
  <si>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</si>
  <si>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</si>
  <si>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</si>
  <si>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</si>
  <si>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</si>
  <si>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</si>
  <si>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</si>
  <si>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</si>
  <si>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</si>
  <si>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</si>
  <si>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</si>
  <si>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</si>
  <si>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</si>
  <si>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</si>
  <si>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</si>
  <si>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</si>
  <si>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</si>
  <si>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</si>
  <si>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</si>
  <si>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</si>
  <si>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</si>
  <si>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</si>
  <si>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</si>
  <si>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</si>
  <si>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</si>
  <si>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</si>
  <si>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</si>
  <si>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</si>
  <si>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</si>
  <si>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</si>
  <si>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</si>
  <si>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</si>
  <si>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</si>
  <si>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</si>
  <si>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</si>
  <si>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</si>
  <si>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</si>
  <si>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</si>
  <si>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</si>
  <si>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</si>
  <si>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</si>
  <si>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</si>
  <si>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</si>
  <si>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</si>
  <si>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</si>
  <si>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</si>
  <si>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</si>
  <si>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</si>
  <si>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</si>
  <si>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</si>
  <si>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</si>
  <si>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</si>
  <si>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</si>
  <si>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</si>
  <si>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</si>
  <si>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</si>
  <si>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</si>
  <si>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</si>
  <si>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</si>
  <si>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</si>
  <si>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</si>
  <si>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</si>
  <si>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</si>
  <si>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</si>
  <si>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</si>
  <si>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</si>
  <si>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</si>
  <si>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</si>
  <si>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</si>
  <si>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</si>
  <si>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</si>
  <si>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</si>
  <si>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</si>
  <si>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</si>
  <si>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</si>
  <si>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</si>
  <si>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</si>
  <si>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</si>
  <si>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</si>
  <si>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</si>
  <si>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</si>
  <si>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</si>
  <si>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</si>
  <si>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</si>
  <si>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</si>
  <si>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</si>
  <si>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</si>
  <si>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</si>
  <si>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</si>
  <si>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</si>
  <si>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</si>
  <si>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</si>
  <si>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</si>
  <si>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</si>
  <si>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</si>
  <si>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</si>
  <si>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</si>
  <si>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</si>
  <si>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</si>
  <si>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</si>
  <si>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</si>
  <si>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</si>
  <si>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</si>
  <si>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</si>
  <si>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</si>
  <si>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</si>
  <si>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</si>
  <si>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</si>
  <si>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</si>
  <si>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</si>
  <si>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</si>
  <si>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</si>
  <si>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</si>
  <si>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</si>
  <si>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</si>
  <si>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</si>
  <si>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</si>
  <si>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</si>
  <si>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</si>
  <si>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</si>
  <si>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</si>
  <si>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</si>
  <si>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</si>
  <si>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</si>
  <si>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</si>
  <si>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</si>
  <si>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</si>
  <si>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</si>
  <si>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</si>
  <si>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</si>
  <si>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</si>
  <si>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</si>
  <si>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</si>
  <si>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</si>
  <si>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</si>
  <si>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</si>
  <si>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</si>
  <si>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</si>
  <si>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</si>
  <si>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</si>
  <si>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</si>
  <si>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</si>
  <si>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</si>
  <si>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</si>
  <si>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</si>
  <si>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</si>
  <si>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</si>
  <si>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</si>
  <si>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</si>
  <si>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</si>
  <si>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</si>
  <si>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</si>
  <si>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</si>
  <si>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</si>
  <si>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</si>
  <si>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</si>
  <si>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</si>
  <si>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</si>
  <si>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</si>
  <si>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</si>
  <si>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</si>
  <si>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</si>
  <si>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</si>
  <si>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</si>
  <si>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</si>
  <si>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</si>
  <si>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</si>
  <si>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</si>
  <si>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</si>
  <si>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</si>
  <si>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</si>
  <si>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</si>
  <si>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</si>
  <si>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</si>
  <si>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</si>
  <si>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</si>
  <si>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</si>
  <si>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</si>
  <si>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</si>
  <si>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</si>
  <si>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</si>
  <si>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</si>
  <si>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</si>
  <si>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</si>
  <si>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</si>
  <si>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</si>
  <si>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</si>
  <si>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</si>
  <si>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</si>
  <si>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</si>
  <si>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</si>
  <si>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</si>
  <si>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</si>
  <si>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</si>
  <si>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</si>
  <si>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</si>
  <si>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</si>
  <si>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</si>
  <si>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</si>
  <si>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</si>
  <si>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</si>
  <si>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</si>
  <si>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</si>
  <si>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</si>
  <si>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</si>
  <si>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</si>
  <si>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</si>
  <si>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</si>
  <si>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</si>
  <si>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</si>
  <si>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</si>
  <si>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</si>
  <si>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</si>
  <si>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</si>
  <si>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</si>
  <si>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</si>
  <si>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</si>
  <si>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</si>
  <si>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</si>
  <si>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</si>
  <si>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</si>
  <si>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</si>
  <si>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</si>
  <si>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</si>
  <si>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</si>
  <si>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</si>
  <si>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</si>
  <si>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</si>
  <si>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</si>
  <si>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</si>
  <si>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</si>
  <si>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</si>
  <si>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</si>
  <si>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</si>
  <si>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</si>
  <si>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</si>
  <si>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</si>
  <si>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</si>
  <si>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</si>
  <si>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</si>
  <si>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</si>
  <si>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</si>
  <si>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</si>
  <si>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</si>
  <si>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</si>
  <si>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</si>
  <si>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</si>
  <si>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</si>
  <si>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</si>
  <si>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</si>
  <si>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</si>
  <si>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</si>
  <si>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</si>
  <si>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</si>
  <si>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</si>
  <si>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</si>
  <si>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</si>
  <si>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</si>
  <si>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</si>
  <si>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</si>
  <si>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</si>
  <si>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</si>
  <si>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</si>
  <si>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</si>
  <si>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</si>
  <si>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</si>
  <si>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</si>
  <si>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</si>
  <si>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</si>
  <si>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</si>
  <si>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</si>
  <si>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</si>
  <si>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</si>
  <si>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</si>
  <si>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</si>
  <si>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</si>
  <si>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</si>
  <si>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</si>
  <si>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</si>
  <si>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</si>
  <si>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</si>
  <si>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</si>
  <si>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</si>
  <si>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</si>
  <si>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</si>
  <si>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</si>
  <si>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</si>
  <si>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</si>
  <si>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</si>
  <si>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</si>
  <si>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</si>
  <si>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</si>
  <si>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</si>
  <si>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</si>
  <si>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</si>
  <si>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</si>
  <si>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</si>
  <si>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</si>
  <si>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</si>
  <si>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</si>
  <si>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</si>
  <si>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</si>
  <si>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</si>
  <si>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</si>
  <si>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</si>
  <si>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</si>
  <si>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</si>
  <si>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</si>
  <si>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</si>
  <si>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</si>
  <si>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</si>
  <si>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</si>
  <si>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</si>
  <si>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</si>
  <si>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</si>
  <si>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</si>
  <si>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</si>
  <si>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</si>
  <si>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</si>
  <si>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</si>
  <si>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</si>
  <si>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</si>
  <si>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</si>
  <si>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</si>
  <si>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</si>
  <si>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</si>
  <si>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</si>
  <si>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</si>
  <si>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</si>
  <si>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</si>
  <si>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</si>
  <si>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</si>
  <si>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</si>
  <si>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</si>
  <si>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</si>
  <si>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</si>
  <si>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</si>
  <si>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</si>
  <si>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</si>
  <si>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</si>
  <si>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</si>
  <si>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</si>
  <si>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</si>
  <si>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</si>
  <si>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</si>
  <si>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</si>
  <si>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</si>
  <si>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</si>
  <si>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</si>
  <si>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</si>
  <si>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</si>
  <si>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</si>
  <si>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</si>
  <si>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</si>
  <si>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</si>
  <si>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</si>
  <si>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</si>
  <si>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</si>
  <si>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</si>
  <si>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</si>
  <si>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</si>
  <si>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</si>
  <si>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</si>
  <si>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</si>
  <si>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</si>
  <si>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</si>
  <si>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</si>
  <si>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</si>
  <si>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</si>
  <si>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</si>
  <si>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</si>
  <si>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</si>
  <si>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</si>
  <si>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</si>
  <si>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</si>
  <si>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</si>
  <si>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</si>
  <si>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</si>
  <si>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</si>
  <si>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</si>
  <si>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</si>
  <si>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</si>
  <si>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</si>
  <si>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</si>
  <si>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</si>
  <si>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</si>
  <si>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</si>
  <si>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</si>
  <si>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</si>
  <si>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</si>
  <si>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</si>
  <si>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</si>
  <si>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</si>
  <si>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</si>
  <si>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</si>
  <si>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</si>
  <si>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</si>
  <si>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</si>
  <si>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</si>
  <si>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</si>
  <si>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</si>
  <si>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</si>
  <si>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</si>
  <si>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</si>
  <si>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</si>
  <si>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</si>
  <si>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</si>
  <si>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</si>
  <si>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</si>
  <si>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</si>
  <si>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</si>
  <si>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</si>
  <si>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</si>
  <si>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</si>
  <si>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</si>
  <si>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</si>
  <si>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</si>
  <si>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</si>
  <si>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</si>
  <si>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</si>
  <si>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</si>
  <si>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</si>
  <si>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</si>
  <si>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</si>
  <si>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</si>
  <si>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</si>
  <si>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</si>
  <si>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</si>
  <si>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</si>
  <si>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</si>
  <si>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</si>
  <si>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</si>
  <si>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</si>
  <si>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</si>
  <si>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</si>
  <si>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</si>
  <si>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</si>
  <si>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</si>
  <si>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</si>
  <si>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</si>
  <si>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</si>
  <si>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</si>
  <si>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</si>
  <si>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</si>
  <si>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</si>
  <si>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</si>
  <si>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</si>
  <si>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</si>
  <si>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</si>
  <si>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</si>
  <si>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</si>
  <si>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</si>
  <si>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</si>
  <si>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</si>
  <si>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</si>
  <si>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</si>
  <si>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</si>
  <si>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</si>
  <si>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</si>
  <si>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</si>
  <si>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</si>
  <si>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</si>
  <si>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</si>
  <si>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</si>
  <si>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</si>
  <si>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</si>
  <si>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</si>
  <si>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</si>
  <si>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</si>
  <si>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</si>
  <si>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</si>
  <si>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</si>
  <si>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</si>
  <si>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</si>
  <si>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</si>
  <si>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</si>
  <si>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</si>
  <si>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</si>
  <si>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</si>
  <si>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</si>
  <si>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</si>
  <si>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</si>
  <si>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</si>
  <si>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</si>
  <si>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</si>
  <si>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</si>
  <si>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</si>
  <si>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</si>
  <si>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</si>
  <si>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</si>
  <si>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</si>
  <si>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</si>
  <si>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</si>
  <si>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</si>
  <si>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</si>
  <si>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</si>
  <si>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</si>
  <si>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</si>
  <si>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</si>
  <si>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</si>
  <si>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</si>
  <si>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</si>
  <si>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</si>
  <si>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</si>
  <si>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</si>
  <si>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</si>
  <si>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</si>
  <si>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</si>
  <si>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</si>
  <si>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</si>
  <si>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</si>
  <si>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</si>
  <si>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</si>
  <si>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</si>
  <si>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</si>
  <si>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</si>
  <si>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</si>
  <si>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</si>
  <si>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</si>
  <si>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</si>
  <si>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</si>
  <si>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</si>
  <si>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</si>
  <si>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</si>
  <si>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</si>
  <si>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</si>
  <si>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</si>
  <si>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</si>
  <si>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</si>
  <si>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</si>
  <si>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</si>
  <si>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</si>
  <si>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</si>
  <si>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</si>
  <si>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</si>
  <si>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</si>
  <si>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</si>
  <si>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</si>
  <si>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</si>
  <si>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</si>
  <si>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</si>
  <si>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</si>
  <si>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</si>
  <si>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</si>
  <si>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</si>
  <si>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</si>
  <si>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</si>
  <si>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</si>
  <si>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</si>
  <si>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</si>
  <si>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</si>
  <si>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</si>
  <si>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</si>
  <si>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</si>
  <si>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</si>
  <si>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</si>
  <si>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</si>
  <si>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</si>
  <si>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</si>
  <si>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</si>
  <si>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</si>
  <si>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</si>
  <si>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</si>
  <si>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</si>
  <si>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</si>
  <si>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</si>
  <si>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</si>
  <si>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</si>
  <si>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</si>
  <si>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</si>
  <si>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</si>
  <si>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</si>
  <si>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</si>
  <si>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</si>
  <si>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</si>
  <si>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</si>
  <si>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</si>
  <si>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</si>
  <si>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</si>
  <si>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</si>
  <si>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</si>
  <si>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</si>
  <si>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</si>
  <si>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</si>
  <si>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</si>
  <si>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</si>
  <si>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</si>
  <si>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</si>
  <si>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</si>
  <si>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</si>
  <si>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</si>
  <si>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</si>
  <si>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</si>
  <si>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</si>
  <si>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</si>
  <si>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</si>
  <si>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</si>
  <si>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</si>
  <si>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</si>
  <si>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</si>
  <si>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</si>
  <si>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</si>
  <si>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</si>
  <si>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</si>
  <si>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</si>
  <si>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</si>
  <si>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</si>
  <si>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</si>
  <si>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</si>
  <si>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</si>
  <si>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</si>
  <si>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</si>
  <si>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</si>
  <si>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</si>
  <si>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</si>
  <si>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</si>
  <si>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</si>
  <si>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</si>
  <si>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</si>
  <si>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</si>
  <si>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</si>
  <si>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</si>
  <si>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</si>
  <si>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</si>
  <si>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</si>
  <si>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</si>
  <si>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</si>
  <si>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</si>
  <si>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</si>
  <si>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</si>
  <si>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</si>
  <si>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</si>
  <si>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</si>
  <si>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</si>
  <si>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</si>
  <si>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</si>
  <si>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</si>
  <si>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</si>
  <si>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</si>
  <si>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</si>
  <si>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</si>
  <si>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</si>
  <si>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</si>
  <si>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</si>
  <si>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</si>
  <si>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</si>
  <si>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</si>
  <si>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</si>
  <si>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</si>
  <si>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</si>
  <si>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</si>
  <si>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</si>
  <si>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</si>
  <si>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</si>
  <si>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</si>
  <si>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</si>
  <si>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</si>
  <si>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</si>
  <si>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</si>
  <si>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</si>
  <si>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</si>
  <si>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</si>
  <si>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</si>
  <si>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</si>
  <si>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</si>
  <si>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</si>
  <si>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</si>
  <si>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</si>
  <si>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</si>
  <si>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</si>
  <si>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</si>
  <si>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</si>
  <si>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</si>
  <si>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</si>
  <si>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</si>
  <si>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</si>
  <si>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</si>
  <si>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</si>
  <si>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</si>
  <si>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</si>
  <si>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</si>
  <si>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</si>
  <si>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</si>
  <si>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</si>
  <si>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</si>
  <si>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</si>
  <si>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</si>
  <si>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</si>
  <si>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</si>
  <si>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</si>
  <si>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</si>
  <si>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</si>
  <si>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</si>
  <si>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</si>
  <si>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</si>
  <si>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</si>
  <si>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</si>
  <si>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</si>
  <si>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</si>
  <si>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</si>
  <si>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</si>
  <si>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</si>
  <si>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</si>
  <si>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</si>
  <si>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</si>
  <si>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</si>
  <si>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</si>
  <si>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</si>
  <si>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</si>
  <si>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</si>
  <si>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</si>
  <si>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</si>
  <si>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</si>
  <si>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</si>
  <si>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</si>
  <si>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</si>
  <si>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</si>
  <si>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</si>
  <si>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</si>
  <si>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</si>
  <si>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</si>
  <si>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</si>
  <si>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</si>
  <si>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</si>
  <si>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</si>
  <si>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</si>
  <si>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</si>
  <si>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</si>
  <si>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</si>
  <si>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</si>
  <si>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</si>
  <si>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</si>
  <si>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</si>
  <si>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</si>
  <si>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</si>
  <si>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</si>
  <si>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</si>
  <si>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</si>
  <si>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</si>
  <si>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</si>
  <si>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</si>
  <si>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</si>
  <si>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</si>
  <si>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</si>
  <si>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</si>
  <si>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</si>
  <si>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</si>
  <si>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</si>
  <si>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</si>
  <si>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</si>
  <si>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</si>
  <si>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</si>
  <si>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</si>
  <si>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</si>
  <si>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</si>
  <si>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</si>
  <si>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</si>
  <si>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</si>
  <si>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</si>
  <si>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</si>
  <si>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</si>
  <si>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</si>
  <si>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</si>
  <si>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</si>
  <si>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</si>
  <si>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</si>
  <si>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</si>
  <si>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</si>
  <si>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</si>
  <si>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</si>
  <si>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</si>
  <si>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</si>
  <si>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</si>
  <si>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</si>
  <si>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</si>
  <si>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</si>
  <si>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</si>
  <si>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</si>
  <si>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</si>
  <si>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</si>
  <si>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</si>
  <si>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</si>
  <si>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</si>
  <si>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</si>
  <si>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</si>
  <si>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</si>
  <si>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</si>
  <si>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</si>
  <si>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</si>
  <si>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</si>
  <si>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</si>
  <si>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</si>
  <si>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</si>
  <si>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</si>
  <si>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</si>
  <si>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</si>
  <si>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</si>
  <si>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</si>
  <si>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</si>
  <si>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</si>
  <si>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</si>
  <si>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</si>
  <si>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</si>
  <si>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</si>
  <si>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</si>
  <si>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</si>
  <si>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</si>
  <si>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</si>
  <si>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</si>
  <si>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</si>
  <si>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</si>
  <si>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</si>
  <si>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</si>
  <si>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</si>
  <si>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</si>
  <si>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</si>
  <si>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</si>
  <si>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</si>
  <si>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</si>
  <si>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</si>
  <si>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</si>
  <si>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</si>
  <si>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</si>
  <si>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</si>
  <si>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</si>
  <si>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</si>
  <si>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</si>
  <si>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</si>
  <si>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</si>
  <si>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</si>
  <si>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</si>
  <si>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</si>
  <si>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</si>
  <si>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</si>
  <si>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</si>
  <si>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</si>
  <si>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</si>
  <si>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</si>
  <si>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</si>
  <si>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</si>
  <si>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</si>
  <si>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</si>
  <si>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</si>
  <si>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</si>
  <si>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</si>
  <si>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</si>
  <si>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</si>
  <si>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</si>
  <si>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</si>
  <si>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</si>
  <si>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</si>
  <si>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</si>
  <si>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</si>
  <si>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</si>
  <si>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</si>
  <si>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</si>
  <si>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</si>
  <si>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</si>
  <si>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</si>
  <si>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</si>
  <si>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</si>
  <si>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</si>
  <si>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</si>
  <si>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</si>
  <si>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</si>
  <si>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</si>
  <si>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</si>
  <si>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</si>
  <si>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</si>
  <si>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</si>
  <si>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</si>
  <si>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</si>
  <si>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</si>
  <si>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</si>
  <si>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</si>
  <si>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</si>
  <si>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</si>
  <si>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</si>
  <si>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</si>
  <si>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</si>
  <si>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</si>
  <si>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</si>
  <si>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</si>
  <si>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</si>
  <si>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</si>
  <si>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</si>
  <si>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</si>
  <si>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</si>
  <si>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</si>
  <si>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</si>
  <si>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</si>
  <si>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</si>
  <si>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</si>
  <si>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</si>
  <si>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</si>
  <si>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</si>
  <si>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</si>
  <si>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</si>
  <si>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</si>
  <si>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</si>
  <si>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</si>
  <si>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</si>
  <si>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</si>
  <si>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</si>
  <si>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</si>
  <si>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</si>
  <si>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</si>
  <si>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</si>
  <si>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</si>
  <si>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</si>
  <si>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</si>
  <si>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</si>
  <si>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</si>
  <si>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</si>
  <si>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</si>
  <si>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</si>
  <si>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</si>
  <si>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</si>
  <si>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</si>
  <si>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</si>
  <si>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</si>
  <si>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</si>
  <si>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</si>
  <si>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</si>
  <si>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</si>
  <si>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</si>
  <si>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</si>
  <si>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</si>
  <si>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</si>
  <si>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</si>
  <si>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</si>
  <si>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</si>
  <si>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</si>
  <si>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</si>
  <si>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</si>
  <si>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</si>
  <si>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</si>
  <si>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</si>
  <si>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</si>
  <si>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</si>
  <si>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</si>
  <si>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</si>
  <si>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</si>
  <si>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</si>
  <si>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</si>
  <si>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</si>
  <si>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</si>
  <si>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</si>
  <si>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</si>
  <si>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</si>
  <si>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</si>
  <si>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</si>
  <si>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</si>
  <si>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</si>
  <si>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</si>
  <si>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</si>
  <si>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</si>
  <si>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</si>
  <si>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</si>
  <si>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</si>
  <si>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</si>
  <si>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</si>
  <si>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</si>
  <si>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</si>
  <si>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</si>
  <si>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</si>
  <si>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</si>
  <si>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</si>
  <si>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</si>
  <si>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</si>
  <si>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</si>
  <si>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</si>
  <si>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</si>
  <si>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</si>
  <si>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</si>
  <si>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</si>
  <si>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</si>
  <si>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</si>
  <si>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</si>
  <si>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</si>
  <si>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</si>
  <si>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</si>
  <si>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</si>
  <si>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</si>
  <si>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</si>
  <si>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</si>
  <si>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</si>
  <si>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</si>
  <si>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</si>
  <si>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</si>
  <si>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</si>
  <si>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</si>
  <si>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</si>
  <si>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</si>
  <si>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</si>
  <si>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</si>
  <si>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</si>
  <si>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</si>
  <si>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</si>
  <si>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</si>
  <si>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</si>
  <si>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</si>
  <si>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</si>
  <si>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</si>
  <si>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</si>
  <si>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</si>
  <si>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</si>
  <si>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</si>
  <si>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</si>
  <si>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</si>
  <si>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</si>
  <si>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</si>
  <si>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</si>
  <si>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</si>
  <si>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</si>
  <si>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</si>
  <si>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</si>
  <si>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</si>
  <si>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</si>
  <si>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</si>
  <si>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</si>
  <si>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</si>
  <si>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</si>
  <si>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</si>
  <si>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</si>
  <si>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</si>
  <si>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</si>
  <si>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</si>
  <si>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</si>
  <si>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</si>
  <si>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</si>
  <si>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</si>
  <si>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</si>
  <si>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</si>
  <si>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</si>
  <si>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</si>
  <si>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</si>
  <si>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</si>
  <si>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</si>
  <si>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</si>
  <si>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</si>
  <si>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</si>
  <si>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</si>
  <si>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</si>
  <si>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</si>
  <si>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</si>
  <si>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</si>
  <si>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</si>
  <si>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</si>
  <si>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</si>
  <si>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</si>
  <si>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</si>
  <si>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</si>
  <si>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</si>
  <si>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</si>
  <si>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</si>
  <si>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</si>
  <si>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</si>
  <si>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</si>
  <si>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</si>
  <si>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</si>
  <si>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</si>
  <si>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</si>
  <si>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</si>
  <si>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</si>
  <si>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</si>
  <si>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</si>
  <si>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</si>
  <si>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</si>
  <si>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</si>
  <si>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</si>
  <si>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</si>
  <si>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</si>
  <si>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</si>
  <si>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</si>
  <si>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</si>
  <si>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</si>
  <si>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</si>
  <si>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</si>
  <si>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</si>
  <si>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</si>
  <si>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</si>
  <si>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</si>
  <si>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</si>
  <si>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</si>
  <si>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</si>
  <si>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</si>
  <si>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</si>
  <si>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</si>
  <si>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</si>
  <si>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</si>
  <si>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</si>
  <si>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</si>
  <si>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</si>
  <si>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</si>
  <si>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</si>
  <si>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</si>
  <si>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</si>
  <si>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</si>
  <si>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</si>
  <si>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</si>
  <si>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</si>
  <si>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</si>
  <si>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</si>
  <si>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</si>
  <si>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</si>
  <si>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</si>
  <si>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</si>
  <si>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</si>
  <si>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</si>
  <si>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</si>
  <si>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</si>
  <si>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</si>
  <si>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</si>
  <si>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</si>
  <si>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</si>
  <si>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</si>
  <si>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</si>
  <si>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</si>
  <si>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</si>
  <si>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</si>
  <si>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</si>
  <si>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</si>
  <si>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</si>
  <si>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</si>
  <si>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</si>
  <si>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</si>
  <si>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</si>
  <si>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</si>
  <si>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</si>
  <si>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</si>
  <si>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</si>
  <si>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</si>
  <si>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</si>
  <si>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</si>
  <si>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</si>
  <si>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</si>
  <si>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</si>
  <si>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</si>
  <si>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</si>
  <si>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</si>
  <si>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</si>
  <si>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</si>
  <si>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</si>
  <si>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</si>
  <si>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</si>
  <si>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</si>
  <si>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</si>
  <si>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</si>
  <si>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</si>
  <si>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</si>
  <si>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</si>
  <si>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</si>
  <si>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</si>
  <si>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</si>
  <si>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</si>
  <si>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</si>
  <si>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</si>
  <si>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</si>
  <si>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</si>
  <si>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</si>
  <si>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</si>
  <si>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</si>
  <si>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</si>
  <si>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</si>
  <si>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</si>
  <si>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</si>
  <si>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</si>
  <si>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</si>
  <si>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</si>
  <si>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</si>
  <si>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</si>
  <si>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</si>
  <si>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</si>
  <si>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</si>
  <si>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</si>
  <si>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</si>
  <si>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</si>
  <si>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</si>
  <si>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</si>
  <si>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</si>
  <si>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</si>
  <si>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</si>
  <si>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</si>
  <si>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</si>
  <si>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</si>
  <si>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</si>
  <si>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</si>
  <si>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</si>
  <si>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</si>
  <si>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</si>
  <si>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</si>
  <si>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</si>
  <si>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</si>
  <si>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</si>
  <si>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</si>
  <si>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</si>
  <si>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</si>
  <si>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</si>
  <si>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</si>
  <si>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</si>
  <si>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</si>
  <si>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</si>
  <si>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</si>
  <si>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</si>
  <si>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</si>
  <si>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</si>
  <si>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</si>
  <si>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</si>
  <si>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</si>
  <si>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</si>
  <si>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</si>
  <si>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</si>
  <si>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</si>
  <si>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</si>
  <si>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</si>
  <si>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</si>
  <si>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</si>
  <si>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</si>
  <si>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</si>
  <si>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</si>
  <si>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</si>
  <si>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</si>
  <si>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</si>
  <si>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</si>
  <si>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</si>
  <si>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</si>
  <si>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</si>
  <si>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</si>
  <si>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</si>
  <si>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</si>
  <si>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</si>
  <si>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</si>
  <si>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</si>
  <si>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</si>
  <si>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</si>
  <si>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</si>
  <si>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</si>
  <si>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</si>
  <si>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</si>
  <si>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</si>
  <si>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</si>
  <si>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</si>
  <si>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</si>
  <si>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</si>
  <si>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</si>
  <si>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</si>
  <si>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</si>
  <si>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</si>
  <si>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</si>
  <si>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</si>
  <si>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</si>
  <si>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</si>
  <si>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</si>
  <si>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</si>
  <si>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</si>
  <si>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</si>
  <si>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</si>
  <si>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</si>
  <si>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</si>
  <si>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</si>
  <si>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</si>
  <si>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</si>
  <si>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</si>
  <si>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</si>
  <si>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</si>
  <si>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</si>
  <si>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</si>
  <si>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</si>
  <si>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</si>
  <si>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</si>
  <si>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</si>
  <si>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</si>
  <si>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</si>
  <si>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</si>
  <si>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</si>
  <si>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</si>
  <si>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</si>
  <si>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</si>
  <si>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</si>
  <si>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</si>
  <si>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</si>
  <si>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</si>
  <si>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</si>
  <si>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</si>
  <si>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</si>
  <si>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</si>
  <si>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</si>
  <si>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</si>
  <si>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</si>
  <si>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</si>
  <si>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</si>
  <si>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</si>
  <si>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</si>
  <si>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</si>
  <si>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</si>
  <si>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</si>
  <si>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</si>
  <si>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</si>
  <si>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</si>
  <si>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</si>
  <si>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</si>
  <si>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</si>
  <si>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</si>
  <si>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</si>
  <si>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</si>
  <si>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</si>
  <si>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</si>
  <si>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</si>
  <si>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</si>
  <si>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</si>
  <si>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</si>
  <si>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</si>
  <si>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</si>
  <si>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</si>
  <si>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</si>
  <si>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</si>
  <si>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</si>
  <si>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</si>
  <si>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</si>
  <si>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</si>
  <si>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</si>
  <si>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</si>
  <si>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</si>
  <si>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</si>
  <si>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</si>
  <si>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</si>
  <si>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</si>
  <si>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</si>
  <si>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</si>
  <si>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</si>
  <si>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</si>
  <si>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</si>
  <si>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</si>
  <si>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</si>
  <si>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</si>
  <si>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</si>
  <si>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</si>
  <si>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</si>
  <si>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</si>
  <si>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</si>
  <si>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</si>
  <si>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</si>
  <si>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</si>
  <si>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</si>
  <si>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</si>
  <si>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</si>
  <si>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</si>
  <si>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</si>
  <si>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</si>
  <si>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</si>
  <si>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</si>
  <si>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</si>
  <si>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</si>
  <si>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</si>
  <si>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</si>
  <si>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</si>
  <si>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</si>
  <si>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</si>
  <si>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</si>
  <si>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</si>
  <si>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</si>
  <si>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</si>
  <si>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</si>
  <si>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</si>
  <si>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</si>
  <si>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</si>
  <si>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</si>
  <si>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</si>
  <si>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</si>
  <si>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</si>
  <si>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</si>
  <si>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</si>
  <si>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</si>
  <si>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</si>
  <si>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</si>
  <si>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</si>
  <si>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</si>
  <si>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</si>
  <si>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</si>
  <si>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</si>
  <si>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</si>
  <si>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</si>
  <si>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</si>
  <si>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</si>
  <si>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</si>
  <si>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</si>
  <si>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</si>
  <si>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</si>
  <si>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</si>
  <si>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</si>
  <si>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</si>
  <si>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</si>
  <si>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</si>
  <si>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</si>
  <si>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</si>
  <si>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</si>
  <si>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</si>
  <si>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</si>
  <si>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</si>
  <si>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</si>
  <si>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</si>
  <si>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</si>
  <si>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</si>
  <si>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</si>
  <si>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</si>
  <si>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</si>
  <si>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</si>
  <si>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</si>
  <si>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</si>
  <si>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</si>
  <si>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</si>
  <si>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</si>
  <si>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</si>
  <si>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</si>
  <si>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</si>
  <si>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</si>
  <si>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</si>
  <si>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</si>
  <si>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</si>
  <si>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</si>
  <si>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</si>
  <si>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</si>
  <si>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</si>
  <si>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</si>
  <si>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</si>
  <si>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</si>
  <si>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</si>
  <si>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</si>
  <si>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</si>
  <si>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</si>
  <si>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</si>
  <si>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</si>
  <si>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</si>
  <si>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</si>
  <si>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</si>
  <si>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</si>
  <si>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</si>
  <si>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</si>
  <si>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</si>
  <si>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</si>
  <si>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</si>
  <si>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</si>
  <si>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</si>
  <si>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</si>
  <si>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</si>
  <si>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</si>
  <si>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</si>
  <si>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</si>
  <si>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</si>
  <si>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</si>
  <si>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</si>
  <si>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</si>
  <si>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</si>
  <si>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</si>
  <si>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</si>
  <si>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</si>
  <si>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</si>
  <si>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</si>
  <si>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</si>
  <si>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</si>
  <si>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</si>
  <si>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</si>
  <si>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</si>
  <si>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</si>
  <si>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</si>
  <si>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</si>
  <si>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</si>
  <si>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</si>
  <si>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</si>
  <si>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</si>
  <si>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</si>
  <si>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</si>
  <si>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</si>
  <si>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</si>
  <si>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</si>
  <si>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</si>
  <si>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</si>
  <si>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</si>
  <si>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</si>
  <si>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</si>
  <si>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</si>
  <si>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</si>
  <si>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</si>
  <si>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</si>
  <si>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</si>
  <si>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</si>
  <si>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</si>
  <si>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</si>
  <si>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</si>
  <si>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</si>
  <si>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</si>
  <si>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</si>
  <si>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</si>
  <si>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</si>
  <si>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</si>
  <si>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</si>
  <si>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</si>
  <si>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</si>
  <si>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</si>
  <si>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</si>
  <si>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</si>
  <si>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</si>
  <si>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</si>
  <si>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</si>
  <si>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</si>
  <si>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</si>
  <si>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</si>
  <si>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</si>
  <si>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</si>
  <si>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</si>
  <si>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</si>
  <si>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</si>
  <si>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</si>
  <si>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</si>
  <si>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</si>
  <si>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</si>
  <si>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</si>
  <si>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</si>
  <si>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</si>
  <si>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</si>
  <si>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</si>
  <si>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</si>
  <si>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</si>
  <si>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</si>
  <si>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</si>
  <si>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</si>
  <si>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</si>
  <si>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</si>
  <si>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</si>
  <si>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</si>
  <si>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</si>
  <si>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</si>
  <si>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</si>
  <si>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</si>
  <si>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</si>
  <si>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</si>
  <si>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</si>
  <si>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</si>
  <si>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</si>
  <si>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</si>
  <si>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</si>
  <si>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</si>
  <si>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</si>
  <si>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</si>
  <si>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</si>
  <si>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</si>
  <si>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</si>
  <si>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</si>
  <si>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</si>
  <si>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</si>
  <si>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</si>
  <si>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</si>
  <si>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</si>
  <si>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</si>
  <si>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</si>
  <si>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</si>
  <si>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</si>
  <si>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</si>
  <si>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</si>
  <si>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</si>
  <si>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</si>
  <si>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</si>
  <si>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</si>
  <si>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</si>
  <si>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</si>
  <si>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</si>
  <si>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</si>
  <si>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</si>
  <si>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</si>
  <si>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</si>
  <si>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</si>
  <si>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</si>
  <si>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</si>
  <si>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</si>
  <si>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</si>
  <si>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</si>
  <si>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</si>
  <si>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</si>
  <si>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</si>
  <si>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</si>
  <si>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</si>
  <si>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</si>
  <si>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</si>
  <si>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</si>
  <si>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</si>
  <si>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</si>
  <si>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</si>
  <si>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</si>
  <si>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</si>
  <si>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</si>
  <si>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</si>
  <si>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</si>
  <si>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</si>
  <si>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</si>
  <si>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</si>
  <si>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</si>
  <si>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</si>
  <si>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</si>
  <si>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</si>
  <si>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</si>
  <si>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</si>
  <si>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</si>
  <si>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</si>
  <si>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</si>
  <si>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</si>
  <si>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</si>
  <si>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</si>
  <si>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</si>
  <si>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</si>
  <si>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</si>
  <si>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</si>
  <si>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</si>
  <si>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</si>
  <si>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</si>
  <si>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</si>
  <si>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</si>
  <si>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</si>
  <si>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</si>
  <si>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</si>
  <si>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</si>
  <si>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</si>
  <si>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</si>
  <si>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</si>
  <si>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</si>
  <si>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</si>
  <si>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</si>
  <si>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</si>
  <si>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</si>
  <si>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</si>
  <si>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</si>
  <si>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</si>
  <si>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</si>
  <si>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</si>
  <si>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</si>
  <si>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</si>
  <si>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</si>
  <si>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</si>
  <si>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</si>
  <si>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</si>
  <si>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</si>
  <si>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</si>
  <si>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</si>
  <si>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</si>
  <si>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</si>
  <si>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</si>
  <si>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</si>
  <si>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</si>
  <si>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</si>
  <si>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</si>
  <si>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</si>
  <si>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</si>
  <si>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</si>
  <si>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</si>
  <si>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</si>
  <si>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</si>
  <si>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</si>
  <si>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</si>
  <si>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</si>
  <si>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</si>
  <si>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</si>
  <si>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</si>
  <si>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</si>
  <si>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</si>
  <si>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</si>
  <si>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</si>
  <si>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</si>
  <si>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</si>
  <si>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</si>
  <si>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</si>
  <si>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</si>
  <si>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</si>
  <si>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</si>
  <si>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</si>
  <si>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</si>
  <si>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</si>
  <si>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</si>
  <si>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</si>
  <si>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</si>
  <si>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</si>
  <si>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</si>
  <si>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</si>
  <si>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</si>
  <si>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</si>
  <si>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</si>
  <si>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</si>
  <si>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</si>
  <si>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</si>
  <si>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</si>
  <si>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</si>
  <si>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</si>
  <si>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</si>
  <si>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</si>
  <si>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</si>
  <si>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</si>
  <si>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</si>
  <si>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</si>
  <si>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</si>
  <si>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</si>
  <si>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</si>
  <si>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</si>
  <si>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</si>
  <si>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</si>
  <si>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</si>
  <si>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</si>
  <si>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</si>
  <si>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</si>
  <si>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</si>
  <si>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</si>
  <si>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</si>
  <si>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</si>
  <si>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</si>
  <si>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</si>
  <si>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</si>
  <si>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</si>
  <si>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</si>
  <si>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</si>
  <si>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</si>
  <si>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</si>
  <si>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</si>
  <si>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</si>
  <si>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</si>
  <si>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</si>
  <si>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</si>
  <si>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</si>
  <si>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</si>
  <si>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</si>
  <si>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</si>
  <si>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</si>
  <si>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</si>
  <si>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</si>
  <si>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</si>
  <si>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</si>
  <si>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</si>
  <si>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</si>
  <si>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</si>
  <si>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</si>
  <si>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</si>
  <si>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</si>
  <si>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</si>
  <si>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</si>
  <si>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</si>
  <si>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</si>
  <si>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</si>
  <si>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</si>
  <si>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</si>
  <si>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</si>
  <si>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</si>
  <si>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</si>
  <si>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</si>
  <si>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</si>
  <si>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</si>
  <si>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</si>
  <si>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</si>
  <si>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</si>
  <si>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</si>
  <si>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</si>
  <si>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</si>
  <si>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</si>
  <si>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</si>
  <si>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</si>
  <si>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</si>
  <si>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</si>
  <si>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</si>
  <si>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</si>
  <si>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</si>
  <si>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</si>
  <si>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</si>
  <si>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</si>
  <si>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</si>
  <si>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</si>
  <si>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</si>
  <si>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</si>
  <si>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</si>
  <si>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</si>
  <si>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</si>
  <si>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</si>
  <si>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</si>
  <si>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</si>
  <si>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</si>
  <si>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</si>
  <si>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</si>
  <si>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</si>
  <si>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</si>
  <si>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</si>
  <si>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</si>
  <si>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</si>
  <si>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</si>
  <si>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</si>
  <si>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</si>
  <si>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</si>
  <si>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</si>
  <si>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</si>
  <si>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</si>
  <si>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</si>
  <si>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</si>
  <si>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</si>
  <si>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</si>
  <si>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</si>
  <si>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</si>
  <si>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</si>
  <si>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</si>
  <si>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</si>
  <si>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</si>
  <si>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</si>
  <si>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</si>
  <si>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</si>
  <si>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</si>
  <si>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</si>
  <si>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</si>
  <si>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</si>
  <si>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</si>
  <si>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</si>
  <si>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</si>
  <si>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</si>
  <si>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</si>
  <si>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</si>
  <si>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</si>
  <si>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</si>
  <si>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</si>
  <si>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</si>
  <si>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</si>
  <si>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</si>
  <si>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</si>
  <si>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</si>
  <si>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</si>
  <si>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</si>
  <si>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</si>
  <si>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</si>
  <si>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</si>
  <si>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</si>
  <si>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</si>
  <si>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</si>
  <si>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</si>
  <si>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</si>
  <si>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</si>
  <si>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</si>
  <si>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</si>
  <si>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</si>
  <si>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</si>
  <si>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</si>
  <si>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</si>
  <si>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</si>
  <si>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</si>
  <si>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</si>
  <si>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</si>
  <si>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</si>
  <si>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</si>
  <si>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</si>
  <si>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</si>
  <si>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</si>
  <si>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</si>
  <si>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</si>
  <si>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</si>
  <si>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</si>
  <si>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</si>
  <si>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</si>
  <si>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</si>
  <si>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</si>
  <si>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</si>
  <si>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</si>
  <si>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</si>
  <si>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</si>
  <si>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</si>
  <si>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</si>
  <si>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</si>
  <si>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</si>
  <si>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</si>
  <si>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</si>
  <si>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</si>
  <si>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</si>
  <si>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</si>
  <si>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</si>
  <si>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</si>
  <si>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</si>
  <si>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</si>
  <si>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</si>
  <si>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</si>
  <si>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</si>
  <si>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</si>
  <si>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</si>
  <si>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</si>
  <si>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</si>
  <si>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</si>
  <si>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</si>
  <si>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</si>
  <si>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</si>
  <si>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</si>
  <si>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</si>
  <si>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</si>
  <si>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</si>
  <si>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</si>
  <si>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</si>
  <si>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</si>
  <si>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</si>
  <si>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</si>
  <si>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</si>
  <si>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</si>
  <si>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</si>
  <si>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</si>
  <si>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</si>
  <si>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</si>
  <si>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</si>
  <si>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</si>
  <si>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</si>
  <si>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</si>
  <si>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</si>
  <si>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</si>
  <si>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</si>
  <si>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</si>
  <si>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</si>
  <si>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</si>
  <si>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</si>
  <si>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</si>
  <si>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</si>
  <si>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</si>
  <si>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</si>
  <si>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</si>
  <si>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</si>
  <si>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</si>
  <si>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</si>
  <si>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</si>
  <si>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</si>
  <si>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</si>
  <si>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</si>
  <si>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</si>
  <si>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</si>
  <si>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</si>
  <si>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</si>
  <si>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</si>
  <si>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</si>
  <si>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</si>
  <si>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</si>
  <si>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</si>
  <si>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</si>
  <si>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</si>
  <si>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</si>
  <si>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</si>
  <si>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</si>
  <si>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</si>
  <si>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</si>
  <si>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</si>
  <si>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</si>
  <si>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</si>
  <si>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</si>
  <si>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</si>
  <si>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</si>
  <si>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</si>
  <si>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</si>
  <si>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</si>
  <si>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</si>
  <si>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</si>
  <si>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</si>
  <si>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</si>
  <si>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</si>
  <si>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</si>
  <si>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</si>
  <si>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</si>
  <si>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</si>
  <si>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</si>
  <si>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</si>
  <si>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</si>
  <si>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</si>
  <si>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</si>
  <si>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</si>
  <si>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</si>
  <si>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</si>
  <si>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</si>
  <si>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</si>
  <si>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</si>
  <si>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</si>
  <si>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</si>
  <si>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</si>
  <si>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</si>
  <si>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</si>
  <si>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</si>
  <si>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</si>
  <si>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</si>
  <si>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</si>
  <si>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</si>
  <si>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</si>
  <si>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</si>
  <si>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</si>
  <si>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</si>
  <si>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</si>
  <si>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</si>
  <si>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</si>
  <si>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</si>
  <si>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</si>
  <si>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</si>
  <si>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</si>
  <si>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</si>
  <si>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</si>
  <si>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</si>
  <si>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</si>
  <si>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</si>
  <si>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</si>
  <si>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</si>
  <si>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</si>
  <si>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</si>
  <si>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</si>
  <si>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</si>
  <si>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</si>
  <si>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</si>
  <si>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</si>
  <si>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</si>
  <si>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</si>
  <si>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</si>
  <si>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</si>
  <si>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</si>
  <si>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</si>
  <si>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</si>
  <si>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</si>
  <si>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</si>
  <si>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</si>
  <si>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</si>
  <si>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</si>
  <si>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</si>
  <si>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</si>
  <si>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</si>
  <si>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</si>
  <si>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</si>
  <si>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</si>
  <si>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</si>
  <si>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</si>
  <si>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</si>
  <si>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</si>
  <si>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</si>
  <si>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</si>
  <si>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</si>
  <si>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</si>
  <si>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</si>
  <si>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</si>
  <si>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</si>
  <si>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</si>
  <si>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</si>
  <si>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</si>
  <si>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</si>
  <si>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</si>
  <si>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</si>
  <si>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</si>
  <si>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</si>
  <si>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</si>
  <si>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</si>
  <si>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</si>
  <si>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</si>
  <si>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</si>
  <si>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</si>
  <si>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</si>
  <si>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</si>
  <si>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</si>
  <si>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</si>
  <si>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</si>
  <si>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</si>
  <si>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</si>
  <si>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</si>
  <si>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</si>
  <si>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</si>
  <si>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</si>
  <si>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</si>
  <si>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</si>
  <si>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</si>
  <si>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</si>
  <si>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</si>
  <si>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</si>
  <si>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</si>
  <si>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</si>
  <si>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</si>
  <si>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</si>
  <si>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</si>
  <si>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</si>
  <si>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</si>
  <si>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</si>
  <si>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</si>
  <si>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</si>
  <si>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</si>
  <si>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</si>
  <si>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</si>
  <si>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</si>
  <si>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</si>
  <si>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</si>
  <si>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</si>
  <si>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</si>
  <si>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</si>
  <si>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</si>
  <si>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</si>
  <si>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</si>
  <si>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</si>
  <si>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</si>
  <si>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</si>
  <si>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</si>
  <si>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</si>
  <si>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</si>
  <si>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</si>
  <si>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</si>
  <si>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</si>
  <si>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</si>
  <si>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</si>
  <si>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</si>
  <si>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</si>
  <si>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</si>
  <si>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</si>
  <si>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</si>
  <si>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</si>
  <si>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</si>
  <si>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</si>
  <si>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</si>
  <si>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</si>
  <si>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</si>
  <si>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</si>
  <si>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</si>
  <si>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</si>
  <si>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</si>
  <si>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</si>
  <si>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</si>
  <si>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</si>
  <si>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</si>
  <si>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</si>
  <si>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</si>
  <si>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</si>
  <si>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</si>
  <si>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</si>
  <si>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</si>
  <si>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</si>
  <si>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</si>
  <si>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</si>
  <si>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</si>
  <si>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</si>
  <si>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</si>
  <si>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</si>
  <si>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</si>
  <si>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</si>
  <si>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</si>
  <si>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</si>
  <si>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</si>
  <si>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</si>
  <si>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</si>
  <si>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</si>
  <si>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</si>
  <si>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</si>
  <si>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</si>
  <si>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</si>
  <si>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</si>
  <si>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</si>
  <si>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</si>
  <si>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</si>
  <si>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</si>
  <si>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</si>
  <si>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</si>
  <si>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</si>
  <si>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</si>
  <si>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</si>
  <si>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</si>
  <si>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</si>
  <si>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</si>
  <si>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</si>
  <si>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</si>
  <si>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</si>
  <si>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</si>
  <si>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</si>
  <si>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</si>
  <si>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</si>
  <si>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</si>
  <si>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</si>
  <si>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</si>
  <si>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</si>
  <si>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</si>
  <si>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</si>
  <si>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</si>
  <si>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</si>
  <si>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</si>
  <si>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</si>
  <si>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</si>
  <si>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</si>
  <si>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</si>
  <si>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</si>
  <si>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</si>
  <si>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</si>
  <si>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</si>
  <si>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</si>
  <si>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</si>
  <si>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</si>
  <si>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</si>
  <si>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</si>
  <si>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</si>
  <si>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</si>
  <si>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</si>
  <si>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</si>
  <si>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</si>
  <si>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</si>
  <si>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</si>
  <si>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</si>
  <si>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</si>
  <si>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</si>
  <si>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</si>
  <si>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</si>
  <si>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</si>
  <si>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</si>
  <si>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</si>
  <si>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</si>
  <si>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</si>
  <si>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</si>
  <si>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</si>
  <si>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</si>
  <si>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</si>
  <si>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</si>
  <si>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</si>
  <si>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</si>
  <si>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</si>
  <si>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</si>
  <si>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</si>
  <si>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</si>
  <si>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</si>
  <si>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</si>
  <si>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</si>
  <si>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</si>
  <si>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</si>
  <si>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</si>
  <si>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</si>
  <si>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</si>
  <si>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</si>
  <si>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</si>
  <si>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</si>
  <si>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</si>
  <si>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</si>
  <si>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</si>
  <si>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</si>
  <si>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</si>
  <si>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</si>
  <si>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</si>
  <si>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</si>
  <si>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</si>
  <si>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</si>
  <si>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</si>
  <si>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</si>
  <si>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</si>
  <si>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</si>
  <si>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</si>
  <si>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</si>
  <si>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</si>
  <si>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</si>
  <si>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</si>
  <si>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</si>
  <si>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</si>
  <si>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</si>
  <si>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</si>
  <si>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</si>
  <si>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</si>
  <si>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</si>
  <si>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</si>
  <si>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</si>
  <si>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</si>
  <si>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</si>
  <si>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</si>
  <si>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</si>
  <si>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</si>
  <si>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</si>
  <si>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</si>
  <si>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</si>
  <si>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</si>
  <si>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</si>
  <si>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</si>
  <si>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</si>
  <si>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</si>
  <si>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</si>
  <si>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</si>
  <si>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</si>
  <si>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</si>
  <si>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</si>
  <si>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</si>
  <si>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</si>
  <si>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</si>
  <si>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</si>
  <si>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</si>
  <si>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</si>
  <si>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</si>
  <si>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</si>
  <si>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</si>
  <si>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</si>
  <si>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</si>
  <si>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</si>
  <si>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</si>
  <si>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</si>
  <si>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</si>
  <si>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</si>
  <si>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</si>
  <si>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</si>
  <si>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</si>
  <si>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</si>
  <si>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</si>
  <si>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</si>
  <si>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</si>
  <si>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</si>
  <si>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</si>
  <si>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</si>
  <si>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</si>
  <si>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</si>
  <si>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</si>
  <si>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</si>
  <si>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</si>
  <si>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</si>
  <si>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</si>
  <si>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</si>
  <si>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</si>
  <si>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</si>
  <si>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</si>
  <si>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</si>
  <si>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</si>
  <si>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</si>
  <si>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</si>
  <si>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</si>
  <si>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</si>
  <si>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</si>
  <si>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</si>
  <si>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</si>
  <si>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</si>
  <si>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</si>
  <si>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</si>
  <si>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</si>
  <si>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</si>
  <si>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</si>
  <si>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</si>
  <si>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</si>
  <si>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</si>
  <si>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</si>
  <si>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</si>
  <si>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</si>
  <si>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</si>
  <si>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</si>
  <si>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</si>
  <si>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</si>
  <si>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</si>
  <si>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</si>
  <si>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</si>
  <si>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</si>
  <si>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</si>
  <si>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</si>
  <si>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</si>
  <si>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</si>
  <si>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</si>
  <si>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</si>
  <si>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</si>
  <si>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</si>
  <si>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</si>
  <si>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</si>
  <si>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</si>
  <si>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</si>
  <si>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</si>
  <si>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</si>
  <si>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</si>
  <si>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</si>
  <si>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</si>
  <si>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</si>
  <si>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</si>
  <si>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</si>
  <si>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</si>
  <si>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</si>
  <si>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</si>
  <si>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</si>
  <si>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</si>
  <si>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</si>
  <si>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</si>
  <si>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</si>
  <si>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</si>
  <si>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</si>
  <si>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</si>
  <si>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</si>
  <si>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</si>
  <si>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</si>
  <si>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</si>
  <si>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</si>
  <si>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</si>
  <si>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</si>
  <si>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</si>
  <si>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</si>
  <si>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</si>
  <si>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</si>
  <si>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</si>
  <si>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</si>
  <si>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</si>
  <si>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</si>
  <si>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</si>
  <si>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</si>
  <si>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</si>
  <si>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</si>
  <si>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</si>
  <si>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</si>
  <si>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</si>
  <si>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</si>
  <si>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</si>
  <si>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</si>
  <si>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</si>
  <si>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</si>
  <si>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</si>
  <si>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</si>
  <si>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</si>
  <si>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</si>
  <si>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</si>
  <si>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</si>
  <si>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</si>
  <si>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</si>
  <si>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</si>
  <si>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</si>
  <si>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</si>
  <si>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</si>
  <si>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</si>
  <si>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</si>
  <si>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</si>
  <si>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</si>
  <si>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</si>
  <si>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</si>
  <si>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</si>
  <si>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</si>
  <si>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</si>
  <si>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</si>
  <si>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</si>
  <si>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</si>
  <si>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</si>
  <si>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</si>
  <si>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</si>
  <si>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</si>
  <si>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</si>
  <si>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</si>
  <si>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</si>
  <si>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</si>
  <si>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</si>
  <si>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</si>
  <si>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</si>
  <si>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</si>
  <si>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</si>
  <si>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</si>
  <si>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</si>
  <si>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</si>
  <si>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</si>
  <si>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</si>
  <si>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</si>
  <si>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</si>
  <si>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</si>
  <si>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</si>
  <si>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</si>
  <si>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</si>
  <si>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</si>
  <si>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</si>
  <si>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</si>
  <si>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</si>
  <si>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</si>
  <si>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</si>
  <si>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</si>
  <si>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</si>
  <si>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</si>
  <si>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</si>
  <si>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</si>
  <si>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</si>
  <si>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</si>
  <si>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</si>
  <si>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</si>
  <si>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</si>
  <si>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</si>
  <si>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</si>
  <si>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</si>
  <si>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</si>
  <si>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</si>
  <si>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</si>
  <si>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</si>
  <si>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</si>
  <si>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</si>
  <si>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</si>
  <si>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</si>
  <si>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</si>
  <si>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</si>
  <si>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</si>
  <si>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</si>
  <si>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</si>
  <si>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</si>
  <si>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</si>
  <si>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</si>
  <si>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</si>
  <si>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</si>
  <si>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</si>
  <si>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</si>
  <si>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</si>
  <si>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</si>
  <si>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</si>
  <si>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</si>
  <si>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</si>
  <si>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</si>
  <si>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</si>
  <si>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</si>
  <si>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</si>
  <si>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</si>
  <si>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</si>
  <si>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</si>
  <si>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</si>
  <si>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</si>
  <si>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</si>
  <si>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</si>
  <si>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</si>
  <si>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</si>
  <si>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</si>
  <si>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</si>
  <si>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</si>
  <si>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</si>
  <si>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</si>
  <si>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</si>
  <si>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</si>
  <si>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</si>
  <si>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</si>
  <si>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</si>
  <si>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</si>
  <si>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</si>
  <si>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</si>
  <si>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</si>
  <si>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</si>
  <si>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</si>
  <si>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</si>
  <si>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</si>
  <si>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</si>
  <si>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</si>
  <si>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</si>
  <si>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</si>
  <si>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</si>
  <si>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</si>
  <si>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</si>
  <si>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</si>
  <si>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</si>
  <si>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</si>
  <si>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</si>
  <si>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</si>
  <si>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</si>
  <si>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</si>
  <si>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</si>
  <si>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</si>
  <si>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</si>
  <si>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</si>
  <si>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</si>
  <si>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</si>
  <si>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</si>
  <si>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</si>
  <si>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</si>
  <si>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</si>
  <si>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</si>
  <si>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</si>
  <si>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</si>
  <si>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</si>
  <si>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</si>
  <si>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</si>
  <si>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</si>
  <si>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</si>
  <si>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</si>
  <si>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</si>
  <si>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</si>
  <si>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</si>
  <si>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</si>
  <si>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</si>
  <si>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</si>
  <si>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</si>
  <si>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</si>
  <si>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</si>
  <si>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</si>
  <si>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</si>
  <si>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</si>
  <si>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</si>
  <si>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</si>
  <si>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</si>
  <si>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</si>
  <si>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</si>
  <si>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</si>
  <si>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</si>
  <si>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</si>
  <si>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</si>
  <si>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</si>
  <si>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</si>
  <si>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</si>
  <si>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</si>
  <si>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</si>
  <si>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</si>
  <si>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</si>
  <si>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</si>
  <si>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</si>
  <si>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</si>
  <si>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</si>
  <si>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</si>
  <si>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</si>
  <si>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</si>
  <si>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</si>
  <si>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</si>
  <si>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</si>
  <si>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</si>
  <si>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</si>
  <si>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</si>
  <si>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</si>
  <si>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</si>
  <si>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</si>
  <si>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</si>
  <si>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</si>
  <si>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</si>
  <si>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</si>
  <si>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</si>
  <si>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</si>
  <si>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</si>
  <si>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</si>
  <si>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</si>
  <si>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</si>
  <si>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</si>
  <si>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</si>
  <si>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</si>
  <si>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</si>
  <si>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</si>
  <si>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</si>
  <si>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</si>
  <si>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</si>
  <si>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</si>
  <si>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</si>
  <si>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</si>
  <si>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</si>
  <si>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</si>
  <si>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</si>
  <si>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</si>
  <si>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</si>
  <si>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</si>
  <si>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</si>
  <si>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</si>
  <si>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</si>
  <si>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</si>
  <si>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</si>
  <si>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</si>
  <si>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</si>
  <si>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</si>
  <si>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</si>
  <si>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</si>
  <si>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</si>
  <si>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</si>
  <si>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</si>
  <si>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</si>
  <si>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</si>
  <si>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</si>
  <si>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</si>
  <si>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</si>
  <si>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</si>
  <si>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</si>
  <si>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</si>
  <si>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</si>
  <si>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</si>
  <si>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</si>
  <si>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</si>
  <si>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</si>
  <si>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</si>
  <si>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</si>
  <si>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</si>
  <si>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</si>
  <si>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</si>
  <si>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</si>
  <si>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</si>
  <si>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</si>
  <si>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</si>
  <si>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</si>
  <si>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</si>
  <si>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</si>
  <si>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</si>
  <si>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</si>
  <si>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</si>
  <si>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</si>
  <si>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</si>
  <si>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</si>
  <si>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</si>
  <si>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</si>
  <si>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</si>
  <si>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</si>
  <si>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</si>
  <si>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</si>
  <si>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</si>
  <si>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</si>
  <si>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</si>
  <si>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</si>
  <si>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</si>
  <si>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</si>
  <si>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</si>
  <si>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</si>
  <si>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</si>
  <si>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</si>
  <si>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</si>
  <si>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</si>
  <si>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</si>
  <si>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</si>
  <si>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</si>
  <si>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</si>
  <si>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</si>
  <si>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</si>
  <si>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</si>
  <si>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</si>
  <si>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</si>
  <si>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</si>
  <si>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</si>
  <si>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</si>
  <si>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</si>
  <si>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</si>
  <si>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</si>
  <si>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</si>
  <si>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</si>
  <si>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</si>
  <si>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</si>
  <si>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</si>
  <si>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</si>
  <si>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</si>
  <si>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</si>
  <si>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</si>
  <si>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</si>
  <si>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</si>
  <si>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</si>
  <si>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</si>
  <si>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</si>
  <si>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</si>
  <si>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</si>
  <si>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</si>
  <si>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</si>
  <si>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</si>
  <si>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</si>
  <si>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</si>
  <si>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</si>
  <si>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</si>
  <si>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</si>
  <si>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</si>
  <si>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</si>
  <si>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</si>
  <si>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</si>
  <si>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</si>
  <si>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</si>
  <si>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</si>
  <si>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</si>
  <si>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</si>
  <si>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</si>
  <si>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</si>
  <si>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</si>
  <si>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</si>
  <si>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</si>
  <si>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</si>
  <si>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</si>
  <si>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</si>
  <si>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</si>
  <si>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</si>
  <si>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</si>
  <si>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</si>
  <si>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</si>
  <si>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</si>
  <si>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</si>
  <si>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</si>
  <si>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</si>
  <si>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</si>
  <si>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</si>
  <si>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</si>
  <si>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</si>
  <si>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</si>
  <si>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</si>
  <si>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</si>
  <si>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</si>
  <si>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</si>
  <si>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</si>
  <si>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</si>
  <si>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</si>
  <si>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</si>
  <si>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</si>
  <si>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</si>
  <si>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</si>
  <si>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</si>
  <si>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</si>
  <si>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</si>
  <si>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</si>
  <si>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</si>
  <si>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</si>
  <si>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</si>
  <si>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</si>
  <si>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</si>
  <si>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</si>
  <si>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</si>
  <si>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</si>
  <si>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</si>
  <si>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</si>
  <si>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</si>
  <si>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</si>
  <si>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</si>
  <si>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</si>
  <si>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</si>
  <si>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</si>
  <si>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</si>
  <si>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</si>
  <si>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</si>
  <si>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</si>
  <si>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</si>
  <si>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</si>
  <si>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</si>
  <si>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</si>
  <si>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</si>
  <si>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</si>
  <si>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</si>
  <si>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</si>
  <si>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</si>
  <si>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</si>
  <si>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</si>
  <si>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</si>
  <si>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</si>
  <si>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</si>
  <si>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</si>
  <si>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</si>
  <si>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</si>
  <si>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</si>
  <si>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</si>
  <si>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</si>
  <si>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</si>
  <si>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</si>
  <si>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</si>
  <si>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</si>
  <si>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</si>
  <si>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</si>
  <si>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</si>
  <si>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</si>
  <si>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</si>
  <si>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</si>
  <si>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</si>
  <si>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</si>
  <si>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</si>
  <si>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</si>
  <si>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</si>
  <si>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</si>
  <si>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</si>
  <si>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</si>
  <si>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</si>
  <si>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</si>
  <si>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</si>
  <si>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</si>
  <si>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</si>
  <si>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</si>
  <si>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</si>
  <si>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</si>
  <si>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</si>
  <si>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</si>
  <si>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</si>
  <si>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</si>
  <si>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</si>
  <si>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</si>
  <si>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</si>
  <si>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</si>
  <si>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</si>
  <si>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</si>
  <si>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</si>
  <si>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</si>
  <si>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</si>
  <si>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</si>
  <si>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</si>
  <si>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</si>
  <si>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</si>
  <si>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</si>
  <si>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</si>
  <si>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</si>
  <si>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</si>
  <si>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</si>
  <si>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</si>
  <si>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</si>
  <si>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</si>
  <si>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</si>
  <si>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</si>
  <si>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</si>
  <si>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</si>
  <si>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</si>
  <si>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</si>
  <si>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</si>
  <si>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</si>
  <si>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</si>
  <si>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</si>
  <si>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</si>
  <si>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</si>
  <si>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</si>
  <si>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</si>
  <si>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</si>
  <si>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</si>
  <si>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</si>
  <si>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</si>
  <si>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</si>
  <si>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</si>
  <si>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</si>
  <si>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</si>
  <si>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</si>
  <si>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</si>
  <si>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</si>
  <si>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</si>
  <si>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</si>
  <si>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</si>
  <si>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</si>
  <si>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</si>
  <si>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</si>
  <si>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</si>
  <si>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</si>
  <si>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</si>
  <si>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</si>
  <si>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</si>
  <si>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</si>
  <si>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</si>
  <si>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</si>
  <si>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</si>
  <si>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</si>
  <si>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</si>
  <si>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</si>
  <si>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</si>
  <si>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</si>
  <si>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</si>
  <si>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</si>
  <si>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</si>
  <si>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</si>
  <si>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</si>
  <si>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</si>
  <si>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</si>
  <si>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</si>
  <si>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</si>
  <si>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</si>
  <si>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</si>
  <si>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</si>
  <si>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</si>
  <si>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</si>
  <si>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</si>
  <si>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</si>
  <si>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</si>
  <si>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</si>
  <si>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</si>
  <si>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</si>
  <si>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</si>
  <si>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</si>
  <si>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</si>
  <si>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</si>
  <si>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</si>
  <si>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</si>
  <si>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</si>
  <si>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</si>
  <si>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</si>
  <si>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</si>
  <si>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</si>
  <si>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</si>
  <si>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</si>
  <si>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</si>
  <si>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</si>
  <si>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</si>
  <si>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</si>
  <si>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</si>
  <si>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</si>
  <si>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</si>
  <si>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</si>
  <si>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</si>
  <si>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</si>
  <si>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</si>
  <si>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</si>
  <si>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</si>
  <si>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</si>
  <si>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</si>
  <si>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</si>
  <si>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</si>
  <si>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</si>
  <si>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</si>
  <si>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</si>
  <si>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</si>
  <si>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</si>
  <si>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</si>
  <si>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</si>
  <si>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</si>
  <si>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</si>
  <si>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</si>
  <si>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</si>
  <si>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</si>
  <si>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</si>
  <si>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</si>
  <si>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</si>
  <si>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</si>
  <si>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</si>
  <si>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</si>
  <si>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</si>
  <si>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</si>
  <si>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</si>
  <si>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</si>
  <si>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</si>
  <si>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</si>
  <si>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</si>
  <si>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</si>
  <si>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</si>
  <si>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</si>
  <si>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</si>
  <si>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</si>
  <si>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</si>
  <si>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</si>
  <si>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</si>
  <si>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</si>
  <si>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</si>
  <si>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</si>
  <si>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</si>
  <si>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</si>
  <si>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</si>
  <si>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</si>
  <si>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</si>
  <si>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</si>
  <si>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</si>
  <si>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</si>
  <si>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</si>
  <si>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</si>
  <si>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</si>
  <si>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</si>
  <si>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</si>
  <si>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</si>
  <si>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</si>
  <si>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</si>
  <si>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</si>
  <si>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</si>
  <si>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</si>
  <si>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</si>
  <si>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</si>
  <si>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</si>
  <si>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</si>
  <si>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</si>
  <si>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</si>
  <si>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</si>
  <si>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</si>
  <si>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</si>
  <si>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</si>
  <si>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</si>
  <si>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</si>
  <si>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</si>
  <si>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</si>
  <si>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</si>
  <si>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</si>
  <si>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</si>
  <si>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</si>
  <si>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</si>
  <si>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</si>
  <si>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</si>
  <si>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</si>
  <si>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</si>
  <si>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</si>
  <si>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</si>
  <si>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</si>
  <si>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</si>
  <si>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</si>
  <si>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</si>
  <si>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</si>
  <si>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</si>
  <si>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</si>
  <si>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</si>
  <si>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</si>
  <si>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</si>
  <si>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</si>
  <si>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</si>
  <si>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</si>
  <si>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</si>
  <si>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</si>
  <si>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</si>
  <si>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</si>
  <si>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</si>
  <si>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</si>
  <si>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</si>
  <si>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</si>
  <si>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</si>
  <si>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</si>
  <si>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</si>
  <si>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</si>
  <si>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</si>
  <si>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</si>
  <si>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</si>
  <si>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</si>
  <si>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</si>
  <si>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</si>
  <si>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</si>
  <si>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</si>
  <si>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</si>
  <si>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</si>
  <si>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</si>
  <si>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</si>
  <si>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</si>
  <si>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</si>
  <si>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</si>
  <si>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</si>
  <si>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</si>
  <si>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</si>
  <si>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</si>
  <si>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</si>
  <si>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</si>
  <si>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</si>
  <si>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</si>
  <si>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</si>
  <si>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</si>
  <si>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</si>
  <si>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</si>
  <si>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</si>
  <si>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</si>
  <si>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</si>
  <si>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</si>
  <si>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</si>
  <si>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</si>
  <si>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</si>
  <si>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</si>
  <si>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</si>
  <si>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</si>
  <si>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</si>
  <si>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</si>
  <si>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</si>
  <si>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</si>
  <si>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</si>
  <si>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</si>
  <si>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</si>
  <si>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</si>
  <si>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</si>
  <si>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</si>
  <si>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</si>
  <si>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</si>
  <si>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</si>
  <si>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</si>
  <si>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</si>
  <si>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</si>
  <si>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</si>
  <si>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</si>
  <si>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</si>
  <si>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</si>
  <si>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</si>
  <si>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</si>
  <si>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</si>
  <si>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</si>
  <si>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</si>
  <si>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</si>
  <si>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</si>
  <si>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</si>
  <si>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</si>
  <si>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</si>
  <si>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</si>
  <si>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</si>
  <si>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</si>
  <si>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</si>
  <si>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</si>
  <si>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</si>
  <si>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</si>
  <si>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</si>
  <si>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</si>
  <si>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</si>
  <si>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</si>
  <si>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</si>
  <si>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</si>
  <si>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</si>
  <si>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</si>
  <si>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</si>
  <si>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</si>
  <si>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</si>
  <si>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</si>
  <si>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</si>
  <si>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</si>
  <si>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</si>
  <si>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</si>
  <si>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</si>
  <si>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</si>
  <si>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</si>
  <si>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</si>
  <si>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</si>
  <si>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</si>
  <si>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</si>
  <si>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</si>
  <si>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</si>
  <si>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</si>
  <si>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</si>
  <si>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</si>
  <si>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</si>
  <si>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</si>
  <si>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</si>
  <si>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</si>
  <si>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</si>
  <si>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</si>
  <si>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</si>
  <si>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</si>
  <si>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</si>
  <si>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</si>
  <si>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</si>
  <si>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</si>
  <si>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</si>
  <si>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</si>
  <si>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</si>
  <si>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</si>
  <si>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</si>
  <si>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</si>
  <si>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</si>
  <si>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</si>
  <si>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</si>
  <si>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</si>
  <si>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</si>
  <si>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</si>
  <si>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</si>
  <si>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</si>
  <si>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</si>
  <si>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</si>
  <si>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</si>
  <si>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</si>
  <si>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</si>
  <si>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</si>
  <si>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</si>
  <si>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</si>
  <si>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</si>
  <si>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</si>
  <si>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</si>
  <si>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</si>
  <si>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</si>
  <si>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</si>
  <si>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</si>
  <si>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</si>
  <si>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</si>
  <si>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</si>
  <si>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</si>
  <si>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</si>
  <si>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</si>
  <si>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</si>
  <si>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</si>
  <si>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</si>
  <si>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</si>
  <si>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</si>
  <si>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</si>
  <si>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</si>
  <si>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</si>
  <si>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</si>
  <si>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</si>
  <si>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</si>
  <si>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</si>
  <si>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</si>
  <si>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</si>
  <si>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</si>
  <si>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</si>
  <si>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</si>
  <si>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</si>
  <si>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</si>
  <si>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</si>
  <si>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</si>
  <si>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</si>
  <si>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</si>
  <si>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</si>
  <si>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</si>
  <si>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</si>
  <si>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</si>
  <si>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</si>
  <si>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</si>
  <si>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</si>
  <si>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</si>
  <si>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</si>
  <si>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</si>
  <si>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</si>
  <si>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</si>
  <si>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</si>
  <si>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</si>
  <si>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</si>
  <si>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</si>
  <si>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</si>
  <si>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</si>
  <si>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</si>
  <si>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</si>
  <si>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</si>
  <si>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</si>
  <si>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</si>
  <si>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</si>
  <si>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</si>
  <si>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</si>
  <si>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</si>
  <si>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</si>
  <si>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</si>
  <si>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</si>
  <si>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</si>
  <si>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</si>
  <si>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</si>
  <si>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</si>
  <si>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</si>
  <si>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</si>
  <si>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</si>
  <si>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</si>
  <si>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</si>
  <si>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</si>
  <si>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</si>
  <si>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</si>
  <si>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</si>
  <si>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</si>
  <si>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</si>
  <si>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</si>
  <si>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</si>
  <si>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</si>
  <si>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</si>
  <si>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</si>
  <si>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</si>
  <si>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</si>
  <si>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</si>
  <si>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</si>
  <si>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</si>
  <si>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</si>
  <si>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</si>
  <si>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</si>
  <si>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</si>
  <si>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</si>
  <si>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</si>
  <si>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</si>
  <si>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</si>
  <si>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</si>
  <si>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</si>
  <si>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</si>
  <si>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</si>
  <si>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</si>
  <si>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</si>
  <si>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</si>
  <si>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</si>
  <si>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</si>
  <si>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</si>
  <si>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</si>
  <si>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</si>
  <si>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</si>
  <si>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</si>
  <si>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</si>
  <si>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</si>
  <si>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</si>
  <si>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</si>
  <si>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</si>
  <si>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</si>
  <si>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</si>
  <si>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</si>
  <si>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</si>
  <si>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</si>
  <si>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</si>
  <si>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</si>
  <si>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</si>
  <si>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</si>
  <si>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</si>
  <si>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</si>
  <si>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</si>
  <si>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</si>
  <si>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</si>
  <si>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</si>
  <si>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</si>
  <si>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</si>
  <si>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</si>
  <si>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</si>
  <si>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</si>
  <si>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</si>
  <si>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</si>
  <si>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</si>
  <si>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</si>
  <si>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</si>
  <si>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</si>
  <si>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</si>
  <si>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</si>
  <si>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</si>
  <si>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</si>
  <si>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</si>
  <si>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</si>
  <si>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</si>
  <si>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</si>
  <si>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</si>
  <si>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</si>
  <si>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</si>
  <si>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</si>
  <si>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</si>
  <si>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</si>
  <si>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</si>
  <si>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</si>
  <si>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</si>
  <si>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</si>
  <si>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</si>
  <si>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</si>
  <si>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</si>
  <si>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</si>
  <si>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</si>
  <si>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</si>
  <si>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</si>
  <si>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</si>
  <si>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</si>
  <si>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</si>
  <si>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</si>
  <si>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</si>
  <si>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</si>
  <si>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</si>
  <si>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</si>
  <si>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</si>
  <si>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</si>
  <si>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</si>
  <si>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</si>
  <si>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</si>
  <si>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</si>
  <si>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</si>
  <si>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</si>
  <si>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</si>
  <si>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</si>
  <si>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</si>
  <si>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</si>
  <si>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</si>
  <si>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</si>
  <si>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</si>
  <si>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</si>
  <si>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</si>
  <si>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</si>
  <si>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</si>
  <si>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</si>
  <si>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</si>
  <si>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</si>
  <si>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</si>
  <si>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</si>
  <si>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</si>
  <si>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</si>
  <si>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</si>
  <si>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</si>
  <si>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</si>
  <si>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</si>
  <si>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</si>
  <si>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</si>
  <si>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</si>
  <si>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</si>
  <si>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</si>
  <si>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</si>
  <si>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</si>
  <si>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</si>
  <si>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</si>
  <si>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</si>
  <si>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</si>
  <si>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</si>
  <si>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</si>
  <si>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</si>
  <si>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</si>
  <si>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</si>
  <si>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</si>
  <si>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</si>
  <si>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</si>
  <si>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</si>
  <si>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</si>
  <si>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</si>
  <si>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</si>
  <si>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</si>
  <si>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</si>
  <si>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</si>
  <si>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</si>
  <si>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</si>
  <si>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</si>
  <si>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</si>
  <si>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</si>
  <si>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</si>
  <si>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</si>
  <si>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</si>
  <si>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</si>
  <si>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</si>
  <si>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</si>
  <si>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</si>
  <si>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</si>
  <si>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</si>
  <si>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</si>
  <si>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</si>
  <si>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</si>
  <si>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</si>
  <si>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</si>
  <si>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</si>
  <si>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</si>
  <si>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</si>
  <si>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</si>
  <si>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</si>
  <si>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</si>
  <si>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</si>
  <si>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</si>
  <si>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</si>
  <si>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</si>
  <si>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</si>
  <si>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</si>
  <si>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</si>
  <si>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</si>
  <si>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</si>
  <si>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</si>
  <si>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</si>
  <si>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</si>
  <si>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</si>
  <si>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</si>
  <si>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</si>
  <si>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</si>
  <si>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</si>
  <si>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</si>
  <si>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</si>
  <si>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</si>
  <si>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</si>
  <si>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</si>
  <si>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</si>
  <si>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</si>
  <si>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</si>
  <si>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</si>
  <si>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</si>
  <si>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</si>
  <si>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</si>
  <si>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</si>
  <si>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</si>
  <si>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</si>
  <si>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</si>
  <si>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</si>
  <si>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</si>
  <si>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</si>
  <si>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</si>
  <si>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</si>
  <si>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</si>
  <si>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</si>
  <si>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</si>
  <si>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</si>
  <si>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</si>
  <si>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</si>
  <si>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</si>
  <si>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</si>
  <si>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</si>
  <si>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</si>
  <si>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</si>
  <si>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</si>
  <si>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</si>
  <si>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</si>
  <si>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</si>
  <si>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</si>
  <si>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</si>
  <si>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</si>
  <si>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</si>
  <si>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</si>
  <si>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</si>
  <si>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</si>
  <si>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</si>
  <si>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</si>
  <si>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</si>
  <si>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</si>
  <si>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</si>
  <si>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</si>
  <si>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</si>
  <si>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</si>
  <si>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</si>
  <si>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</si>
  <si>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</si>
  <si>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</si>
  <si>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</si>
  <si>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</si>
  <si>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</si>
  <si>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</si>
  <si>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</si>
  <si>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</si>
  <si>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</si>
  <si>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</si>
  <si>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</si>
  <si>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</si>
  <si>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</si>
  <si>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</si>
  <si>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</si>
  <si>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</si>
  <si>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</si>
  <si>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</si>
  <si>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</si>
  <si>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</si>
  <si>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</si>
  <si>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</si>
  <si>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</si>
  <si>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</si>
  <si>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</si>
  <si>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</si>
  <si>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</si>
  <si>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</si>
  <si>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</si>
  <si>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</si>
  <si>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</si>
  <si>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</si>
  <si>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</si>
  <si>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</si>
  <si>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</si>
  <si>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</si>
  <si>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</si>
  <si>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</si>
  <si>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</si>
  <si>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</si>
  <si>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</si>
  <si>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</si>
  <si>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</si>
  <si>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</si>
  <si>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</si>
  <si>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</si>
  <si>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</si>
  <si>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</si>
  <si>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</si>
  <si>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</si>
  <si>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</si>
  <si>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</si>
  <si>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</si>
  <si>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</si>
  <si>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</si>
  <si>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</si>
  <si>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</si>
  <si>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</si>
  <si>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</si>
  <si>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</si>
  <si>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</si>
  <si>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</si>
  <si>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</si>
  <si>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</si>
  <si>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</si>
  <si>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</si>
  <si>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</si>
  <si>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</si>
  <si>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</si>
  <si>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</si>
  <si>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</si>
  <si>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</si>
  <si>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</si>
  <si>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</si>
  <si>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</si>
  <si>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</si>
  <si>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</si>
  <si>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</si>
  <si>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</si>
  <si>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</si>
  <si>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</si>
  <si>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</si>
  <si>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</si>
  <si>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</si>
  <si>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</si>
  <si>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</si>
  <si>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</si>
  <si>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</si>
  <si>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</si>
  <si>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</si>
  <si>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</si>
  <si>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</si>
  <si>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</si>
  <si>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</si>
  <si>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</si>
  <si>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</si>
  <si>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</si>
  <si>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</si>
  <si>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</si>
  <si>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</si>
  <si>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</si>
  <si>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</si>
  <si>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</si>
  <si>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</si>
  <si>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</si>
  <si>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</si>
  <si>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</si>
  <si>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</si>
  <si>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</si>
  <si>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</si>
  <si>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</si>
  <si>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</si>
  <si>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</si>
  <si>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</si>
  <si>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</si>
  <si>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</si>
  <si>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</si>
  <si>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</si>
  <si>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</si>
  <si>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</si>
  <si>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</si>
  <si>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</si>
  <si>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</si>
  <si>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</si>
  <si>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</si>
  <si>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</si>
  <si>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</si>
  <si>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</si>
  <si>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</si>
  <si>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</si>
  <si>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</si>
  <si>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</si>
  <si>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</si>
  <si>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</si>
  <si>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</si>
  <si>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</si>
  <si>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</si>
  <si>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</si>
  <si>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</si>
  <si>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</si>
  <si>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</si>
  <si>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</si>
  <si>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</si>
  <si>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</si>
  <si>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</si>
  <si>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</si>
  <si>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</si>
  <si>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</si>
  <si>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</si>
  <si>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</si>
  <si>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</si>
  <si>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</si>
  <si>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</si>
  <si>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</si>
  <si>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</si>
  <si>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</si>
  <si>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</si>
  <si>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</si>
  <si>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</si>
  <si>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</si>
  <si>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</si>
  <si>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</si>
  <si>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</si>
  <si>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</si>
  <si>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</si>
  <si>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</si>
  <si>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</si>
  <si>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</si>
  <si>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</si>
  <si>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</si>
  <si>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</si>
  <si>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</si>
  <si>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</si>
  <si>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</si>
  <si>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</si>
  <si>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</si>
  <si>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</si>
  <si>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</si>
  <si>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</si>
  <si>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</si>
  <si>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</si>
  <si>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</si>
  <si>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</si>
  <si>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</si>
  <si>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</si>
  <si>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</si>
  <si>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</si>
  <si>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</si>
  <si>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</si>
  <si>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</si>
  <si>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</si>
  <si>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</si>
  <si>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</si>
  <si>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</si>
  <si>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</si>
  <si>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</si>
  <si>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</si>
  <si>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</si>
  <si>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</si>
  <si>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</si>
  <si>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</si>
  <si>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</si>
  <si>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</si>
  <si>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</si>
  <si>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</si>
  <si>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</si>
  <si>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</si>
  <si>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</si>
  <si>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</si>
  <si>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</si>
  <si>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</si>
  <si>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</si>
  <si>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</si>
  <si>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</si>
  <si>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</si>
  <si>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</si>
  <si>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</si>
  <si>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</si>
  <si>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</si>
  <si>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</si>
  <si>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</si>
  <si>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</si>
  <si>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</si>
  <si>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</si>
  <si>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</si>
  <si>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</si>
  <si>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</si>
  <si>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</si>
  <si>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</si>
  <si>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</si>
  <si>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</si>
  <si>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</si>
  <si>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</si>
  <si>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</si>
  <si>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</si>
  <si>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</si>
  <si>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</si>
  <si>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</si>
  <si>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</si>
  <si>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</si>
  <si>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</si>
  <si>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</si>
  <si>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</si>
  <si>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</si>
  <si>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</si>
  <si>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</si>
  <si>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</si>
  <si>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</si>
  <si>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</si>
  <si>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</si>
  <si>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</si>
  <si>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</si>
  <si>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</si>
  <si>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</si>
  <si>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</si>
  <si>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</si>
  <si>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</si>
  <si>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</si>
  <si>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</si>
  <si>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</si>
  <si>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</si>
  <si>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</si>
  <si>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</si>
  <si>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</si>
  <si>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</si>
  <si>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</si>
  <si>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</si>
  <si>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</si>
  <si>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</si>
  <si>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</si>
  <si>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</si>
  <si>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</si>
  <si>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</si>
  <si>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</si>
  <si>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</si>
  <si>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</si>
  <si>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</si>
  <si>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</si>
  <si>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</si>
  <si>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</si>
  <si>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</si>
  <si>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</si>
  <si>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</si>
  <si>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</si>
  <si>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</si>
  <si>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</si>
  <si>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</si>
  <si>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</si>
  <si>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</si>
  <si>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</si>
  <si>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</si>
  <si>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</si>
  <si>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</si>
  <si>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</si>
  <si>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</si>
  <si>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</si>
  <si>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</si>
  <si>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</si>
  <si>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</si>
  <si>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</si>
  <si>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</si>
  <si>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</si>
  <si>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</si>
  <si>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</si>
  <si>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</si>
  <si>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</si>
  <si>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</si>
  <si>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</si>
  <si>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</si>
  <si>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</si>
  <si>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</si>
  <si>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</si>
  <si>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</si>
  <si>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</si>
  <si>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</si>
  <si>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</si>
  <si>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</si>
  <si>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</si>
  <si>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</si>
  <si>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</si>
  <si>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</si>
  <si>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</si>
  <si>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</si>
  <si>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</si>
  <si>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</si>
  <si>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</si>
  <si>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</si>
  <si>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</si>
  <si>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</si>
  <si>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</si>
  <si>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</si>
  <si>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</si>
  <si>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</si>
  <si>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</si>
  <si>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</si>
  <si>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</si>
  <si>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</si>
  <si>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</si>
  <si>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</si>
  <si>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</si>
  <si>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</si>
  <si>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</si>
  <si>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</si>
  <si>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</si>
  <si>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</si>
  <si>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</si>
  <si>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</si>
  <si>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</si>
  <si>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</si>
  <si>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</si>
  <si>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</si>
  <si>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</si>
  <si>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</si>
  <si>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</si>
  <si>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</si>
  <si>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</si>
  <si>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</si>
  <si>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</si>
  <si>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</si>
  <si>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</si>
  <si>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</si>
  <si>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</si>
  <si>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</si>
  <si>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</si>
  <si>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</si>
  <si>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</si>
  <si>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</si>
  <si>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</si>
  <si>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</si>
  <si>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</si>
  <si>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</si>
  <si>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</si>
  <si>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</si>
  <si>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</si>
  <si>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</si>
  <si>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</si>
  <si>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</si>
  <si>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</si>
  <si>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</si>
  <si>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</si>
  <si>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</si>
  <si>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</si>
  <si>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</si>
  <si>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</si>
  <si>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</si>
  <si>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</si>
  <si>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</si>
  <si>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</si>
  <si>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</si>
  <si>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</si>
  <si>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</si>
  <si>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</si>
  <si>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</si>
  <si>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</si>
  <si>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</si>
  <si>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</si>
  <si>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</si>
  <si>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</si>
  <si>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</si>
  <si>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</si>
  <si>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</si>
  <si>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</si>
  <si>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</si>
  <si>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</si>
  <si>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</si>
  <si>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</si>
  <si>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</si>
  <si>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</si>
  <si>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</si>
  <si>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</si>
  <si>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</si>
  <si>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</si>
  <si>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</si>
  <si>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</si>
  <si>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</si>
  <si>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</si>
  <si>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</si>
  <si>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</si>
  <si>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</si>
  <si>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</si>
  <si>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</si>
  <si>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</si>
  <si>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</si>
  <si>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</si>
  <si>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</si>
  <si>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</si>
  <si>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</si>
  <si>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</si>
  <si>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</si>
  <si>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</si>
  <si>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</si>
  <si>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</si>
  <si>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</si>
  <si>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</si>
  <si>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</si>
  <si>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</si>
  <si>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</si>
  <si>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</si>
  <si>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</si>
  <si>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</si>
  <si>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</si>
  <si>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</si>
  <si>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</si>
  <si>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</si>
  <si>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</si>
  <si>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</si>
  <si>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</si>
  <si>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</si>
  <si>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</si>
  <si>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</si>
  <si>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</si>
  <si>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</si>
  <si>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</si>
  <si>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</si>
  <si>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</si>
  <si>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</si>
  <si>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</si>
  <si>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</si>
  <si>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</si>
  <si>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</si>
  <si>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</si>
  <si>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</si>
  <si>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</si>
  <si>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</si>
  <si>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</si>
  <si>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</si>
  <si>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</si>
  <si>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</si>
  <si>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</si>
  <si>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</si>
  <si>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</si>
  <si>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</si>
  <si>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</si>
  <si>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</si>
  <si>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</si>
  <si>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</si>
  <si>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</si>
  <si>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</si>
  <si>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</si>
  <si>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</si>
  <si>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</si>
  <si>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</si>
  <si>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</si>
  <si>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</si>
  <si>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</si>
  <si>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</si>
  <si>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</si>
  <si>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</si>
  <si>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</si>
  <si>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</si>
  <si>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</si>
  <si>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</si>
  <si>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</si>
  <si>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</si>
  <si>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</si>
  <si>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</si>
  <si>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</si>
  <si>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</si>
  <si>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</si>
  <si>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</si>
  <si>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</si>
  <si>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</si>
  <si>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</si>
  <si>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</si>
  <si>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</si>
  <si>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</si>
  <si>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</si>
  <si>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</si>
  <si>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</si>
  <si>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</si>
  <si>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</si>
  <si>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</si>
  <si>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</si>
  <si>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</si>
  <si>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</si>
  <si>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</si>
  <si>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</si>
  <si>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</si>
  <si>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</si>
  <si>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</si>
  <si>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</si>
  <si>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</si>
  <si>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</si>
  <si>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</si>
  <si>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</si>
  <si>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</si>
  <si>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</si>
  <si>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</si>
  <si>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</si>
  <si>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</si>
  <si>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</si>
  <si>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</si>
  <si>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</si>
  <si>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</si>
  <si>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</si>
  <si>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</si>
  <si>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</si>
  <si>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</si>
  <si>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</si>
  <si>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</si>
  <si>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</si>
  <si>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</si>
  <si>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</si>
  <si>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</si>
  <si>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</si>
  <si>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</si>
  <si>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</si>
  <si>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</si>
  <si>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</si>
  <si>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</si>
  <si>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</si>
  <si>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</si>
  <si>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</si>
  <si>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</si>
  <si>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</si>
  <si>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</si>
  <si>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</si>
  <si>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</si>
  <si>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</si>
  <si>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</si>
  <si>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</si>
  <si>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</si>
  <si>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</si>
  <si>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</si>
  <si>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</si>
  <si>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</si>
  <si>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</si>
  <si>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</si>
  <si>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</si>
  <si>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</si>
  <si>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</si>
  <si>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</si>
  <si>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</si>
  <si>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</si>
  <si>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</si>
  <si>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</si>
  <si>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</si>
  <si>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</si>
  <si>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</si>
  <si>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</si>
  <si>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</si>
  <si>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</si>
  <si>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</si>
  <si>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</si>
  <si>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</si>
  <si>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</si>
  <si>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</si>
  <si>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</si>
  <si>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</si>
  <si>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</si>
  <si>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</si>
  <si>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</si>
  <si>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</si>
  <si>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</si>
  <si>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</si>
  <si>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</si>
  <si>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</si>
  <si>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</si>
  <si>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</si>
  <si>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</si>
  <si>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</si>
  <si>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</si>
  <si>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</si>
  <si>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</si>
  <si>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</si>
  <si>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</si>
  <si>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</si>
  <si>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</si>
  <si>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</si>
  <si>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</si>
  <si>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</si>
  <si>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</si>
  <si>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</si>
  <si>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</si>
  <si>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</si>
  <si>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</si>
  <si>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</si>
  <si>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</si>
  <si>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</si>
  <si>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</si>
  <si>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</si>
  <si>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</si>
  <si>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</si>
  <si>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</si>
  <si>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</si>
  <si>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</si>
  <si>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</si>
  <si>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</si>
  <si>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</si>
  <si>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</si>
  <si>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</si>
  <si>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</si>
  <si>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</si>
  <si>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</si>
  <si>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</si>
  <si>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</si>
  <si>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</si>
  <si>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</si>
  <si>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</si>
  <si>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</si>
  <si>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</si>
  <si>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</si>
  <si>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</si>
  <si>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</si>
  <si>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</si>
  <si>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</si>
  <si>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</si>
  <si>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</si>
  <si>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</si>
  <si>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</si>
  <si>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</si>
  <si>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</si>
  <si>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</si>
  <si>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</si>
  <si>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</si>
  <si>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</si>
  <si>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</si>
  <si>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</si>
  <si>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</si>
  <si>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</si>
  <si>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</si>
  <si>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</si>
  <si>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</si>
  <si>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</si>
  <si>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</si>
  <si>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</si>
  <si>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</si>
  <si>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</si>
  <si>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</si>
  <si>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</si>
  <si>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</si>
  <si>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</si>
  <si>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</si>
  <si>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</si>
  <si>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</si>
  <si>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</si>
  <si>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</si>
  <si>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</si>
  <si>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</si>
  <si>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</si>
  <si>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</si>
  <si>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</si>
  <si>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</si>
  <si>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</si>
  <si>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</si>
  <si>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</si>
  <si>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</si>
  <si>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</si>
  <si>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</si>
  <si>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</si>
  <si>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</si>
  <si>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</si>
  <si>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</si>
  <si>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</si>
  <si>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</si>
  <si>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</si>
  <si>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</si>
  <si>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</si>
  <si>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</si>
  <si>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</si>
  <si>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</si>
  <si>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</si>
  <si>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</si>
  <si>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</si>
  <si>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</si>
  <si>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</si>
  <si>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</si>
  <si>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</si>
  <si>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</si>
  <si>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</si>
  <si>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</si>
  <si>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</si>
  <si>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</si>
  <si>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</si>
  <si>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</si>
  <si>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</si>
  <si>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</si>
  <si>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</si>
  <si>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</si>
  <si>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</si>
  <si>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</si>
  <si>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</si>
  <si>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</si>
  <si>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</si>
  <si>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</si>
  <si>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</si>
  <si>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</si>
  <si>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</si>
  <si>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</si>
  <si>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</si>
  <si>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</si>
  <si>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</si>
  <si>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</si>
  <si>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</si>
  <si>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</si>
  <si>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</si>
  <si>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</si>
  <si>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</si>
  <si>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</si>
  <si>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</si>
  <si>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</si>
  <si>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</si>
  <si>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</si>
  <si>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</si>
  <si>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</si>
  <si>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</si>
  <si>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</si>
  <si>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</si>
  <si>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</si>
  <si>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</si>
  <si>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</si>
  <si>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</si>
  <si>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</si>
  <si>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</si>
  <si>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</si>
  <si>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</si>
  <si>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</si>
  <si>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</si>
  <si>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</si>
  <si>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</si>
  <si>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</si>
  <si>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</si>
  <si>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</si>
  <si>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</si>
  <si>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</si>
  <si>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</si>
  <si>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</si>
  <si>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</si>
  <si>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</si>
  <si>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</si>
  <si>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</si>
  <si>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</si>
  <si>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</si>
  <si>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</si>
  <si>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</si>
  <si>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</si>
  <si>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</si>
  <si>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</si>
  <si>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</si>
  <si>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</si>
  <si>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</si>
  <si>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</si>
  <si>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</si>
  <si>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</si>
  <si>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</si>
  <si>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</si>
  <si>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</si>
  <si>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</si>
  <si>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</si>
  <si>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</si>
  <si>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</si>
  <si>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</si>
  <si>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</si>
  <si>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</si>
  <si>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</si>
  <si>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</si>
  <si>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</si>
  <si>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</si>
  <si>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</si>
  <si>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</si>
  <si>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</si>
  <si>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</si>
  <si>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</si>
  <si>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</si>
  <si>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</si>
  <si>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</si>
  <si>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</si>
  <si>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</si>
  <si>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</si>
  <si>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</si>
  <si>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</si>
  <si>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</si>
  <si>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</si>
  <si>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</si>
  <si>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</si>
  <si>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</si>
  <si>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</si>
  <si>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</si>
  <si>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</si>
  <si>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</si>
  <si>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</si>
  <si>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</si>
  <si>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</si>
  <si>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</si>
  <si>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</si>
  <si>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</si>
  <si>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</si>
  <si>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</si>
  <si>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</si>
  <si>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</si>
  <si>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</si>
  <si>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</si>
  <si>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</si>
  <si>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</si>
  <si>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</si>
  <si>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</si>
  <si>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</si>
  <si>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</si>
  <si>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</si>
  <si>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</si>
  <si>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</si>
  <si>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</si>
  <si>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</si>
  <si>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</si>
  <si>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</si>
  <si>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</si>
  <si>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</si>
  <si>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</si>
  <si>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</si>
  <si>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</si>
  <si>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</si>
  <si>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</si>
  <si>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</si>
  <si>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</si>
  <si>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</si>
  <si>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</si>
  <si>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</si>
  <si>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</si>
  <si>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</si>
  <si>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</si>
  <si>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</si>
  <si>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</si>
  <si>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</si>
  <si>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</si>
  <si>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</si>
  <si>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</si>
  <si>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</si>
  <si>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</si>
  <si>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</si>
  <si>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</si>
  <si>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</si>
  <si>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</si>
  <si>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</si>
  <si>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</si>
  <si>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</si>
  <si>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</si>
  <si>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</si>
  <si>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</si>
  <si>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</si>
  <si>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</si>
  <si>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</si>
  <si>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</si>
  <si>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</si>
  <si>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</si>
  <si>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</si>
  <si>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</si>
  <si>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</si>
  <si>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</si>
  <si>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</si>
  <si>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</si>
  <si>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</si>
  <si>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</si>
  <si>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</si>
  <si>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</si>
  <si>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</si>
  <si>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</si>
  <si>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</si>
  <si>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</si>
  <si>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</si>
  <si>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</si>
  <si>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</si>
  <si>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</si>
  <si>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</si>
  <si>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</si>
  <si>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</si>
  <si>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</si>
  <si>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</si>
  <si>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</si>
  <si>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</si>
  <si>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</si>
  <si>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</si>
  <si>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</si>
  <si>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</si>
  <si>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</si>
  <si>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</si>
  <si>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</si>
  <si>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</si>
  <si>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</si>
  <si>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</si>
  <si>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</si>
  <si>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</si>
  <si>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</si>
  <si>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</si>
  <si>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</si>
  <si>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</si>
  <si>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</si>
  <si>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</si>
  <si>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</si>
  <si>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</si>
  <si>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</si>
  <si>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</si>
  <si>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</si>
  <si>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</si>
  <si>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</si>
  <si>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</si>
  <si>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</si>
  <si>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</si>
  <si>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</si>
  <si>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</si>
  <si>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</si>
  <si>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</si>
  <si>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</si>
  <si>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</si>
  <si>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</si>
  <si>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</si>
  <si>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</si>
  <si>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</si>
  <si>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</si>
  <si>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</si>
  <si>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</si>
  <si>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</si>
  <si>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</si>
  <si>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</si>
  <si>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</si>
  <si>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</si>
  <si>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</si>
  <si>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</si>
  <si>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</si>
  <si>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</si>
  <si>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</si>
  <si>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</si>
  <si>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</si>
  <si>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</si>
  <si>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</si>
  <si>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</si>
  <si>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</si>
  <si>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</si>
  <si>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</si>
  <si>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</si>
  <si>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</si>
  <si>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</si>
  <si>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</si>
  <si>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</si>
  <si>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</si>
  <si>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</si>
  <si>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</si>
  <si>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</si>
  <si>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</si>
  <si>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</si>
  <si>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</si>
  <si>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</si>
  <si>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</si>
  <si>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</si>
  <si>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</si>
  <si>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</si>
  <si>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</si>
  <si>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</si>
  <si>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</si>
  <si>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</si>
  <si>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</si>
  <si>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</si>
  <si>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</si>
  <si>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</si>
  <si>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</si>
  <si>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</si>
  <si>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</si>
  <si>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</si>
  <si>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</si>
  <si>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</si>
  <si>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</si>
  <si>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</si>
  <si>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</si>
  <si>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</si>
  <si>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</si>
  <si>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</si>
  <si>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</si>
  <si>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</si>
  <si>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</si>
  <si>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</si>
  <si>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</si>
  <si>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</si>
  <si>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</si>
  <si>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</si>
  <si>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</si>
  <si>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</si>
  <si>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</si>
  <si>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</si>
  <si>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</si>
  <si>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</si>
  <si>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</si>
  <si>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</si>
  <si>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</si>
  <si>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</si>
  <si>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</si>
  <si>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</si>
  <si>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</si>
  <si>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</si>
  <si>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</si>
  <si>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</si>
  <si>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</si>
  <si>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</si>
  <si>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</si>
  <si>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</si>
  <si>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</si>
  <si>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</si>
  <si>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</si>
  <si>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</si>
  <si>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</si>
  <si>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</si>
  <si>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</si>
  <si>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</si>
  <si>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</si>
  <si>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</si>
  <si>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</si>
  <si>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</si>
  <si>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</si>
  <si>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</si>
  <si>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</si>
  <si>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</si>
  <si>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</si>
  <si>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</si>
  <si>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</si>
  <si>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</si>
  <si>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</si>
  <si>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</si>
  <si>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</si>
  <si>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</si>
  <si>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</si>
  <si>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</si>
  <si>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</si>
  <si>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</si>
  <si>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</si>
  <si>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</si>
  <si>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</si>
  <si>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</si>
  <si>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</si>
  <si>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</si>
  <si>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</si>
  <si>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</si>
  <si>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</si>
  <si>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</si>
  <si>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</si>
  <si>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</si>
  <si>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</si>
  <si>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</si>
  <si>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</si>
  <si>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</si>
  <si>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</si>
  <si>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</si>
  <si>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</si>
  <si>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</si>
  <si>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</si>
  <si>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</si>
  <si>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</si>
  <si>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</si>
  <si>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</si>
  <si>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</si>
  <si>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</si>
  <si>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</si>
  <si>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</si>
  <si>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</si>
  <si>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</si>
  <si>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</si>
  <si>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</si>
  <si>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</si>
  <si>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</si>
  <si>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</si>
  <si>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</si>
  <si>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</si>
  <si>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</si>
  <si>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</si>
  <si>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</si>
  <si>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</si>
  <si>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</si>
  <si>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</si>
  <si>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</si>
  <si>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</si>
  <si>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</si>
  <si>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</si>
  <si>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</si>
  <si>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</si>
  <si>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</si>
  <si>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</si>
  <si>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</si>
  <si>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</si>
  <si>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</si>
  <si>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</si>
  <si>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</si>
  <si>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</si>
  <si>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</si>
  <si>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</si>
  <si>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</si>
  <si>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</si>
  <si>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</si>
  <si>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</si>
  <si>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</si>
  <si>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</si>
  <si>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</si>
  <si>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</si>
  <si>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</si>
  <si>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</si>
  <si>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</si>
  <si>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</si>
  <si>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</si>
  <si>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</si>
  <si>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</si>
  <si>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</si>
  <si>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</si>
  <si>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</si>
  <si>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</si>
  <si>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</si>
  <si>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</si>
  <si>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</si>
  <si>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</si>
  <si>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</si>
  <si>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</si>
  <si>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</si>
  <si>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</si>
  <si>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</si>
  <si>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</si>
  <si>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</si>
  <si>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</si>
  <si>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</si>
  <si>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</si>
  <si>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</si>
  <si>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</si>
  <si>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</si>
  <si>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</si>
  <si>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</si>
  <si>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</si>
  <si>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</si>
  <si>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</si>
  <si>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</si>
  <si>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</si>
  <si>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</si>
  <si>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</si>
  <si>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</si>
  <si>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</si>
  <si>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</si>
  <si>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</si>
  <si>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</si>
  <si>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</si>
  <si>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</si>
  <si>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</si>
  <si>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</si>
  <si>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</si>
  <si>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</si>
  <si>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</si>
  <si>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</si>
  <si>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</si>
  <si>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</si>
  <si>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</si>
  <si>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</si>
  <si>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</si>
  <si>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</si>
  <si>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</si>
  <si>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</si>
  <si>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</si>
  <si>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</si>
  <si>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</si>
  <si>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</si>
  <si>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</si>
  <si>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</si>
  <si>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</si>
  <si>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</si>
  <si>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</si>
  <si>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</si>
  <si>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</si>
  <si>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</si>
  <si>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</si>
  <si>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</si>
  <si>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</si>
  <si>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</si>
  <si>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</si>
  <si>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</si>
  <si>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</si>
  <si>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</si>
  <si>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</si>
  <si>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</si>
  <si>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</si>
  <si>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</si>
  <si>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</si>
  <si>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</si>
  <si>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</si>
  <si>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</si>
  <si>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</si>
  <si>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</si>
  <si>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</si>
  <si>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</si>
  <si>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</si>
  <si>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</si>
  <si>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</si>
  <si>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</si>
  <si>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</si>
  <si>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</si>
  <si>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</si>
  <si>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</si>
  <si>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</si>
  <si>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</si>
  <si>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</si>
  <si>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</si>
  <si>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</si>
  <si>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</si>
  <si>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</si>
  <si>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</si>
  <si>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</si>
  <si>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</si>
  <si>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</si>
  <si>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</si>
  <si>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</si>
  <si>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</si>
  <si>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</si>
  <si>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</si>
  <si>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</si>
  <si>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</si>
  <si>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</si>
  <si>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</si>
  <si>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</si>
  <si>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</si>
  <si>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</si>
  <si>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</si>
  <si>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</si>
  <si>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</si>
  <si>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</si>
  <si>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</si>
  <si>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</si>
  <si>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</si>
  <si>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</si>
  <si>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</si>
  <si>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</si>
  <si>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</si>
  <si>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</si>
  <si>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</si>
  <si>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</si>
  <si>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</si>
  <si>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</si>
  <si>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</si>
  <si>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</si>
  <si>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</si>
  <si>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</si>
  <si>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</si>
  <si>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</si>
  <si>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</si>
  <si>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</si>
  <si>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</si>
  <si>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</si>
  <si>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</si>
  <si>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</si>
  <si>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</si>
  <si>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</si>
  <si>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</si>
  <si>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</si>
  <si>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</si>
  <si>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</si>
  <si>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</si>
  <si>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</si>
  <si>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</si>
  <si>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</si>
  <si>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</si>
  <si>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</si>
  <si>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</si>
  <si>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</si>
  <si>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</si>
  <si>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</si>
  <si>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</si>
  <si>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</si>
  <si>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</si>
  <si>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</si>
  <si>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</si>
  <si>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</si>
  <si>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</si>
  <si>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</si>
  <si>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</si>
  <si>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</si>
  <si>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</si>
  <si>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</si>
  <si>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</si>
  <si>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</si>
  <si>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</si>
  <si>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</si>
  <si>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</si>
  <si>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</si>
  <si>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</si>
  <si>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</si>
  <si>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</si>
  <si>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</si>
  <si>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</si>
  <si>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</si>
  <si>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</si>
  <si>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</si>
  <si>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</si>
  <si>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</si>
  <si>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</si>
  <si>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</si>
  <si>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</si>
  <si>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</si>
  <si>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</si>
  <si>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</si>
  <si>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</si>
  <si>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</si>
  <si>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</si>
  <si>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</si>
  <si>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</si>
  <si>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</si>
  <si>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</si>
  <si>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</si>
  <si>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</si>
  <si>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</si>
  <si>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</si>
  <si>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</si>
  <si>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</si>
  <si>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</si>
  <si>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</si>
  <si>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</si>
  <si>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</si>
  <si>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</si>
  <si>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</si>
  <si>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</si>
  <si>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</si>
  <si>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</si>
  <si>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</si>
  <si>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</si>
  <si>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</si>
  <si>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</si>
  <si>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</si>
  <si>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</si>
  <si>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</si>
  <si>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</si>
  <si>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</si>
  <si>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</si>
  <si>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</si>
  <si>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</si>
  <si>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</si>
  <si>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</si>
  <si>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</si>
  <si>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</si>
  <si>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</si>
  <si>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</si>
  <si>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</si>
  <si>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</si>
  <si>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</si>
  <si>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</si>
  <si>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</si>
  <si>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</si>
  <si>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</si>
  <si>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</si>
  <si>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</si>
  <si>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</si>
  <si>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</si>
  <si>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</si>
  <si>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</si>
  <si>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</si>
  <si>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</si>
  <si>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</si>
  <si>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</si>
  <si>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</si>
  <si>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</si>
  <si>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</si>
  <si>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</si>
  <si>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</si>
  <si>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</si>
  <si>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</si>
  <si>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</si>
  <si>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</si>
  <si>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</si>
  <si>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</si>
  <si>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</si>
  <si>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</si>
  <si>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</si>
  <si>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</si>
  <si>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</si>
  <si>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</si>
  <si>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</si>
  <si>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</si>
  <si>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</si>
  <si>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</si>
  <si>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</si>
  <si>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</si>
  <si>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</si>
  <si>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</si>
  <si>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</si>
  <si>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</si>
  <si>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</si>
  <si>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</si>
  <si>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</si>
  <si>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</si>
  <si>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</si>
  <si>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</si>
  <si>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</si>
  <si>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</si>
  <si>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</si>
  <si>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</si>
  <si>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</si>
  <si>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</si>
  <si>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</si>
  <si>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</si>
  <si>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</si>
  <si>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</si>
  <si>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</si>
  <si>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</si>
  <si>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</si>
  <si>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</si>
  <si>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</si>
  <si>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</si>
  <si>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</si>
  <si>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</si>
  <si>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</si>
  <si>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</si>
  <si>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</si>
  <si>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</si>
  <si>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</si>
  <si>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</si>
  <si>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</si>
  <si>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</si>
  <si>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</si>
  <si>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</si>
  <si>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</si>
  <si>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</si>
  <si>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</si>
  <si>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</si>
  <si>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</si>
  <si>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</si>
  <si>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</si>
  <si>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</si>
  <si>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</si>
  <si>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</si>
  <si>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</si>
  <si>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</si>
  <si>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</si>
  <si>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</si>
  <si>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</si>
  <si>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</si>
  <si>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</si>
  <si>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</si>
  <si>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</si>
  <si>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</si>
  <si>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</si>
  <si>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</si>
  <si>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</si>
  <si>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</si>
  <si>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</si>
  <si>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</si>
  <si>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</si>
  <si>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</si>
  <si>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</si>
  <si>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</si>
  <si>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</si>
  <si>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</si>
  <si>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</si>
  <si>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</si>
  <si>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</si>
  <si>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</si>
  <si>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</si>
  <si>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</si>
  <si>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</si>
  <si>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</si>
  <si>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</si>
  <si>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</si>
  <si>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</si>
  <si>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</si>
  <si>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</si>
  <si>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</si>
  <si>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</si>
  <si>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</si>
  <si>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</si>
  <si>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</si>
  <si>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</si>
  <si>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</si>
  <si>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</si>
  <si>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</si>
  <si>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</si>
  <si>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</si>
  <si>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</si>
  <si>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</si>
  <si>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</si>
  <si>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</si>
  <si>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</si>
  <si>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</si>
  <si>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</si>
  <si>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</si>
  <si>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</si>
  <si>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</si>
  <si>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</si>
  <si>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</si>
  <si>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</si>
  <si>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</si>
  <si>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</si>
  <si>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</si>
  <si>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</si>
  <si>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</si>
  <si>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</si>
  <si>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</si>
  <si>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</si>
  <si>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</si>
  <si>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</si>
  <si>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</si>
  <si>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</si>
  <si>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</si>
  <si>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</si>
  <si>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</si>
  <si>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</si>
  <si>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</si>
  <si>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</si>
  <si>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</si>
  <si>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</si>
  <si>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</si>
  <si>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</si>
  <si>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</si>
  <si>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</si>
  <si>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</si>
  <si>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</si>
  <si>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</si>
  <si>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</si>
  <si>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</si>
  <si>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</si>
  <si>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</si>
  <si>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</si>
  <si>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</si>
  <si>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</si>
  <si>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</si>
  <si>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</si>
  <si>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</si>
  <si>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</si>
  <si>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</si>
  <si>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</si>
  <si>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</si>
  <si>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</si>
  <si>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</si>
  <si>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</si>
  <si>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</si>
  <si>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</si>
  <si>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</si>
  <si>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</si>
  <si>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</si>
  <si>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</si>
  <si>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</si>
  <si>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</si>
  <si>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</si>
  <si>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</si>
  <si>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</si>
  <si>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</si>
  <si>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</si>
  <si>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</si>
  <si>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</si>
  <si>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</si>
  <si>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</si>
  <si>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</si>
  <si>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</si>
  <si>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</si>
  <si>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</si>
  <si>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</si>
  <si>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</si>
  <si>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</si>
  <si>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</si>
  <si>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</si>
  <si>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</si>
  <si>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</si>
  <si>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</si>
  <si>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</si>
  <si>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</si>
  <si>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</si>
  <si>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</si>
  <si>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</si>
  <si>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</si>
  <si>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</si>
  <si>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</si>
  <si>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</si>
  <si>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</si>
  <si>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</si>
  <si>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</si>
  <si>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</si>
  <si>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</si>
  <si>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</si>
  <si>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</si>
  <si>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</si>
  <si>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</si>
  <si>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</si>
  <si>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</si>
  <si>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</si>
  <si>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</si>
  <si>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</si>
  <si>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</si>
  <si>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</si>
  <si>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</si>
  <si>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</si>
  <si>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</si>
  <si>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</si>
  <si>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</si>
  <si>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</si>
  <si>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</si>
  <si>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</si>
  <si>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</si>
  <si>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</si>
  <si>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</si>
  <si>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</si>
  <si>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</si>
  <si>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</si>
  <si>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</si>
  <si>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</si>
  <si>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</si>
  <si>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</si>
  <si>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</si>
  <si>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</si>
  <si>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</si>
  <si>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</si>
  <si>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</si>
  <si>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</si>
  <si>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</si>
  <si>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</si>
  <si>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</si>
  <si>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</si>
  <si>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</si>
  <si>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</si>
  <si>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</si>
  <si>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</si>
  <si>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</si>
  <si>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</si>
  <si>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</si>
  <si>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</si>
  <si>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</si>
  <si>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</si>
  <si>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</si>
  <si>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</si>
  <si>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</si>
  <si>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</si>
  <si>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</si>
  <si>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</si>
  <si>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</si>
  <si>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</si>
  <si>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</si>
  <si>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</si>
  <si>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</si>
  <si>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</si>
  <si>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</si>
  <si>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</si>
  <si>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</si>
  <si>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</si>
  <si>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</si>
  <si>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</si>
  <si>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</si>
  <si>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</si>
  <si>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</si>
  <si>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</si>
  <si>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</si>
  <si>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</si>
  <si>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</si>
  <si>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</si>
  <si>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</si>
  <si>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</si>
  <si>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</si>
  <si>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</si>
  <si>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</si>
  <si>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</si>
  <si>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</si>
  <si>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</si>
  <si>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</si>
  <si>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</si>
  <si>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</si>
  <si>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</si>
  <si>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</si>
  <si>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</si>
  <si>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</si>
  <si>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</si>
  <si>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</si>
  <si>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</si>
  <si>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</si>
  <si>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</si>
  <si>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</si>
  <si>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</si>
  <si>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</si>
  <si>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</si>
  <si>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</si>
  <si>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</si>
  <si>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</si>
  <si>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</si>
  <si>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</si>
  <si>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</si>
  <si>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</si>
  <si>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</si>
  <si>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</si>
  <si>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</si>
  <si>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</si>
  <si>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</si>
  <si>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</si>
  <si>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</si>
  <si>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</si>
  <si>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</si>
  <si>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</si>
  <si>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</si>
  <si>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</si>
  <si>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</si>
  <si>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</si>
  <si>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</si>
  <si>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</si>
  <si>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</si>
  <si>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</si>
  <si>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</si>
  <si>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</si>
  <si>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</si>
  <si>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</si>
  <si>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</si>
  <si>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</si>
  <si>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</si>
  <si>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</si>
  <si>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</si>
  <si>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</si>
  <si>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</si>
  <si>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</si>
  <si>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</si>
  <si>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</si>
  <si>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</si>
  <si>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</si>
  <si>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</si>
  <si>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</si>
  <si>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</si>
  <si>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</si>
  <si>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</si>
  <si>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</si>
  <si>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</si>
  <si>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</si>
  <si>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</si>
  <si>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</si>
  <si>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</si>
  <si>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</si>
  <si>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</si>
  <si>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</si>
  <si>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</si>
  <si>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</si>
  <si>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</si>
  <si>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</si>
  <si>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</si>
  <si>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</si>
  <si>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</si>
  <si>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</si>
  <si>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</si>
  <si>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</si>
  <si>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</si>
  <si>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</si>
  <si>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</si>
  <si>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</si>
  <si>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</si>
  <si>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</si>
  <si>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</si>
  <si>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</si>
  <si>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</si>
  <si>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</si>
  <si>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</si>
  <si>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</si>
  <si>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</si>
  <si>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</si>
  <si>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</si>
  <si>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</si>
  <si>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</si>
  <si>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</si>
  <si>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</si>
  <si>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</si>
  <si>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</si>
  <si>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</si>
  <si>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</si>
  <si>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</si>
  <si>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</si>
  <si>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</si>
  <si>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</si>
  <si>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</si>
  <si>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</si>
  <si>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</si>
  <si>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</si>
  <si>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</si>
  <si>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</si>
  <si>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</si>
  <si>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</si>
  <si>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</si>
  <si>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</si>
  <si>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</si>
  <si>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</si>
  <si>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</si>
  <si>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</si>
  <si>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</si>
  <si>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</si>
  <si>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</si>
  <si>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</si>
  <si>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</si>
  <si>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</si>
  <si>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</si>
  <si>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</si>
  <si>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</si>
  <si>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</si>
  <si>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</si>
  <si>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</si>
  <si>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</si>
  <si>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</si>
  <si>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</si>
  <si>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</si>
  <si>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</si>
  <si>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</si>
  <si>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</si>
  <si>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</si>
  <si>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</si>
  <si>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</si>
  <si>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</si>
  <si>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</si>
  <si>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</si>
  <si>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</si>
  <si>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</si>
  <si>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</si>
  <si>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</si>
  <si>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</si>
  <si>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</si>
  <si>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</si>
  <si>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</si>
  <si>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</si>
  <si>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</si>
  <si>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</si>
  <si>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</si>
  <si>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</si>
  <si>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</si>
  <si>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</si>
  <si>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</si>
  <si>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</si>
  <si>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</si>
  <si>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</si>
  <si>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</si>
  <si>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</si>
  <si>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</si>
  <si>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</si>
  <si>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</si>
  <si>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</si>
  <si>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</si>
  <si>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</si>
  <si>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</si>
  <si>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</si>
  <si>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</si>
  <si>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</si>
  <si>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</si>
  <si>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</si>
  <si>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</si>
  <si>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</si>
  <si>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</si>
  <si>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</si>
  <si>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</si>
  <si>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</si>
  <si>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</si>
  <si>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</si>
  <si>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</si>
  <si>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</si>
  <si>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</si>
  <si>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</si>
  <si>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</si>
  <si>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</si>
  <si>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</si>
  <si>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</si>
  <si>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</si>
  <si>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</si>
  <si>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</si>
  <si>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</si>
  <si>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</si>
  <si>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</si>
  <si>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</si>
  <si>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</si>
  <si>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</si>
  <si>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</si>
  <si>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</si>
  <si>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</si>
  <si>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</si>
  <si>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</si>
  <si>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</si>
  <si>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</si>
  <si>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</si>
  <si>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</si>
  <si>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</si>
  <si>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</si>
  <si>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</si>
  <si>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</si>
  <si>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</si>
  <si>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</si>
  <si>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</si>
  <si>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</si>
  <si>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</si>
  <si>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</si>
  <si>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</si>
  <si>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</si>
  <si>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</si>
  <si>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</si>
  <si>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</si>
  <si>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</si>
  <si>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</si>
  <si>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</si>
  <si>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</si>
  <si>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</si>
  <si>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</si>
  <si>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</si>
  <si>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</si>
  <si>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</si>
  <si>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</si>
  <si>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</si>
  <si>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</si>
  <si>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</si>
  <si>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</si>
  <si>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</si>
  <si>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</si>
  <si>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</si>
  <si>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</si>
  <si>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</si>
  <si>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</si>
  <si>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</si>
  <si>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</si>
  <si>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</si>
  <si>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</si>
  <si>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</si>
  <si>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</si>
  <si>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</si>
  <si>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</si>
  <si>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</si>
  <si>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</si>
  <si>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</si>
  <si>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</si>
  <si>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</si>
  <si>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</si>
  <si>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</si>
  <si>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</si>
  <si>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</si>
  <si>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</si>
  <si>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</si>
  <si>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</si>
  <si>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</si>
  <si>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</si>
  <si>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</si>
  <si>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</si>
  <si>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</si>
  <si>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</si>
  <si>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</si>
  <si>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</si>
  <si>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</si>
  <si>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</si>
  <si>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</si>
  <si>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</si>
  <si>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</si>
  <si>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</si>
  <si>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</si>
  <si>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</si>
  <si>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</si>
  <si>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</si>
  <si>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</si>
  <si>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</si>
  <si>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</si>
  <si>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</si>
  <si>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</si>
  <si>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</si>
  <si>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</si>
  <si>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</si>
  <si>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</si>
  <si>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</si>
  <si>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</si>
  <si>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</si>
  <si>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</si>
  <si>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</si>
  <si>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</si>
  <si>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</si>
  <si>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</si>
  <si>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</si>
  <si>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</si>
  <si>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</si>
  <si>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</si>
  <si>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</si>
  <si>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</si>
  <si>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</si>
  <si>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</si>
  <si>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</si>
  <si>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</si>
  <si>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</si>
  <si>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</si>
  <si>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</si>
  <si>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</si>
  <si>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</si>
  <si>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</si>
  <si>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</si>
  <si>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</si>
  <si>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</si>
  <si>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</si>
  <si>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</si>
  <si>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</si>
  <si>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</si>
  <si>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</si>
  <si>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</si>
  <si>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</si>
  <si>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</si>
  <si>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</si>
  <si>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</si>
  <si>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</si>
  <si>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</si>
  <si>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</si>
  <si>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</si>
  <si>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</si>
  <si>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</si>
  <si>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</si>
  <si>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</si>
  <si>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</si>
  <si>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</si>
  <si>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</si>
  <si>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</si>
  <si>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</si>
  <si>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</si>
  <si>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</si>
  <si>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</si>
  <si>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</si>
  <si>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</si>
  <si>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</si>
  <si>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</si>
  <si>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</si>
  <si>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</si>
  <si>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</si>
  <si>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</si>
  <si>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</si>
  <si>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</si>
  <si>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</si>
  <si>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</si>
  <si>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</si>
  <si>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</si>
  <si>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</si>
  <si>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</si>
  <si>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</si>
  <si>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</si>
  <si>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</si>
  <si>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</si>
  <si>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</si>
  <si>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</si>
  <si>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</si>
  <si>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</si>
  <si>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</si>
  <si>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</si>
  <si>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</si>
  <si>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</si>
  <si>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</si>
  <si>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</si>
  <si>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</si>
  <si>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</si>
  <si>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</si>
  <si>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</si>
  <si>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</si>
  <si>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</si>
  <si>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</si>
  <si>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</si>
  <si>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</si>
  <si>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</si>
  <si>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</si>
  <si>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</si>
  <si>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</si>
  <si>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</si>
  <si>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</si>
  <si>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</si>
  <si>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</si>
  <si>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</si>
  <si>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</si>
  <si>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</si>
  <si>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</si>
  <si>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</si>
  <si>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</si>
  <si>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</si>
  <si>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</si>
  <si>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</si>
  <si>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</si>
  <si>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</si>
  <si>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</si>
  <si>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</si>
  <si>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</si>
  <si>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</si>
  <si>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</si>
  <si>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</si>
  <si>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</si>
  <si>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</si>
  <si>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</si>
  <si>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</si>
  <si>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</si>
  <si>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</si>
  <si>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</si>
  <si>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</si>
  <si>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</si>
  <si>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</si>
  <si>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</si>
  <si>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</si>
  <si>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</si>
  <si>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</si>
  <si>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</si>
  <si>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</si>
  <si>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</si>
  <si>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</si>
  <si>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</si>
  <si>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</si>
  <si>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</si>
  <si>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</si>
  <si>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</si>
  <si>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</si>
  <si>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</si>
  <si>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</si>
  <si>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</si>
  <si>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</si>
  <si>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</si>
  <si>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</si>
  <si>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</si>
  <si>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</si>
  <si>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</si>
  <si>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</si>
  <si>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</si>
  <si>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</si>
  <si>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</si>
  <si>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</si>
  <si>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</si>
  <si>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</si>
  <si>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</si>
  <si>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</si>
  <si>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</si>
  <si>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</si>
  <si>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</si>
  <si>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</si>
  <si>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</si>
  <si>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</si>
  <si>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</si>
  <si>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</si>
  <si>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</si>
  <si>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</si>
  <si>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</si>
  <si>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</si>
  <si>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</si>
  <si>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</si>
  <si>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</si>
  <si>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</si>
  <si>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</si>
  <si>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</si>
  <si>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</si>
  <si>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</si>
  <si>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</si>
  <si>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</si>
  <si>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</si>
  <si>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</si>
  <si>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</si>
  <si>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</si>
  <si>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</si>
  <si>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</si>
  <si>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</si>
  <si>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</si>
  <si>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</si>
  <si>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</si>
  <si>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</si>
  <si>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</si>
  <si>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</si>
  <si>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</si>
  <si>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</si>
  <si>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</si>
  <si>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</si>
  <si>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</si>
  <si>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</si>
  <si>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</si>
  <si>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</si>
  <si>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</si>
  <si>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</si>
  <si>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</si>
  <si>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</si>
  <si>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</si>
  <si>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</si>
  <si>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</si>
  <si>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</si>
  <si>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</si>
  <si>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</si>
  <si>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</si>
  <si>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</si>
  <si>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</si>
  <si>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</si>
  <si>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</si>
  <si>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</si>
  <si>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</si>
  <si>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</si>
  <si>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</si>
  <si>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</si>
  <si>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</si>
  <si>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</si>
  <si>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</si>
  <si>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</si>
  <si>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</si>
  <si>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</si>
  <si>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</si>
  <si>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</si>
  <si>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</si>
  <si>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</si>
  <si>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</si>
  <si>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</si>
  <si>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</si>
  <si>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</si>
  <si>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</si>
  <si>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</si>
  <si>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</si>
  <si>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</si>
  <si>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</si>
  <si>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</si>
  <si>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</si>
  <si>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</si>
  <si>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</si>
  <si>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</si>
  <si>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</si>
  <si>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</si>
  <si>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</si>
  <si>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</si>
  <si>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</si>
  <si>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</si>
  <si>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</si>
  <si>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</si>
  <si>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</si>
  <si>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</si>
  <si>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</si>
  <si>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</si>
  <si>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</si>
  <si>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</si>
  <si>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</si>
  <si>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</si>
  <si>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</si>
  <si>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</si>
  <si>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</si>
  <si>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</si>
  <si>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</si>
  <si>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</si>
  <si>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</si>
  <si>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</si>
  <si>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</si>
  <si>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</si>
  <si>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</si>
  <si>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</si>
  <si>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</si>
  <si>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</si>
  <si>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</si>
  <si>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</si>
  <si>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</si>
  <si>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</si>
  <si>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</si>
  <si>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</si>
  <si>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</si>
  <si>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</si>
  <si>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</si>
  <si>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</si>
  <si>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</si>
  <si>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</si>
  <si>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</si>
  <si>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</si>
  <si>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</si>
  <si>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</si>
  <si>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</si>
  <si>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</si>
  <si>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</si>
  <si>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</si>
  <si>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</si>
  <si>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</si>
  <si>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</si>
  <si>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</si>
  <si>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</si>
  <si>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</si>
  <si>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</si>
  <si>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</si>
  <si>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</si>
  <si>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</si>
  <si>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</si>
  <si>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</si>
  <si>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</si>
  <si>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</si>
  <si>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</si>
  <si>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</si>
  <si>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</si>
  <si>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</si>
  <si>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</si>
  <si>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</si>
  <si>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</si>
  <si>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</si>
  <si>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</si>
  <si>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</si>
  <si>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</si>
  <si>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</si>
  <si>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</si>
  <si>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</si>
  <si>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</si>
  <si>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</si>
  <si>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</si>
  <si>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</si>
  <si>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</si>
  <si>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</si>
  <si>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</si>
  <si>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</si>
  <si>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</si>
  <si>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</si>
  <si>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</si>
  <si>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</si>
  <si>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</si>
  <si>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</si>
  <si>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</si>
  <si>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</si>
  <si>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</si>
  <si>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</si>
  <si>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</si>
  <si>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</si>
  <si>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</si>
  <si>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</si>
  <si>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</si>
  <si>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</si>
  <si>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</si>
  <si>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</si>
  <si>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</si>
  <si>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</si>
  <si>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</si>
  <si>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</si>
  <si>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</si>
  <si>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</si>
  <si>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</si>
  <si>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</si>
  <si>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</si>
  <si>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</si>
  <si>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</si>
  <si>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</si>
  <si>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</si>
  <si>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</si>
  <si>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</si>
  <si>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</si>
  <si>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</si>
  <si>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</si>
  <si>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</si>
  <si>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</si>
  <si>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</si>
  <si>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</si>
  <si>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</si>
  <si>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</si>
  <si>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</si>
  <si>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</si>
  <si>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</si>
  <si>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</si>
  <si>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</si>
  <si>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</si>
  <si>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</si>
  <si>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</si>
  <si>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</si>
  <si>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</si>
  <si>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</si>
  <si>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</si>
  <si>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</si>
  <si>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</si>
  <si>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</si>
  <si>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</si>
  <si>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</si>
  <si>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</si>
  <si>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</si>
  <si>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</si>
  <si>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</si>
  <si>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</si>
  <si>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</si>
  <si>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</si>
  <si>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</si>
  <si>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</si>
  <si>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</si>
  <si>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</si>
  <si>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</si>
  <si>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</si>
  <si>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</si>
  <si>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</si>
  <si>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</si>
  <si>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</si>
  <si>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</si>
  <si>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</si>
  <si>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</si>
  <si>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</si>
  <si>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</si>
  <si>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</si>
  <si>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</si>
  <si>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</si>
  <si>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</si>
  <si>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</si>
  <si>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</si>
  <si>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</si>
  <si>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</si>
  <si>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</si>
  <si>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</si>
  <si>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</si>
  <si>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</si>
  <si>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</si>
  <si>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</si>
  <si>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</si>
  <si>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</si>
  <si>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</si>
  <si>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</si>
  <si>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</si>
  <si>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</si>
  <si>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</si>
  <si>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</si>
  <si>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</si>
  <si>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</si>
  <si>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</si>
  <si>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</si>
  <si>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</si>
  <si>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</si>
  <si>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</si>
  <si>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</si>
  <si>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</si>
  <si>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</si>
  <si>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</si>
  <si>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</si>
  <si>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</si>
  <si>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</si>
  <si>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</si>
  <si>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</si>
  <si>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</si>
  <si>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</si>
  <si>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</si>
  <si>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</si>
  <si>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</si>
  <si>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</si>
  <si>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</si>
  <si>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</si>
  <si>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</si>
  <si>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</si>
  <si>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</si>
  <si>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</si>
  <si>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</si>
  <si>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</si>
  <si>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</si>
  <si>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</si>
  <si>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</si>
  <si>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</si>
  <si>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</si>
  <si>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</si>
  <si>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</si>
  <si>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</si>
  <si>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</si>
  <si>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</si>
  <si>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</si>
  <si>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</si>
  <si>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</si>
  <si>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</si>
  <si>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</si>
  <si>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</si>
  <si>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</si>
  <si>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</si>
  <si>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</si>
  <si>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</si>
  <si>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</si>
  <si>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</si>
  <si>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</si>
  <si>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</si>
  <si>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</si>
  <si>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</si>
  <si>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</si>
  <si>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</si>
  <si>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</si>
  <si>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</si>
  <si>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</si>
  <si>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</si>
  <si>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</si>
  <si>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</si>
  <si>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</si>
  <si>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</si>
  <si>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</si>
  <si>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</si>
  <si>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</si>
  <si>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</si>
  <si>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</si>
  <si>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</si>
  <si>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</si>
  <si>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</si>
  <si>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</si>
  <si>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</si>
  <si>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</si>
  <si>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</si>
  <si>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</si>
  <si>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</si>
  <si>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</si>
  <si>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</si>
  <si>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</si>
  <si>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</si>
  <si>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</si>
  <si>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</si>
  <si>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</si>
  <si>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</si>
  <si>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</si>
  <si>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</si>
  <si>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</si>
  <si>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</si>
  <si>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</si>
  <si>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</si>
  <si>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</si>
  <si>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</si>
  <si>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</si>
  <si>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</si>
  <si>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</si>
  <si>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</si>
  <si>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</si>
  <si>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</si>
  <si>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</si>
  <si>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</si>
  <si>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</si>
  <si>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</si>
  <si>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</si>
  <si>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</si>
  <si>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</si>
  <si>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</si>
  <si>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</si>
  <si>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</si>
  <si>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</si>
  <si>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</si>
  <si>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</si>
  <si>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</si>
  <si>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</si>
  <si>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</si>
  <si>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</si>
  <si>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</si>
  <si>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</si>
  <si>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</si>
  <si>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</si>
  <si>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</si>
  <si>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</si>
  <si>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</si>
  <si>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</si>
  <si>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</si>
  <si>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</si>
  <si>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</si>
  <si>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</si>
  <si>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</si>
  <si>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</si>
  <si>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</si>
  <si>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</si>
  <si>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</si>
  <si>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</si>
  <si>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</si>
  <si>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</si>
  <si>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</si>
  <si>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</si>
  <si>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</si>
  <si>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</si>
  <si>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</si>
  <si>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</si>
  <si>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</si>
  <si>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</si>
  <si>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</si>
  <si>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</si>
  <si>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</si>
  <si>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</si>
  <si>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</si>
  <si>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</si>
  <si>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</si>
  <si>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</si>
  <si>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</si>
  <si>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</si>
  <si>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</si>
  <si>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</si>
  <si>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</si>
  <si>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</si>
  <si>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</si>
  <si>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</si>
  <si>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</si>
  <si>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</si>
  <si>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</si>
  <si>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</si>
  <si>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</si>
  <si>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</si>
  <si>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</si>
  <si>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</si>
  <si>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</si>
  <si>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</si>
  <si>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</si>
  <si>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</si>
  <si>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</si>
  <si>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</si>
  <si>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</si>
  <si>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</si>
  <si>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</si>
  <si>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</si>
  <si>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</si>
  <si>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</si>
  <si>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</si>
  <si>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</si>
  <si>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</si>
  <si>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</si>
  <si>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</si>
  <si>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</si>
  <si>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</si>
  <si>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</si>
  <si>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</si>
  <si>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</si>
  <si>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</si>
  <si>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</si>
  <si>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</si>
  <si>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</si>
  <si>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</si>
  <si>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</si>
  <si>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</si>
  <si>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</si>
  <si>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</si>
  <si>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</si>
  <si>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</si>
  <si>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</si>
  <si>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</si>
  <si>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</si>
  <si>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</si>
  <si>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</si>
  <si>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</si>
  <si>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</si>
  <si>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</si>
  <si>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</si>
  <si>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</si>
  <si>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</si>
  <si>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</si>
  <si>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</si>
  <si>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</si>
  <si>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</si>
  <si>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</si>
  <si>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</si>
  <si>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</si>
  <si>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</si>
  <si>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</si>
  <si>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</si>
  <si>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</si>
  <si>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</si>
  <si>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</si>
  <si>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</si>
  <si>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</si>
  <si>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</si>
  <si>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</si>
  <si>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</si>
  <si>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</si>
  <si>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</si>
  <si>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</si>
  <si>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</si>
  <si>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</si>
  <si>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</si>
  <si>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</si>
  <si>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</si>
  <si>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</si>
  <si>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</si>
  <si>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</si>
  <si>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</si>
  <si>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</si>
  <si>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</si>
  <si>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</si>
  <si>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</si>
  <si>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</si>
  <si>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</si>
  <si>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</si>
  <si>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</si>
  <si>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</si>
  <si>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</si>
  <si>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</si>
  <si>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</si>
  <si>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</si>
  <si>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</si>
  <si>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</si>
  <si>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</si>
  <si>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</si>
  <si>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</si>
  <si>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</si>
  <si>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</si>
  <si>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</si>
  <si>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</si>
  <si>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</si>
  <si>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</si>
  <si>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</si>
  <si>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</si>
  <si>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</si>
  <si>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</si>
  <si>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</si>
  <si>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</si>
  <si>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</si>
  <si>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</si>
  <si>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</si>
  <si>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</si>
  <si>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</si>
  <si>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</si>
  <si>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</si>
  <si>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</si>
  <si>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</si>
  <si>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</si>
  <si>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</si>
  <si>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</si>
  <si>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</si>
  <si>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</si>
  <si>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</si>
  <si>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</si>
  <si>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</si>
  <si>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</si>
  <si>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</si>
  <si>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</si>
  <si>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</si>
  <si>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</si>
  <si>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</si>
  <si>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</si>
  <si>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</si>
  <si>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</si>
  <si>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</si>
  <si>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</si>
  <si>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</si>
  <si>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</si>
  <si>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</si>
  <si>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</si>
  <si>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</si>
  <si>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</si>
  <si>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</si>
  <si>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</si>
  <si>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</si>
  <si>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</si>
  <si>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</si>
  <si>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</si>
  <si>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</si>
  <si>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</si>
  <si>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</si>
  <si>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</si>
  <si>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</si>
  <si>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</si>
  <si>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</si>
  <si>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</si>
  <si>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</si>
  <si>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</si>
  <si>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</si>
  <si>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</si>
  <si>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</si>
  <si>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</si>
  <si>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</si>
  <si>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</si>
  <si>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</si>
  <si>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</si>
  <si>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</si>
  <si>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</si>
  <si>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</si>
  <si>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</si>
  <si>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</si>
  <si>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</si>
  <si>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</si>
  <si>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</si>
  <si>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</si>
  <si>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</si>
  <si>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</si>
  <si>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</si>
  <si>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</si>
  <si>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</si>
  <si>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</si>
  <si>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</si>
  <si>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</si>
  <si>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</si>
  <si>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</si>
  <si>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</si>
  <si>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</si>
  <si>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</si>
  <si>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</si>
  <si>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</si>
  <si>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</si>
  <si>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</si>
  <si>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</si>
  <si>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</si>
  <si>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</si>
  <si>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</si>
  <si>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</si>
  <si>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</si>
  <si>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</si>
  <si>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</si>
  <si>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</si>
  <si>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</si>
  <si>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</si>
  <si>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</si>
  <si>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</si>
  <si>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</si>
  <si>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</si>
  <si>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</si>
  <si>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</si>
  <si>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</si>
  <si>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</si>
  <si>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</si>
  <si>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</si>
  <si>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</si>
  <si>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</si>
  <si>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</si>
  <si>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</si>
  <si>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</si>
  <si>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</si>
  <si>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</si>
  <si>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</si>
  <si>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</si>
  <si>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</si>
  <si>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</si>
  <si>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</si>
  <si>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</si>
  <si>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</si>
  <si>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</si>
  <si>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</si>
  <si>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</si>
  <si>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</si>
  <si>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</si>
  <si>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</si>
  <si>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</si>
  <si>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</si>
  <si>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</si>
  <si>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</si>
  <si>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</si>
  <si>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</si>
  <si>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</si>
  <si>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</si>
  <si>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</si>
  <si>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</si>
  <si>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</si>
  <si>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</si>
  <si>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</si>
  <si>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</si>
  <si>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</si>
  <si>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</si>
  <si>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</si>
  <si>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</si>
  <si>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</si>
  <si>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</si>
  <si>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</si>
  <si>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</si>
  <si>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</si>
  <si>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</si>
  <si>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</si>
  <si>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</si>
  <si>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</si>
  <si>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</si>
  <si>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</si>
  <si>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</si>
  <si>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</si>
  <si>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</si>
  <si>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</si>
  <si>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</si>
  <si>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</si>
  <si>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</si>
  <si>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</si>
  <si>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</si>
  <si>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</si>
  <si>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</si>
  <si>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</si>
  <si>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</si>
  <si>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</si>
  <si>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</si>
  <si>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</si>
  <si>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</si>
  <si>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</si>
  <si>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</si>
  <si>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</si>
  <si>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</si>
  <si>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</si>
  <si>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</si>
  <si>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</si>
  <si>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</si>
  <si>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</si>
  <si>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</si>
  <si>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</si>
  <si>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</si>
  <si>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</si>
  <si>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</si>
  <si>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</si>
  <si>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</si>
  <si>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</si>
  <si>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</si>
  <si>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</si>
  <si>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</si>
  <si>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</si>
  <si>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</si>
  <si>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</si>
  <si>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</si>
  <si>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</si>
  <si>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</si>
  <si>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</si>
  <si>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</si>
  <si>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</si>
  <si>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</si>
  <si>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</si>
  <si>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</si>
  <si>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</si>
  <si>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</si>
  <si>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</si>
  <si>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</si>
  <si>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</si>
  <si>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</si>
  <si>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</si>
  <si>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</si>
  <si>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</si>
  <si>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</si>
  <si>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</si>
  <si>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</si>
  <si>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</si>
  <si>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</si>
  <si>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</si>
  <si>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</si>
  <si>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</si>
  <si>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</si>
  <si>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</si>
  <si>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</si>
  <si>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</si>
  <si>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</si>
  <si>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</si>
  <si>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</si>
  <si>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</si>
  <si>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</si>
  <si>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</si>
  <si>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</si>
  <si>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</si>
  <si>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</si>
  <si>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</si>
  <si>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</si>
  <si>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</si>
  <si>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</si>
  <si>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</si>
  <si>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</si>
  <si>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</si>
  <si>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</si>
  <si>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</si>
  <si>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</si>
  <si>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</si>
  <si>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</si>
  <si>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</si>
  <si>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</si>
  <si>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</si>
  <si>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</si>
  <si>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</si>
  <si>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</si>
  <si>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</si>
  <si>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</si>
  <si>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</si>
  <si>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</si>
  <si>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</si>
  <si>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</si>
  <si>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</si>
  <si>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</si>
  <si>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</si>
  <si>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</si>
  <si>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</si>
  <si>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</si>
  <si>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</si>
  <si>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</si>
  <si>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</si>
  <si>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</si>
  <si>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</si>
  <si>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</si>
  <si>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</si>
  <si>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</si>
  <si>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</si>
  <si>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</si>
  <si>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</si>
  <si>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</si>
  <si>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</si>
  <si>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</si>
  <si>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</si>
  <si>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</si>
  <si>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</si>
  <si>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</si>
  <si>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</si>
  <si>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</si>
  <si>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</si>
  <si>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</si>
  <si>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</si>
  <si>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</si>
  <si>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</si>
  <si>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</si>
  <si>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</si>
  <si>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</si>
  <si>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</si>
  <si>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</si>
  <si>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</si>
  <si>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</si>
  <si>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</si>
  <si>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</si>
  <si>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</si>
  <si>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</si>
  <si>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</si>
  <si>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</si>
  <si>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</si>
  <si>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</si>
  <si>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</si>
  <si>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</si>
  <si>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</si>
  <si>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</si>
  <si>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</si>
  <si>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</si>
  <si>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</si>
  <si>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</si>
  <si>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</si>
  <si>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</si>
  <si>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</si>
  <si>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</si>
  <si>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</si>
  <si>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</si>
  <si>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</si>
  <si>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</si>
  <si>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</si>
  <si>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</si>
  <si>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</si>
  <si>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</si>
  <si>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</si>
  <si>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</si>
  <si>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</si>
  <si>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</si>
  <si>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</si>
  <si>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</si>
  <si>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</si>
  <si>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</si>
  <si>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</si>
  <si>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</si>
  <si>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</si>
  <si>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</si>
  <si>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</si>
  <si>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</si>
  <si>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</si>
  <si>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</si>
  <si>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</si>
  <si>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</si>
  <si>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</si>
  <si>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</si>
  <si>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</si>
  <si>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</si>
  <si>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</si>
  <si>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</si>
  <si>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</si>
  <si>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</si>
  <si>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</si>
  <si>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</si>
  <si>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</si>
  <si>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</si>
  <si>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</si>
  <si>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</si>
  <si>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</si>
  <si>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</si>
  <si>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</si>
  <si>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</si>
  <si>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</si>
  <si>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</si>
  <si>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</si>
  <si>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</si>
  <si>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</si>
  <si>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</si>
  <si>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</si>
  <si>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</si>
  <si>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</si>
  <si>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</si>
  <si>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</si>
  <si>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</si>
  <si>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</si>
  <si>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</si>
  <si>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</si>
  <si>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</si>
  <si>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</si>
  <si>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</si>
  <si>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</si>
  <si>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</si>
  <si>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</si>
  <si>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</si>
  <si>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</si>
  <si>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</si>
  <si>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</si>
  <si>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</si>
  <si>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</si>
  <si>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</si>
  <si>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</si>
  <si>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</si>
  <si>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</si>
  <si>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</si>
  <si>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</si>
  <si>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</si>
  <si>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</si>
  <si>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</si>
  <si>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</si>
  <si>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</si>
  <si>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</si>
  <si>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</si>
  <si>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</si>
  <si>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</si>
  <si>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</si>
  <si>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</si>
  <si>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</si>
  <si>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</si>
  <si>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</si>
  <si>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</si>
  <si>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</si>
  <si>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</si>
  <si>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</si>
  <si>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</si>
  <si>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</si>
  <si>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</si>
  <si>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</si>
  <si>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</si>
  <si>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</si>
  <si>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</si>
  <si>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</si>
  <si>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</si>
  <si>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</si>
  <si>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</si>
  <si>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</si>
  <si>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</si>
  <si>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</si>
  <si>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</si>
  <si>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</si>
  <si>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</si>
  <si>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</si>
  <si>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</si>
  <si>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</si>
  <si>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</si>
  <si>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</si>
  <si>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</si>
  <si>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</si>
  <si>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</si>
  <si>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</si>
  <si>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</si>
  <si>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</si>
  <si>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</si>
  <si>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</si>
  <si>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</si>
  <si>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</si>
  <si>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</si>
  <si>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</si>
  <si>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</si>
  <si>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</si>
  <si>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</si>
  <si>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</si>
  <si>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</si>
  <si>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</si>
  <si>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</si>
  <si>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</si>
  <si>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</si>
  <si>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</si>
  <si>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</si>
  <si>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</si>
  <si>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</si>
  <si>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</si>
  <si>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</si>
  <si>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</si>
  <si>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</si>
  <si>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</si>
  <si>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</si>
  <si>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</si>
  <si>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</si>
  <si>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</si>
  <si>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</si>
  <si>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</si>
  <si>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</si>
  <si>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</si>
  <si>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</si>
  <si>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</si>
  <si>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</si>
  <si>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</si>
  <si>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</si>
  <si>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</si>
  <si>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</si>
  <si>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</si>
  <si>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</si>
  <si>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</si>
  <si>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</si>
  <si>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</si>
  <si>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</si>
  <si>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</si>
  <si>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</si>
  <si>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</si>
  <si>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</si>
  <si>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</si>
  <si>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</si>
  <si>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</si>
  <si>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</si>
  <si>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</si>
  <si>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</si>
  <si>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</si>
  <si>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</si>
  <si>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</si>
  <si>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</si>
  <si>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</si>
  <si>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</si>
  <si>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</si>
  <si>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</si>
  <si>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</si>
  <si>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</si>
  <si>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</si>
  <si>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</si>
  <si>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</si>
  <si>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</si>
  <si>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</si>
  <si>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</si>
  <si>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</si>
  <si>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</si>
  <si>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</si>
  <si>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</si>
  <si>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</si>
  <si>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</si>
  <si>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</si>
  <si>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</si>
  <si>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</si>
  <si>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</si>
  <si>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</si>
  <si>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</si>
  <si>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</si>
  <si>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</si>
  <si>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</si>
  <si>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</si>
  <si>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</si>
  <si>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</si>
  <si>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</si>
  <si>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</si>
  <si>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</si>
  <si>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</si>
  <si>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</si>
  <si>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</si>
  <si>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</si>
  <si>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</si>
  <si>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</si>
  <si>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</si>
  <si>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</si>
  <si>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</si>
  <si>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</si>
  <si>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</si>
  <si>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</si>
  <si>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</si>
  <si>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</si>
  <si>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</si>
  <si>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</si>
  <si>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</si>
  <si>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</si>
  <si>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</si>
  <si>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</si>
  <si>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</si>
  <si>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</si>
  <si>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</si>
  <si>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</si>
  <si>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</si>
  <si>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</si>
  <si>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</si>
  <si>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</si>
  <si>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</si>
  <si>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</si>
  <si>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</si>
  <si>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</si>
  <si>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</si>
  <si>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</si>
  <si>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</si>
  <si>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</si>
  <si>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</si>
  <si>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</si>
  <si>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</si>
  <si>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</si>
  <si>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</si>
  <si>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</si>
  <si>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</si>
  <si>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</si>
  <si>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</si>
  <si>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</si>
  <si>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</si>
  <si>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</si>
  <si>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</si>
  <si>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</si>
  <si>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</si>
  <si>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</si>
  <si>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</si>
  <si>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</si>
  <si>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</si>
  <si>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</si>
  <si>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</si>
  <si>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</si>
  <si>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</si>
  <si>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</si>
  <si>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</si>
  <si>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</si>
  <si>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</si>
  <si>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</si>
  <si>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</si>
  <si>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</si>
  <si>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</si>
  <si>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</si>
  <si>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</si>
  <si>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</si>
  <si>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</si>
  <si>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</si>
  <si>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</si>
  <si>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</si>
  <si>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</si>
  <si>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</si>
  <si>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</si>
  <si>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</si>
  <si>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</si>
  <si>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</si>
  <si>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</si>
  <si>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</si>
  <si>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</si>
  <si>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</si>
  <si>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</si>
  <si>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</si>
  <si>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</si>
  <si>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</si>
  <si>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</si>
  <si>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</si>
  <si>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</si>
  <si>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</si>
  <si>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</si>
  <si>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</si>
  <si>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</si>
  <si>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</si>
  <si>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</si>
  <si>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</si>
  <si>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</si>
  <si>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</si>
  <si>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</si>
  <si>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</si>
  <si>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</si>
  <si>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</si>
  <si>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</si>
  <si>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</si>
  <si>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</si>
  <si>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</si>
  <si>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</si>
  <si>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</si>
  <si>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</si>
  <si>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</si>
  <si>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</si>
  <si>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</si>
  <si>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</si>
  <si>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</si>
  <si>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</si>
  <si>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</si>
  <si>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</si>
  <si>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</si>
  <si>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</si>
  <si>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</si>
  <si>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</si>
  <si>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</si>
  <si>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</si>
  <si>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</si>
  <si>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</si>
  <si>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</si>
  <si>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</si>
  <si>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</si>
  <si>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</si>
  <si>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</si>
  <si>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</si>
  <si>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</si>
  <si>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</si>
  <si>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</si>
  <si>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</si>
  <si>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</si>
  <si>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</si>
  <si>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</si>
  <si>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</si>
  <si>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</si>
  <si>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</si>
  <si>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</si>
  <si>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</si>
  <si>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</si>
  <si>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</si>
  <si>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</si>
  <si>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</si>
  <si>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</si>
  <si>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</si>
  <si>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</si>
  <si>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</si>
  <si>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</si>
  <si>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</si>
  <si>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</si>
  <si>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</si>
  <si>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</si>
  <si>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</si>
  <si>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</si>
  <si>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</si>
  <si>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</si>
  <si>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</si>
  <si>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</si>
  <si>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</si>
  <si>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</si>
  <si>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</si>
  <si>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</si>
  <si>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</si>
  <si>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</si>
  <si>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</si>
  <si>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</si>
  <si>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</si>
  <si>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</si>
  <si>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</si>
  <si>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</si>
  <si>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</si>
  <si>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</si>
  <si>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</si>
  <si>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</si>
  <si>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</si>
  <si>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</si>
  <si>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</si>
  <si>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</si>
  <si>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</si>
  <si>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</si>
  <si>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</si>
  <si>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</si>
  <si>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</si>
  <si>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</si>
  <si>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</si>
  <si>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</si>
  <si>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</si>
  <si>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</si>
  <si>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</si>
  <si>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</si>
  <si>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</si>
  <si>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</si>
  <si>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</si>
  <si>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</si>
  <si>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</si>
  <si>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</si>
  <si>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</si>
  <si>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</si>
  <si>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</si>
  <si>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</si>
  <si>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</si>
  <si>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</si>
  <si>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</si>
  <si>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</si>
  <si>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</si>
  <si>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</si>
  <si>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</si>
  <si>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</si>
  <si>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</si>
  <si>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</si>
  <si>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</si>
  <si>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</si>
  <si>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</si>
  <si>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</si>
  <si>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</si>
  <si>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</si>
  <si>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</si>
  <si>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</si>
  <si>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</si>
  <si>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</si>
  <si>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</si>
  <si>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</si>
  <si>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</si>
  <si>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</si>
  <si>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</si>
  <si>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</si>
  <si>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</si>
  <si>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</si>
  <si>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</si>
  <si>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</si>
  <si>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</si>
  <si>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</si>
  <si>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</si>
  <si>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</si>
  <si>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</si>
  <si>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</si>
  <si>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</si>
  <si>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</si>
  <si>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</si>
  <si>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</si>
  <si>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</si>
  <si>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</si>
  <si>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</si>
  <si>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</si>
  <si>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</si>
  <si>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</si>
  <si>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</si>
  <si>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</si>
  <si>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</si>
  <si>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</si>
  <si>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</si>
  <si>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</si>
  <si>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</si>
  <si>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</si>
  <si>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</si>
  <si>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</si>
  <si>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</si>
  <si>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</si>
  <si>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</si>
  <si>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</si>
  <si>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</si>
  <si>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</si>
  <si>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</si>
  <si>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</si>
  <si>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</si>
  <si>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</si>
  <si>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</si>
  <si>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</si>
  <si>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</si>
  <si>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</si>
  <si>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</si>
  <si>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</si>
  <si>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</si>
  <si>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</si>
  <si>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</si>
  <si>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</si>
  <si>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</si>
  <si>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</si>
  <si>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</si>
  <si>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</si>
  <si>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</si>
  <si>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</si>
  <si>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</si>
  <si>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</si>
  <si>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</si>
  <si>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</si>
  <si>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</si>
  <si>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</si>
  <si>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</si>
  <si>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</si>
  <si>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</si>
  <si>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</si>
  <si>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</si>
  <si>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</si>
  <si>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</si>
  <si>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</si>
  <si>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</si>
  <si>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</si>
  <si>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</si>
  <si>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</si>
  <si>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</si>
  <si>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</si>
  <si>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</si>
  <si>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</si>
  <si>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</si>
  <si>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</si>
  <si>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</si>
  <si>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</si>
  <si>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</si>
  <si>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</si>
  <si>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</si>
  <si>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</si>
  <si>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</si>
  <si>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</si>
  <si>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</si>
  <si>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</si>
  <si>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</si>
  <si>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</si>
  <si>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</si>
  <si>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</si>
  <si>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</si>
  <si>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</si>
  <si>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</si>
  <si>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</si>
  <si>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</si>
  <si>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</si>
  <si>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</si>
  <si>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</si>
  <si>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</si>
  <si>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</si>
  <si>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</si>
  <si>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</si>
  <si>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</si>
  <si>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</si>
  <si>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</si>
  <si>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</si>
  <si>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</si>
  <si>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</si>
  <si>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</si>
  <si>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</si>
  <si>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</si>
  <si>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</si>
  <si>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</si>
  <si>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</si>
  <si>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</si>
  <si>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</si>
  <si>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</si>
  <si>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</si>
  <si>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</si>
  <si>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</si>
  <si>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</si>
  <si>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</si>
  <si>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</si>
  <si>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</si>
  <si>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</si>
  <si>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</si>
  <si>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</si>
  <si>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</si>
  <si>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</si>
  <si>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</si>
  <si>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</si>
  <si>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</si>
  <si>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</si>
  <si>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</si>
  <si>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</si>
  <si>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</si>
  <si>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</si>
  <si>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</si>
  <si>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</si>
  <si>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</si>
  <si>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</si>
  <si>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</si>
  <si>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</si>
  <si>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</si>
  <si>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</si>
  <si>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</si>
  <si>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</si>
  <si>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</si>
  <si>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</si>
  <si>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</si>
  <si>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</si>
  <si>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</si>
  <si>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</si>
  <si>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</si>
  <si>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</si>
  <si>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</si>
  <si>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</si>
  <si>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</si>
  <si>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</si>
  <si>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</si>
  <si>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</si>
  <si>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</si>
  <si>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</si>
  <si>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</si>
  <si>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</si>
  <si>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</si>
  <si>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</si>
  <si>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</si>
  <si>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</si>
  <si>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</si>
  <si>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</si>
  <si>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</si>
  <si>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</si>
  <si>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</si>
  <si>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</si>
  <si>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</si>
  <si>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</si>
  <si>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</si>
  <si>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</si>
  <si>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</si>
  <si>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</si>
  <si>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</si>
  <si>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</si>
  <si>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</si>
  <si>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</si>
  <si>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</si>
  <si>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</si>
  <si>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</si>
  <si>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</si>
  <si>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</si>
  <si>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</si>
  <si>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</si>
  <si>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</si>
  <si>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</si>
  <si>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</si>
  <si>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</si>
  <si>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</si>
  <si>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</si>
  <si>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</si>
  <si>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</si>
  <si>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</si>
  <si>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</si>
  <si>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</si>
  <si>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</si>
  <si>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</si>
  <si>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</si>
  <si>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</si>
  <si>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</si>
  <si>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</si>
  <si>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</si>
  <si>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</si>
  <si>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</si>
  <si>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</si>
  <si>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</si>
  <si>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</si>
  <si>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</si>
  <si>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</si>
  <si>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</si>
  <si>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</si>
  <si>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</si>
  <si>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</si>
  <si>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</si>
  <si>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</si>
  <si>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</si>
  <si>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</si>
  <si>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</si>
  <si>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</si>
  <si>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</si>
  <si>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</si>
  <si>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</si>
  <si>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</si>
  <si>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</si>
  <si>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</si>
  <si>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</si>
  <si>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</si>
  <si>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</si>
  <si>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</si>
  <si>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</si>
  <si>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</si>
  <si>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</si>
  <si>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</si>
  <si>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</si>
  <si>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</si>
  <si>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</si>
  <si>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</si>
  <si>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</si>
  <si>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</si>
  <si>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</si>
  <si>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</si>
  <si>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</si>
  <si>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</si>
  <si>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</si>
  <si>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</si>
  <si>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</si>
  <si>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</si>
  <si>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</si>
  <si>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</si>
  <si>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</si>
  <si>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</si>
  <si>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</si>
  <si>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</si>
  <si>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</si>
  <si>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</si>
  <si>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</si>
  <si>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</si>
  <si>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</si>
  <si>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</si>
  <si>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</si>
  <si>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</si>
  <si>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</si>
  <si>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</si>
  <si>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</si>
  <si>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</si>
  <si>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</si>
  <si>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</si>
  <si>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</si>
  <si>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</si>
  <si>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</si>
  <si>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</si>
  <si>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</si>
  <si>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</si>
  <si>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</si>
  <si>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</si>
  <si>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</si>
  <si>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</si>
  <si>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</si>
  <si>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</si>
  <si>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</si>
  <si>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</si>
  <si>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</si>
  <si>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</si>
  <si>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</si>
  <si>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</si>
  <si>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</si>
  <si>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</si>
  <si>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</si>
  <si>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</si>
  <si>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</si>
  <si>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</si>
  <si>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</si>
  <si>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</si>
  <si>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</si>
  <si>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</si>
  <si>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</si>
  <si>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</si>
  <si>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</si>
  <si>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</si>
  <si>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</si>
  <si>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</si>
  <si>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</si>
  <si>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</si>
  <si>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</si>
  <si>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</si>
  <si>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</si>
  <si>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</si>
  <si>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</si>
  <si>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</si>
  <si>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</si>
  <si>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</si>
  <si>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</si>
  <si>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</si>
  <si>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</si>
  <si>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</si>
  <si>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</si>
  <si>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</si>
  <si>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</si>
  <si>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</si>
  <si>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</si>
  <si>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</si>
  <si>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</si>
  <si>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</si>
  <si>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</si>
  <si>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</si>
  <si>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</si>
  <si>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</si>
  <si>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</si>
  <si>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</si>
  <si>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</si>
  <si>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</si>
  <si>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</si>
  <si>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</si>
  <si>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</si>
  <si>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</si>
  <si>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</si>
  <si>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</si>
  <si>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</si>
  <si>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</si>
  <si>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</si>
  <si>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</si>
  <si>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</si>
  <si>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</si>
  <si>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</si>
  <si>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</si>
  <si>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</si>
  <si>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</si>
  <si>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</si>
  <si>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</si>
  <si>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</si>
  <si>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</si>
  <si>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</si>
  <si>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</si>
  <si>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</si>
  <si>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</si>
  <si>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</si>
  <si>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</si>
  <si>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</si>
  <si>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</si>
  <si>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</si>
  <si>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</si>
  <si>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</si>
  <si>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</si>
  <si>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</si>
  <si>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</si>
  <si>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</si>
  <si>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</si>
  <si>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</si>
  <si>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</si>
  <si>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</si>
  <si>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</si>
  <si>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</si>
  <si>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</si>
  <si>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</si>
  <si>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</si>
  <si>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</si>
  <si>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</si>
  <si>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</si>
  <si>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</si>
  <si>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</si>
  <si>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</si>
  <si>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</si>
  <si>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</si>
  <si>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</si>
  <si>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</si>
  <si>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</si>
  <si>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</si>
  <si>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</si>
  <si>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</si>
  <si>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</si>
  <si>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</si>
  <si>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</si>
  <si>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</si>
  <si>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</si>
  <si>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</si>
  <si>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</si>
  <si>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</si>
  <si>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</si>
  <si>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</si>
  <si>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</si>
  <si>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</si>
  <si>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</si>
  <si>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</si>
  <si>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</si>
  <si>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</si>
  <si>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</si>
  <si>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</si>
  <si>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</si>
  <si>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</si>
  <si>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</si>
  <si>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</si>
  <si>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</si>
  <si>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</si>
  <si>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</si>
  <si>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</si>
  <si>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</si>
  <si>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</si>
  <si>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</si>
  <si>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</si>
  <si>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</si>
  <si>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</si>
  <si>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</si>
  <si>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</si>
  <si>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</si>
  <si>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</si>
  <si>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</si>
  <si>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</si>
  <si>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</si>
  <si>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</si>
  <si>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</si>
  <si>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</si>
  <si>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</si>
  <si>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</si>
  <si>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</si>
  <si>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</si>
  <si>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</si>
  <si>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</si>
  <si>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</si>
  <si>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</si>
  <si>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</si>
  <si>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</si>
  <si>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</si>
  <si>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</si>
  <si>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</si>
  <si>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</si>
  <si>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</si>
  <si>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</si>
  <si>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</si>
  <si>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</si>
  <si>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</si>
  <si>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</si>
  <si>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</si>
  <si>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</si>
  <si>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</si>
  <si>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</si>
  <si>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</si>
  <si>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</si>
  <si>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</si>
  <si>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</si>
  <si>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</si>
  <si>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</si>
  <si>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</si>
  <si>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</si>
  <si>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</si>
  <si>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</si>
  <si>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</si>
  <si>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</si>
  <si>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</si>
  <si>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</si>
  <si>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</si>
  <si>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</si>
  <si>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</si>
  <si>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</si>
  <si>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</si>
  <si>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</si>
  <si>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</si>
  <si>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</si>
  <si>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</si>
  <si>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</si>
  <si>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</si>
  <si>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</si>
  <si>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</si>
  <si>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</si>
  <si>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</si>
  <si>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</si>
  <si>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</si>
  <si>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</si>
  <si>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</si>
  <si>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</si>
  <si>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</si>
  <si>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</si>
  <si>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</si>
  <si>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</si>
  <si>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</si>
  <si>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</si>
  <si>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</si>
  <si>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</si>
  <si>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</si>
  <si>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</si>
  <si>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</si>
  <si>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</si>
  <si>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</si>
  <si>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</si>
  <si>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</si>
  <si>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</si>
  <si>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</si>
  <si>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</si>
  <si>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</si>
  <si>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</si>
  <si>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</si>
  <si>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</si>
  <si>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</si>
  <si>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</si>
  <si>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</si>
  <si>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</si>
  <si>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</si>
  <si>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</si>
  <si>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</si>
  <si>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</si>
  <si>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</si>
  <si>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</si>
  <si>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</si>
  <si>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</si>
  <si>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</si>
  <si>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</si>
  <si>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</si>
  <si>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</si>
  <si>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</si>
  <si>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</si>
  <si>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</si>
  <si>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</si>
  <si>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</si>
  <si>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</si>
  <si>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</si>
  <si>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</si>
  <si>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</si>
  <si>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</si>
  <si>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</si>
  <si>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</si>
  <si>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</si>
  <si>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</si>
  <si>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</si>
  <si>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</si>
  <si>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</si>
  <si>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</si>
  <si>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</si>
  <si>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</si>
  <si>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</si>
  <si>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</si>
  <si>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</si>
  <si>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</si>
  <si>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</si>
  <si>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</si>
  <si>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</si>
  <si>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</si>
  <si>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</si>
  <si>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</si>
  <si>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</si>
  <si>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</si>
  <si>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</si>
  <si>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</si>
  <si>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</si>
  <si>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</si>
  <si>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</si>
  <si>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</si>
  <si>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</si>
  <si>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</si>
  <si>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</si>
  <si>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</si>
  <si>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</si>
  <si>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</si>
  <si>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</si>
  <si>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</si>
  <si>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</si>
  <si>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</si>
  <si>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</si>
  <si>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</si>
  <si>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</si>
  <si>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</si>
  <si>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</si>
  <si>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</si>
  <si>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</si>
  <si>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</si>
  <si>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</si>
  <si>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</si>
  <si>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</si>
  <si>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</si>
  <si>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</si>
  <si>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</si>
  <si>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</si>
  <si>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</si>
  <si>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</si>
  <si>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</si>
  <si>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</si>
  <si>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</si>
  <si>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</si>
  <si>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</si>
  <si>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</si>
  <si>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</si>
  <si>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</si>
  <si>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</si>
  <si>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</si>
  <si>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</si>
  <si>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</si>
  <si>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</si>
  <si>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</si>
  <si>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</si>
  <si>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</si>
  <si>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</si>
  <si>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</si>
  <si>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</si>
  <si>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</si>
  <si>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</si>
  <si>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</si>
  <si>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</si>
  <si>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</si>
  <si>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</si>
  <si>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</si>
  <si>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</si>
  <si>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</si>
  <si>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</si>
  <si>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</si>
  <si>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</si>
  <si>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</si>
  <si>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</si>
  <si>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</si>
  <si>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</si>
  <si>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</si>
  <si>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</si>
  <si>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</si>
  <si>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</si>
  <si>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</si>
  <si>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</si>
  <si>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</si>
  <si>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</si>
  <si>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</si>
  <si>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</si>
  <si>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</si>
  <si>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</si>
  <si>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</si>
  <si>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</si>
  <si>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</si>
  <si>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</si>
  <si>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</si>
  <si>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</si>
  <si>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</si>
  <si>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</si>
  <si>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</si>
  <si>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</si>
  <si>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</si>
  <si>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</si>
  <si>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</si>
  <si>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</si>
  <si>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</si>
  <si>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</si>
  <si>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</si>
  <si>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</si>
  <si>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</si>
  <si>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</si>
  <si>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</si>
  <si>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</si>
  <si>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</si>
  <si>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</si>
  <si>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</si>
  <si>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</si>
  <si>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</si>
  <si>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</si>
  <si>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</si>
  <si>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</si>
  <si>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</si>
  <si>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</si>
  <si>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</si>
  <si>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</si>
  <si>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</si>
  <si>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</si>
  <si>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</si>
  <si>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</si>
  <si>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</si>
  <si>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</si>
  <si>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</si>
  <si>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</si>
  <si>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</si>
  <si>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</si>
  <si>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</si>
  <si>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</si>
  <si>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</si>
  <si>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</si>
  <si>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</si>
  <si>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</si>
  <si>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</si>
  <si>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</si>
  <si>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</si>
  <si>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</si>
  <si>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</si>
  <si>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</si>
  <si>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</si>
  <si>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</si>
  <si>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</si>
  <si>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</si>
  <si>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</si>
  <si>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</si>
  <si>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</si>
  <si>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</si>
  <si>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</si>
  <si>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</si>
  <si>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</si>
  <si>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</si>
  <si>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</si>
  <si>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</si>
  <si>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</si>
  <si>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</si>
  <si>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</si>
  <si>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</si>
  <si>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</si>
  <si>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</si>
  <si>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</si>
  <si>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</si>
  <si>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</si>
  <si>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</si>
  <si>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</si>
  <si>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</si>
  <si>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</si>
  <si>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</si>
  <si>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</si>
  <si>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</si>
  <si>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</si>
  <si>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</si>
  <si>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</si>
  <si>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</si>
  <si>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</si>
  <si>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</si>
  <si>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</si>
  <si>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</si>
  <si>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</si>
  <si>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</si>
  <si>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</si>
  <si>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</si>
  <si>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</si>
  <si>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</si>
  <si>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</si>
  <si>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</si>
  <si>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</si>
  <si>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</si>
  <si>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</si>
  <si>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</si>
  <si>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</si>
  <si>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</si>
  <si>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</si>
  <si>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</si>
  <si>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</si>
  <si>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</si>
  <si>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</si>
  <si>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</si>
  <si>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</si>
  <si>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</si>
  <si>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</si>
  <si>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</si>
  <si>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</si>
  <si>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</si>
  <si>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</si>
  <si>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</si>
  <si>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</si>
  <si>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</si>
  <si>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</si>
  <si>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</si>
  <si>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</si>
  <si>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</si>
  <si>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</si>
  <si>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</si>
  <si>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</si>
  <si>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</si>
  <si>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</si>
  <si>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</si>
  <si>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</si>
  <si>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</si>
  <si>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</si>
  <si>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</si>
  <si>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</si>
  <si>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</si>
  <si>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</si>
  <si>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</si>
  <si>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</si>
  <si>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</si>
  <si>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</si>
  <si>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</si>
  <si>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</si>
  <si>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</si>
  <si>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</si>
  <si>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</si>
  <si>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</si>
  <si>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</si>
  <si>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</si>
  <si>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</si>
  <si>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</si>
  <si>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</si>
  <si>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</si>
  <si>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</si>
  <si>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</si>
  <si>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</si>
  <si>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</si>
  <si>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</si>
  <si>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</si>
  <si>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</si>
  <si>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</si>
  <si>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</si>
  <si>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</si>
  <si>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</si>
  <si>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</si>
  <si>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</si>
  <si>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</si>
  <si>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</si>
  <si>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</si>
  <si>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</si>
  <si>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</si>
  <si>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</si>
  <si>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</si>
  <si>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</si>
  <si>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</si>
  <si>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</si>
  <si>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</si>
  <si>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</si>
  <si>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</si>
  <si>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</si>
  <si>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</si>
  <si>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</si>
  <si>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</si>
  <si>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</si>
  <si>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</si>
  <si>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</si>
  <si>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</si>
  <si>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</si>
  <si>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</si>
  <si>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</si>
  <si>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</si>
  <si>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</si>
  <si>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</si>
  <si>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</si>
  <si>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</si>
  <si>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</si>
  <si>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</si>
  <si>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</si>
  <si>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</si>
  <si>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</si>
  <si>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</si>
  <si>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</si>
  <si>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</si>
  <si>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</si>
  <si>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</si>
  <si>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</si>
  <si>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</si>
  <si>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</si>
  <si>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</si>
  <si>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</si>
  <si>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</si>
  <si>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</si>
  <si>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</si>
  <si>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</si>
  <si>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</si>
  <si>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</si>
  <si>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</si>
  <si>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</si>
  <si>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</si>
  <si>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</si>
  <si>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</si>
  <si>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</si>
  <si>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</si>
  <si>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</si>
  <si>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</si>
  <si>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</si>
  <si>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</si>
  <si>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</si>
  <si>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</si>
  <si>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</si>
  <si>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</si>
  <si>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</si>
  <si>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</si>
  <si>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</si>
  <si>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</si>
  <si>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</si>
  <si>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</si>
  <si>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</si>
  <si>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</si>
  <si>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</si>
  <si>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</si>
  <si>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</si>
  <si>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</si>
  <si>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</si>
  <si>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</si>
  <si>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</si>
  <si>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</si>
  <si>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</si>
  <si>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</si>
  <si>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</si>
  <si>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</si>
  <si>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</si>
  <si>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</si>
  <si>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</si>
  <si>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</si>
  <si>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</si>
  <si>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</si>
  <si>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</si>
  <si>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</si>
  <si>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</si>
  <si>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</si>
  <si>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</si>
  <si>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</si>
  <si>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</si>
  <si>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</si>
  <si>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</si>
  <si>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</si>
  <si>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</si>
  <si>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</si>
  <si>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</si>
  <si>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</si>
  <si>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</si>
  <si>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</si>
  <si>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</si>
  <si>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</si>
  <si>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</si>
  <si>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</si>
  <si>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</si>
  <si>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</si>
  <si>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</si>
  <si>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</si>
  <si>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</si>
  <si>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</si>
  <si>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</si>
  <si>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</si>
  <si>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</si>
  <si>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</si>
  <si>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</si>
  <si>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</si>
  <si>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</si>
  <si>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</si>
  <si>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</si>
  <si>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</si>
  <si>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</si>
  <si>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</si>
  <si>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</si>
  <si>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</si>
  <si>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</si>
  <si>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</si>
  <si>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</si>
  <si>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</si>
  <si>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</si>
  <si>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</si>
  <si>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</si>
  <si>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</si>
  <si>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</si>
  <si>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</si>
  <si>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</si>
  <si>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</si>
  <si>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</si>
  <si>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</si>
  <si>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</si>
  <si>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</si>
  <si>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</si>
  <si>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</si>
  <si>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</si>
  <si>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</si>
  <si>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</si>
  <si>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</si>
  <si>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</si>
  <si>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</si>
  <si>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</si>
  <si>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</si>
  <si>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</si>
  <si>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</si>
  <si>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</si>
  <si>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</si>
  <si>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</si>
  <si>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</si>
  <si>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</si>
  <si>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</si>
  <si>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</si>
  <si>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</si>
  <si>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</si>
  <si>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</si>
  <si>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</si>
  <si>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</si>
  <si>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</si>
  <si>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</si>
  <si>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</si>
  <si>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</si>
  <si>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</si>
  <si>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</si>
  <si>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</si>
  <si>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</si>
  <si>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</si>
  <si>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</si>
  <si>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</si>
  <si>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</si>
  <si>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</si>
  <si>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</si>
  <si>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</si>
  <si>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</si>
  <si>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</si>
  <si>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</si>
  <si>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</si>
  <si>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</si>
  <si>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</si>
  <si>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</si>
  <si>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</si>
  <si>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</si>
  <si>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</si>
  <si>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</si>
  <si>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</si>
  <si>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</si>
  <si>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</si>
  <si>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</si>
  <si>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</si>
  <si>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</si>
  <si>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</si>
  <si>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</si>
  <si>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</si>
  <si>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</si>
  <si>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</si>
  <si>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</si>
  <si>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</si>
  <si>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</si>
  <si>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</si>
  <si>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</si>
  <si>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</si>
  <si>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</si>
  <si>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</si>
  <si>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</si>
  <si>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</si>
  <si>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</si>
  <si>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</si>
  <si>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</si>
  <si>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</si>
  <si>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</si>
  <si>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</si>
  <si>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</si>
  <si>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</si>
  <si>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</si>
  <si>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</si>
  <si>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</si>
  <si>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</si>
  <si>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</si>
  <si>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</si>
  <si>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</si>
  <si>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</si>
  <si>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</si>
  <si>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</si>
  <si>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</si>
  <si>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</si>
  <si>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</si>
  <si>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</si>
  <si>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</si>
  <si>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</si>
  <si>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</si>
  <si>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</si>
  <si>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</si>
  <si>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</si>
  <si>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</si>
  <si>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</si>
  <si>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</si>
  <si>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</si>
  <si>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</si>
  <si>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</si>
  <si>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</si>
  <si>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</si>
  <si>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</si>
  <si>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</si>
  <si>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</si>
  <si>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</si>
  <si>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</si>
  <si>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</si>
  <si>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</si>
  <si>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</si>
  <si>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</si>
  <si>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</si>
  <si>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</si>
  <si>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</si>
  <si>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</si>
  <si>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</si>
  <si>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</si>
  <si>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</si>
  <si>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</si>
  <si>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</si>
  <si>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</si>
  <si>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</si>
  <si>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</si>
  <si>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</si>
  <si>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</si>
  <si>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</si>
  <si>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</si>
  <si>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</si>
  <si>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</si>
  <si>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</si>
  <si>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</si>
  <si>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</si>
  <si>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</si>
  <si>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</si>
  <si>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</si>
  <si>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</si>
  <si>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</si>
  <si>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</si>
  <si>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</si>
  <si>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</si>
  <si>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</si>
  <si>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</si>
  <si>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</si>
  <si>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</si>
  <si>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</si>
  <si>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</si>
  <si>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</si>
  <si>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</si>
  <si>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</si>
  <si>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</si>
  <si>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</si>
  <si>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</si>
  <si>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</si>
  <si>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</si>
  <si>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</si>
  <si>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</si>
  <si>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</si>
  <si>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</si>
  <si>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</si>
  <si>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</si>
  <si>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</si>
  <si>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</si>
  <si>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</si>
  <si>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</si>
  <si>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</si>
  <si>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</si>
  <si>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</si>
  <si>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</si>
  <si>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</si>
  <si>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</si>
  <si>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</si>
  <si>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</si>
  <si>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</si>
  <si>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</si>
  <si>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</si>
  <si>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</si>
  <si>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</si>
  <si>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</si>
  <si>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</si>
  <si>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</si>
  <si>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</si>
  <si>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</si>
  <si>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</si>
  <si>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</si>
  <si>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</si>
  <si>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</si>
  <si>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</si>
  <si>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</si>
  <si>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</si>
  <si>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</si>
  <si>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</si>
  <si>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</si>
  <si>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</si>
  <si>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</si>
  <si>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</si>
  <si>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</si>
  <si>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</si>
  <si>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</si>
  <si>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</si>
  <si>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</si>
  <si>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</si>
  <si>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</si>
  <si>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</si>
  <si>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</si>
  <si>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</si>
  <si>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</si>
  <si>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</si>
  <si>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</si>
  <si>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</si>
  <si>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</si>
  <si>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</si>
  <si>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</si>
  <si>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</si>
  <si>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</si>
  <si>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</si>
  <si>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</si>
  <si>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</si>
  <si>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</si>
  <si>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</si>
  <si>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</si>
  <si>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</si>
  <si>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</si>
  <si>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</si>
  <si>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</si>
  <si>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</si>
  <si>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</si>
  <si>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</si>
  <si>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</si>
  <si>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</si>
  <si>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</si>
  <si>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</si>
  <si>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</si>
  <si>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</si>
  <si>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</si>
  <si>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</si>
  <si>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</si>
  <si>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</si>
  <si>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</si>
  <si>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</si>
  <si>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</si>
  <si>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</si>
  <si>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</si>
  <si>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</si>
  <si>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</si>
  <si>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</si>
  <si>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</si>
  <si>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</si>
  <si>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</si>
  <si>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</si>
  <si>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</si>
  <si>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</si>
  <si>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</si>
  <si>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</si>
  <si>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</si>
  <si>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</si>
  <si>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</si>
  <si>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</si>
  <si>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</si>
  <si>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</si>
  <si>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</si>
  <si>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</si>
  <si>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</si>
  <si>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</si>
  <si>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</si>
  <si>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</si>
  <si>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</si>
  <si>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</si>
  <si>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</si>
  <si>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</si>
  <si>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</si>
  <si>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</si>
  <si>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</si>
  <si>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</si>
  <si>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</si>
  <si>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</si>
  <si>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</si>
  <si>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</si>
  <si>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</si>
  <si>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</si>
  <si>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</si>
  <si>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</si>
  <si>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</si>
  <si>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</si>
  <si>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</si>
  <si>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</si>
  <si>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</si>
  <si>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</si>
  <si>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</si>
  <si>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</si>
  <si>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</si>
  <si>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</si>
  <si>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</si>
  <si>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</si>
  <si>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</si>
  <si>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</si>
  <si>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</si>
  <si>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</si>
  <si>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</si>
  <si>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</si>
  <si>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</si>
  <si>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</si>
  <si>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</si>
  <si>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</si>
  <si>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</si>
  <si>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</si>
  <si>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</si>
  <si>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</si>
  <si>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</si>
  <si>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</si>
  <si>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</si>
  <si>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</si>
  <si>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</si>
  <si>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</si>
  <si>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</si>
  <si>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</si>
  <si>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</si>
  <si>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</si>
  <si>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</si>
  <si>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</si>
  <si>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</si>
  <si>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</si>
  <si>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</si>
  <si>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</si>
  <si>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</si>
  <si>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</si>
  <si>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</si>
  <si>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</si>
  <si>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</si>
  <si>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</si>
  <si>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</si>
  <si>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</si>
  <si>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</si>
  <si>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</si>
  <si>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</si>
  <si>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</si>
  <si>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</si>
  <si>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</si>
  <si>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</si>
  <si>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</si>
  <si>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</si>
  <si>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</si>
  <si>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</si>
  <si>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</si>
  <si>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</si>
  <si>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</si>
  <si>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</si>
  <si>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</si>
  <si>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</si>
  <si>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</si>
  <si>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</si>
  <si>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</si>
  <si>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</si>
  <si>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</si>
  <si>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</si>
  <si>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</si>
  <si>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</si>
  <si>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</si>
  <si>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</si>
  <si>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</si>
  <si>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</si>
  <si>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</si>
  <si>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</si>
  <si>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</si>
  <si>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</si>
  <si>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</si>
  <si>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</si>
  <si>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</si>
  <si>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</si>
  <si>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</si>
  <si>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</si>
  <si>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</si>
  <si>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</si>
  <si>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</si>
  <si>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</si>
  <si>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</si>
  <si>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</si>
  <si>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</si>
  <si>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</si>
  <si>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</si>
  <si>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</si>
  <si>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</si>
  <si>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</si>
  <si>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</si>
  <si>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</si>
  <si>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</si>
  <si>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</si>
  <si>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</si>
  <si>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</si>
  <si>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</si>
  <si>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</si>
  <si>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</si>
  <si>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</si>
  <si>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</si>
  <si>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</si>
  <si>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</si>
  <si>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</si>
  <si>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</si>
  <si>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</si>
  <si>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</si>
  <si>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</si>
  <si>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</si>
  <si>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</si>
  <si>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</si>
  <si>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</si>
  <si>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</si>
  <si>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</si>
  <si>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</si>
  <si>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</si>
  <si>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</si>
  <si>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</si>
  <si>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</si>
  <si>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</si>
  <si>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</si>
  <si>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</si>
  <si>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</si>
  <si>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</si>
  <si>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</si>
  <si>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</si>
  <si>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</si>
  <si>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</si>
  <si>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</si>
  <si>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</si>
  <si>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</si>
  <si>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</si>
  <si>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</si>
  <si>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</si>
  <si>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</si>
  <si>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</si>
  <si>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</si>
  <si>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</si>
  <si>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</si>
  <si>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</si>
  <si>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</si>
  <si>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</si>
  <si>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</si>
  <si>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</si>
  <si>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</si>
  <si>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</si>
  <si>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</si>
  <si>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</si>
  <si>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</si>
  <si>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</si>
  <si>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</si>
  <si>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</si>
  <si>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</si>
  <si>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</si>
  <si>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</si>
  <si>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</si>
  <si>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</si>
  <si>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</si>
  <si>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</si>
  <si>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</si>
  <si>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</si>
  <si>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</si>
  <si>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</si>
  <si>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</si>
  <si>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</si>
  <si>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</si>
  <si>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</si>
  <si>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</si>
  <si>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</si>
  <si>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</si>
  <si>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</si>
  <si>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</si>
  <si>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</si>
  <si>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</si>
  <si>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</si>
  <si>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</si>
  <si>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</si>
  <si>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</si>
  <si>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</si>
  <si>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</si>
  <si>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</si>
  <si>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</si>
  <si>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</si>
  <si>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</si>
  <si>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</si>
  <si>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</si>
  <si>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</si>
  <si>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</si>
  <si>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</si>
  <si>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</si>
  <si>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</si>
  <si>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</si>
  <si>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</si>
  <si>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</si>
  <si>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</si>
  <si>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</si>
  <si>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</si>
  <si>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</si>
  <si>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</si>
  <si>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</si>
  <si>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</si>
  <si>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</si>
  <si>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</si>
  <si>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</si>
  <si>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</si>
  <si>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</si>
  <si>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</si>
  <si>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</si>
  <si>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</si>
  <si>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</si>
  <si>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</si>
  <si>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</si>
  <si>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</si>
  <si>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</si>
  <si>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</si>
  <si>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</si>
  <si>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</si>
  <si>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</si>
  <si>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</si>
  <si>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</si>
  <si>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</si>
  <si>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</si>
  <si>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</si>
  <si>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</si>
  <si>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</si>
  <si>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</si>
  <si>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</si>
  <si>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</si>
  <si>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</si>
  <si>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</si>
  <si>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</si>
  <si>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</si>
  <si>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</si>
  <si>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</si>
  <si>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</si>
  <si>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</si>
  <si>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</si>
  <si>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</si>
  <si>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</si>
  <si>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</si>
  <si>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</si>
  <si>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</si>
  <si>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</si>
  <si>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</si>
  <si>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</si>
  <si>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</si>
  <si>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</si>
  <si>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</si>
  <si>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</si>
  <si>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</si>
  <si>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</si>
  <si>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</si>
  <si>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</si>
  <si>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</si>
  <si>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</si>
  <si>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</si>
  <si>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</si>
  <si>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</si>
  <si>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</si>
  <si>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</si>
  <si>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</si>
  <si>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</si>
  <si>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</si>
  <si>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</si>
  <si>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</si>
  <si>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</si>
  <si>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</si>
  <si>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</si>
  <si>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</si>
  <si>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</si>
  <si>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</si>
  <si>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</si>
  <si>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</si>
  <si>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</si>
  <si>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</si>
  <si>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</si>
  <si>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</si>
  <si>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</si>
  <si>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</si>
  <si>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</si>
  <si>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</si>
  <si>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</si>
  <si>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</si>
  <si>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</si>
  <si>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</si>
  <si>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</si>
  <si>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</si>
  <si>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</si>
  <si>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</si>
  <si>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</si>
  <si>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</si>
  <si>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</si>
  <si>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</si>
  <si>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</si>
  <si>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</si>
  <si>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</si>
  <si>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</si>
  <si>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</si>
  <si>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</si>
  <si>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</si>
  <si>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</si>
  <si>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</si>
  <si>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</si>
  <si>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</si>
  <si>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</si>
  <si>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</si>
  <si>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</si>
  <si>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</si>
  <si>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</si>
  <si>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</si>
  <si>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</si>
  <si>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</si>
  <si>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</si>
  <si>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</si>
  <si>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</si>
  <si>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</si>
  <si>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</si>
  <si>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</si>
  <si>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</si>
  <si>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</si>
  <si>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</si>
  <si>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</si>
  <si>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</si>
  <si>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</si>
  <si>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</si>
  <si>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</si>
  <si>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</si>
  <si>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</si>
  <si>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</si>
  <si>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</si>
  <si>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</si>
  <si>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</si>
  <si>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</si>
  <si>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</si>
  <si>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</si>
  <si>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</si>
  <si>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</si>
  <si>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</si>
  <si>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</si>
  <si>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</si>
  <si>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</si>
  <si>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</si>
  <si>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</si>
  <si>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</si>
  <si>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</si>
  <si>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</si>
  <si>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</si>
  <si>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</si>
  <si>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</si>
  <si>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</si>
  <si>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</si>
  <si>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</si>
  <si>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</si>
  <si>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</si>
  <si>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</si>
  <si>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</si>
  <si>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</si>
  <si>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</si>
  <si>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</si>
  <si>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</si>
  <si>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</si>
  <si>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</si>
  <si>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</si>
  <si>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</si>
  <si>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</si>
  <si>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</si>
  <si>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</si>
  <si>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</si>
  <si>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</si>
  <si>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</si>
  <si>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</si>
  <si>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</si>
  <si>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</si>
  <si>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</si>
  <si>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</si>
  <si>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</si>
  <si>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</si>
  <si>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</si>
  <si>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</si>
  <si>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</si>
  <si>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</si>
  <si>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</si>
  <si>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</si>
  <si>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</si>
  <si>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</si>
  <si>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</si>
  <si>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</si>
  <si>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</si>
  <si>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</si>
  <si>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</si>
  <si>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</si>
  <si>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</si>
  <si>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</si>
  <si>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</si>
  <si>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</si>
  <si>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</si>
  <si>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</si>
  <si>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</si>
  <si>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</si>
  <si>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</si>
  <si>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</si>
  <si>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</si>
  <si>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</si>
  <si>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</si>
  <si>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</si>
  <si>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</si>
  <si>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</si>
  <si>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</si>
  <si>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</si>
  <si>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</si>
  <si>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</si>
  <si>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</si>
  <si>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</si>
  <si>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</si>
  <si>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</si>
  <si>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</si>
  <si>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</si>
  <si>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</si>
  <si>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</si>
  <si>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</si>
  <si>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</si>
  <si>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</si>
  <si>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</si>
  <si>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</si>
  <si>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</si>
  <si>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</si>
  <si>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</si>
  <si>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</si>
  <si>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</si>
  <si>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</si>
  <si>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</si>
  <si>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</si>
  <si>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</si>
  <si>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</si>
  <si>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</si>
  <si>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</si>
  <si>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</si>
  <si>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</si>
  <si>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</si>
  <si>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</si>
  <si>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</si>
  <si>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</si>
  <si>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</si>
  <si>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</si>
  <si>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</si>
  <si>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</si>
  <si>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</si>
  <si>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</si>
  <si>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</si>
  <si>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</si>
  <si>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</si>
  <si>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</si>
  <si>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</si>
  <si>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</si>
  <si>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</si>
  <si>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</si>
  <si>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</si>
  <si>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</si>
  <si>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</si>
  <si>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</si>
  <si>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</si>
  <si>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</si>
  <si>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</si>
  <si>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</si>
  <si>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</si>
  <si>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</si>
  <si>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</si>
  <si>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</si>
  <si>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</si>
  <si>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</si>
  <si>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</si>
  <si>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</si>
  <si>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</si>
  <si>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</si>
  <si>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</si>
  <si>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</si>
  <si>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</si>
  <si>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</si>
  <si>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</si>
  <si>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</si>
  <si>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</si>
  <si>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</si>
  <si>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</si>
  <si>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</si>
  <si>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</si>
  <si>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</si>
  <si>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</si>
  <si>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</si>
  <si>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</si>
  <si>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</si>
  <si>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</si>
  <si>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</si>
  <si>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</si>
  <si>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</si>
  <si>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</si>
  <si>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</si>
  <si>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</si>
  <si>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</si>
  <si>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</si>
  <si>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</si>
  <si>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</si>
  <si>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</si>
  <si>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</si>
  <si>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</si>
  <si>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</si>
  <si>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</si>
  <si>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</si>
  <si>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</si>
  <si>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</si>
  <si>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</si>
  <si>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</si>
  <si>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</si>
  <si>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</si>
  <si>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</si>
  <si>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</si>
  <si>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</si>
  <si>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</si>
  <si>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</si>
  <si>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</si>
  <si>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</si>
  <si>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</si>
  <si>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</si>
  <si>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</si>
  <si>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</si>
  <si>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</si>
  <si>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</si>
  <si>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</si>
  <si>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</si>
  <si>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</si>
  <si>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</si>
  <si>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</si>
  <si>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</si>
  <si>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</si>
  <si>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</si>
  <si>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</si>
  <si>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</si>
  <si>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</si>
  <si>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</si>
  <si>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</si>
  <si>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</si>
  <si>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</si>
  <si>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</si>
  <si>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</si>
  <si>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</si>
  <si>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</si>
  <si>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</si>
  <si>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</si>
  <si>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</si>
  <si>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</si>
  <si>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</si>
  <si>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</si>
  <si>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</si>
  <si>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</si>
  <si>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</si>
  <si>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</si>
  <si>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</si>
  <si>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</si>
  <si>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</si>
  <si>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</si>
  <si>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</si>
  <si>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</si>
  <si>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</si>
  <si>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</si>
  <si>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</si>
  <si>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</si>
  <si>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</si>
  <si>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</si>
  <si>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</si>
  <si>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</si>
  <si>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</si>
  <si>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</si>
  <si>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</si>
  <si>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</si>
  <si>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</si>
  <si>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</si>
  <si>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</si>
  <si>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</si>
  <si>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</si>
  <si>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</si>
  <si>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</si>
  <si>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</si>
  <si>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</si>
  <si>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</si>
  <si>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</si>
  <si>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</si>
  <si>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</si>
  <si>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</si>
  <si>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</si>
  <si>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</si>
  <si>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</si>
  <si>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</si>
  <si>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</si>
  <si>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</si>
  <si>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</si>
  <si>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</si>
  <si>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</si>
  <si>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</si>
  <si>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</si>
  <si>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</si>
  <si>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</si>
  <si>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</si>
  <si>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</si>
  <si>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</si>
  <si>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</si>
  <si>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</si>
  <si>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</si>
  <si>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</si>
  <si>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</si>
  <si>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</si>
  <si>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</si>
  <si>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</si>
  <si>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</si>
  <si>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</si>
  <si>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</si>
  <si>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</si>
  <si>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</si>
  <si>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</si>
  <si>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</si>
  <si>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</si>
  <si>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</si>
  <si>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</si>
  <si>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</si>
  <si>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</si>
  <si>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</si>
  <si>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</si>
  <si>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</si>
  <si>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</si>
  <si>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</si>
  <si>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</si>
  <si>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</si>
  <si>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</si>
  <si>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</si>
  <si>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</si>
  <si>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</si>
  <si>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</si>
  <si>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</si>
  <si>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</si>
  <si>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</si>
  <si>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</si>
  <si>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</si>
  <si>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</si>
  <si>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</si>
  <si>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</si>
  <si>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</si>
  <si>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</si>
  <si>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</si>
  <si>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</si>
  <si>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</si>
  <si>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</si>
  <si>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</si>
  <si>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</si>
  <si>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</si>
  <si>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</si>
  <si>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</si>
  <si>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</si>
  <si>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</si>
  <si>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</si>
  <si>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</si>
  <si>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</si>
  <si>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</si>
  <si>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</si>
  <si>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</si>
  <si>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</si>
  <si>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</si>
  <si>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</si>
  <si>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</si>
  <si>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</si>
  <si>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</si>
  <si>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</si>
  <si>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</si>
  <si>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</si>
  <si>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</si>
  <si>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</si>
  <si>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</si>
  <si>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</si>
  <si>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</si>
  <si>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</si>
  <si>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</si>
  <si>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</si>
  <si>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</si>
  <si>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</si>
  <si>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</si>
  <si>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</si>
  <si>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</si>
  <si>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</si>
  <si>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</si>
  <si>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</si>
  <si>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</si>
  <si>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</si>
  <si>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</si>
  <si>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</si>
  <si>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</si>
  <si>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</si>
  <si>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</si>
  <si>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</si>
  <si>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</si>
  <si>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</si>
  <si>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</si>
  <si>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</si>
  <si>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</si>
  <si>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</si>
  <si>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</si>
  <si>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</si>
  <si>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</si>
  <si>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</si>
  <si>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</si>
  <si>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</si>
  <si>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</si>
  <si>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</si>
  <si>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</si>
  <si>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</si>
  <si>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</si>
  <si>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</si>
  <si>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</si>
  <si>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</si>
  <si>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</si>
  <si>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</si>
  <si>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</si>
  <si>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</si>
  <si>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</si>
  <si>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</si>
  <si>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</si>
  <si>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</si>
  <si>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</si>
  <si>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</si>
  <si>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</si>
  <si>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</si>
  <si>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</si>
  <si>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</si>
  <si>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</si>
  <si>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</si>
  <si>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</si>
  <si>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</si>
  <si>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</si>
  <si>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</si>
  <si>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</si>
  <si>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</si>
  <si>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</si>
  <si>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</si>
  <si>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</si>
  <si>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</si>
  <si>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</si>
  <si>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</si>
  <si>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</si>
  <si>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</si>
  <si>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</si>
  <si>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</si>
  <si>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</si>
  <si>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</si>
  <si>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</si>
  <si>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</si>
  <si>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</si>
  <si>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</si>
  <si>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</si>
  <si>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</si>
  <si>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</si>
  <si>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</si>
  <si>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</si>
  <si>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</si>
  <si>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</si>
  <si>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</si>
  <si>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</si>
  <si>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</si>
  <si>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</si>
  <si>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</si>
  <si>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</si>
  <si>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</si>
  <si>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</si>
  <si>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</si>
  <si>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</si>
  <si>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</si>
  <si>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</si>
  <si>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</si>
  <si>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</si>
  <si>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</si>
  <si>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</si>
  <si>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</si>
  <si>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</si>
  <si>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</si>
  <si>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</si>
  <si>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</si>
  <si>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</si>
  <si>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</si>
  <si>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</si>
  <si>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</si>
  <si>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</si>
  <si>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</si>
  <si>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</si>
  <si>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</si>
  <si>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</si>
  <si>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</si>
  <si>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</si>
  <si>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</si>
  <si>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</si>
  <si>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</si>
  <si>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</si>
  <si>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</si>
  <si>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</si>
  <si>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</si>
  <si>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</si>
  <si>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</si>
  <si>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</si>
  <si>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</si>
  <si>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</si>
  <si>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</si>
  <si>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</si>
  <si>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</si>
  <si>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</si>
  <si>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</si>
  <si>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</si>
  <si>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</si>
  <si>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</si>
  <si>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</si>
  <si>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</si>
  <si>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</si>
  <si>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</si>
  <si>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</si>
  <si>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</si>
  <si>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</si>
  <si>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</si>
  <si>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</si>
  <si>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</si>
  <si>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</si>
  <si>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</si>
  <si>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</si>
  <si>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</si>
  <si>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</si>
  <si>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</si>
  <si>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</si>
  <si>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</si>
  <si>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</si>
  <si>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</si>
  <si>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</si>
  <si>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</si>
  <si>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</si>
  <si>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</si>
  <si>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</si>
  <si>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</si>
  <si>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</si>
  <si>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</si>
  <si>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</si>
  <si>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</si>
  <si>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</si>
  <si>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</si>
  <si>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</si>
  <si>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</si>
  <si>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</si>
  <si>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</si>
  <si>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</si>
  <si>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</si>
  <si>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</si>
  <si>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</si>
  <si>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</si>
  <si>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</si>
  <si>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</si>
  <si>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</si>
  <si>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</si>
  <si>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</si>
  <si>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</si>
  <si>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</si>
  <si>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</si>
  <si>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</si>
  <si>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</si>
  <si>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</si>
  <si>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</si>
  <si>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</si>
  <si>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</si>
  <si>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</si>
  <si>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</si>
  <si>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</si>
  <si>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</si>
  <si>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</si>
  <si>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</si>
  <si>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</si>
  <si>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</si>
  <si>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</si>
  <si>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</si>
  <si>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</si>
  <si>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</si>
  <si>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</si>
  <si>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</si>
  <si>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</si>
  <si>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</si>
  <si>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</si>
  <si>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</si>
  <si>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</si>
  <si>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</si>
  <si>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</si>
  <si>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</si>
  <si>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</si>
  <si>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</si>
  <si>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</si>
  <si>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</si>
  <si>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</si>
  <si>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</si>
  <si>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</si>
  <si>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</si>
  <si>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</si>
  <si>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</si>
  <si>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</si>
  <si>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</si>
  <si>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</si>
  <si>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</si>
  <si>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</si>
  <si>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</si>
  <si>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</si>
  <si>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</si>
  <si>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</si>
  <si>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</si>
  <si>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</si>
  <si>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</si>
  <si>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</si>
  <si>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</si>
  <si>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</si>
  <si>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</si>
  <si>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</si>
  <si>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</si>
  <si>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</si>
  <si>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</si>
  <si>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</si>
  <si>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</si>
  <si>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</si>
  <si>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</si>
  <si>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</si>
  <si>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</si>
  <si>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</si>
  <si>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</si>
  <si>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</si>
  <si>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</si>
  <si>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</si>
  <si>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</si>
  <si>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</si>
  <si>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</si>
  <si>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</si>
  <si>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</si>
  <si>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</si>
  <si>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</si>
  <si>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</si>
  <si>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</si>
  <si>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</si>
  <si>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</si>
  <si>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</si>
  <si>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</si>
  <si>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</si>
  <si>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</si>
  <si>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</si>
  <si>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</si>
  <si>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</si>
  <si>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</si>
  <si>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</si>
  <si>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</si>
  <si>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</si>
  <si>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</si>
  <si>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</si>
  <si>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</si>
  <si>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</si>
  <si>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</si>
  <si>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</si>
  <si>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</si>
  <si>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</si>
  <si>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</si>
  <si>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</si>
  <si>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</si>
  <si>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</si>
  <si>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</si>
  <si>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</si>
  <si>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</si>
  <si>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</si>
  <si>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</si>
  <si>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</si>
  <si>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</si>
  <si>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</si>
  <si>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</si>
  <si>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</si>
  <si>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</si>
  <si>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</si>
  <si>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</si>
  <si>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</si>
  <si>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</si>
  <si>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</si>
  <si>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</si>
  <si>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</si>
  <si>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</si>
  <si>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</si>
  <si>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</si>
  <si>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</si>
  <si>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</si>
  <si>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</si>
  <si>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</si>
  <si>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</si>
  <si>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</si>
  <si>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</si>
  <si>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</si>
  <si>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</si>
  <si>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</si>
  <si>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</si>
  <si>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</si>
  <si>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</si>
  <si>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</si>
  <si>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</si>
  <si>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</si>
  <si>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</si>
  <si>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</si>
  <si>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</si>
  <si>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</si>
  <si>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</si>
  <si>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</si>
  <si>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</si>
  <si>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</si>
  <si>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</si>
  <si>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</si>
  <si>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</si>
  <si>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</si>
  <si>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</si>
  <si>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</si>
  <si>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</si>
  <si>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</si>
  <si>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</si>
  <si>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</si>
  <si>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</si>
  <si>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</si>
  <si>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</si>
  <si>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</si>
  <si>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</si>
  <si>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</si>
  <si>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</si>
  <si>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</si>
  <si>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</si>
  <si>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</si>
  <si>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</si>
  <si>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</si>
  <si>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</si>
  <si>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</si>
  <si>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</si>
  <si>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</si>
  <si>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</si>
  <si>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</si>
  <si>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</si>
  <si>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</si>
  <si>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</si>
  <si>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</si>
  <si>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</si>
  <si>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</si>
  <si>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</si>
  <si>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</si>
  <si>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</si>
  <si>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</si>
  <si>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</si>
  <si>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</si>
  <si>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</si>
  <si>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</si>
  <si>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</si>
  <si>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</si>
  <si>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</si>
  <si>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</si>
  <si>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</si>
  <si>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</si>
  <si>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</si>
  <si>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</si>
  <si>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</si>
  <si>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</si>
  <si>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</si>
  <si>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</si>
  <si>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</si>
  <si>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</si>
  <si>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</si>
  <si>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</si>
  <si>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</si>
  <si>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</si>
  <si>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</si>
  <si>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</si>
  <si>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</si>
  <si>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</si>
  <si>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</si>
  <si>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</si>
  <si>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</si>
  <si>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</si>
  <si>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</si>
  <si>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</si>
  <si>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</si>
  <si>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</si>
  <si>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</si>
  <si>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</si>
  <si>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</si>
  <si>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</si>
  <si>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</si>
  <si>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</si>
  <si>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</si>
  <si>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</si>
  <si>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</si>
  <si>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</si>
  <si>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</si>
  <si>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</si>
  <si>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</si>
  <si>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</si>
  <si>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</si>
  <si>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</si>
  <si>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</si>
  <si>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</si>
  <si>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</si>
  <si>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</si>
  <si>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</si>
  <si>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</si>
  <si>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</si>
  <si>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</si>
  <si>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</si>
  <si>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</si>
  <si>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</si>
  <si>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</si>
  <si>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</si>
  <si>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</si>
  <si>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</si>
  <si>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</si>
  <si>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</si>
  <si>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</si>
  <si>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</si>
  <si>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</si>
  <si>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</si>
  <si>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</si>
  <si>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</si>
  <si>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</si>
  <si>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</si>
  <si>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</si>
  <si>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</si>
  <si>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</si>
  <si>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</si>
  <si>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</si>
  <si>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</si>
  <si>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</si>
  <si>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</si>
  <si>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</si>
  <si>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</si>
  <si>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</si>
  <si>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</si>
  <si>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</si>
  <si>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</si>
  <si>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</si>
  <si>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</si>
  <si>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</si>
  <si>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</si>
  <si>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</si>
  <si>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</si>
  <si>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</si>
  <si>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</si>
  <si>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</si>
  <si>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</si>
  <si>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</si>
  <si>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</si>
  <si>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</si>
  <si>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</si>
  <si>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</si>
  <si>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</si>
  <si>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</si>
  <si>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</si>
  <si>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</si>
  <si>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</si>
  <si>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</si>
  <si>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</si>
  <si>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</si>
  <si>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</si>
  <si>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</si>
  <si>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</si>
  <si>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</si>
  <si>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</si>
  <si>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</si>
  <si>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</si>
  <si>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</si>
  <si>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</si>
  <si>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</si>
  <si>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</si>
  <si>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</si>
  <si>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</si>
  <si>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</si>
  <si>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</si>
  <si>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</si>
  <si>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</si>
  <si>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</si>
  <si>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</si>
  <si>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</si>
  <si>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</si>
  <si>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</si>
  <si>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</si>
  <si>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</si>
  <si>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</si>
  <si>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</si>
  <si>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</si>
  <si>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</si>
  <si>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</si>
  <si>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</si>
  <si>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</si>
  <si>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</si>
  <si>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</si>
  <si>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</si>
  <si>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</si>
  <si>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</si>
  <si>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</si>
  <si>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</si>
  <si>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</si>
  <si>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</si>
  <si>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</si>
  <si>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</si>
  <si>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</si>
  <si>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</si>
  <si>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</si>
  <si>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</si>
  <si>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</si>
  <si>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</si>
  <si>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</si>
  <si>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</si>
  <si>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</si>
  <si>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</si>
  <si>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</si>
  <si>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</si>
  <si>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</si>
  <si>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</si>
  <si>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</si>
  <si>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</si>
  <si>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</si>
  <si>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</si>
  <si>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</si>
  <si>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</si>
  <si>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</si>
  <si>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</si>
  <si>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</si>
  <si>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</si>
  <si>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</si>
  <si>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</si>
  <si>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</si>
  <si>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</si>
  <si>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</si>
  <si>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</si>
  <si>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</si>
  <si>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</si>
  <si>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</si>
  <si>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</si>
  <si>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</si>
  <si>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</si>
  <si>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</si>
  <si>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</si>
  <si>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</si>
  <si>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</si>
  <si>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</si>
  <si>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</si>
  <si>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</si>
  <si>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</si>
  <si>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</si>
  <si>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</si>
  <si>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</si>
  <si>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</si>
  <si>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</si>
  <si>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</si>
  <si>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</si>
  <si>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</si>
  <si>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</si>
  <si>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</si>
  <si>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</si>
  <si>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</si>
  <si>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</si>
  <si>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</si>
  <si>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</si>
  <si>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</si>
  <si>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</si>
  <si>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</si>
  <si>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</si>
  <si>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</si>
  <si>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</si>
  <si>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</si>
  <si>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</si>
  <si>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</si>
  <si>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</si>
  <si>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</si>
  <si>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</si>
  <si>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</si>
  <si>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</si>
  <si>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</si>
  <si>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</si>
  <si>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</si>
  <si>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</si>
  <si>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</si>
  <si>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</si>
  <si>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</si>
  <si>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</si>
  <si>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</si>
  <si>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</si>
  <si>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</si>
  <si>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</si>
  <si>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</si>
  <si>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</si>
  <si>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</si>
  <si>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</si>
  <si>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</si>
  <si>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</si>
  <si>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</si>
  <si>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</si>
  <si>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</si>
  <si>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</si>
  <si>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</si>
  <si>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</si>
  <si>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</si>
  <si>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</si>
  <si>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</si>
  <si>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</si>
  <si>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</si>
  <si>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</si>
  <si>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</si>
  <si>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</si>
  <si>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</si>
  <si>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</si>
  <si>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</si>
  <si>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</si>
  <si>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</si>
  <si>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</si>
  <si>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</si>
  <si>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</si>
  <si>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</si>
  <si>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</si>
  <si>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</si>
  <si>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</si>
  <si>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</si>
  <si>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</si>
  <si>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</si>
  <si>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</si>
  <si>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</si>
  <si>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</si>
  <si>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</si>
  <si>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</si>
  <si>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</si>
  <si>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</si>
  <si>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</si>
  <si>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</si>
  <si>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</si>
  <si>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</si>
  <si>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</si>
  <si>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</si>
  <si>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</si>
  <si>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</si>
  <si>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</si>
  <si>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</si>
  <si>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</si>
  <si>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</si>
  <si>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</si>
  <si>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</si>
  <si>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</si>
  <si>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</si>
  <si>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</si>
  <si>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</si>
  <si>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</si>
  <si>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</si>
  <si>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</si>
  <si>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</si>
  <si>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</si>
  <si>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</si>
  <si>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</si>
  <si>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</si>
  <si>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</si>
  <si>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</si>
  <si>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</si>
  <si>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</si>
  <si>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</si>
  <si>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</si>
  <si>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</si>
  <si>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</si>
  <si>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</si>
  <si>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</si>
  <si>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</si>
  <si>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</si>
  <si>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</si>
  <si>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</si>
  <si>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</si>
  <si>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</si>
  <si>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</si>
  <si>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</si>
  <si>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</si>
  <si>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</si>
  <si>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</si>
  <si>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</si>
  <si>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</si>
  <si>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</si>
  <si>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</si>
  <si>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</si>
  <si>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</si>
  <si>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</si>
  <si>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</si>
  <si>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</si>
  <si>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</si>
  <si>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</si>
  <si>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</si>
  <si>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</si>
  <si>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</si>
  <si>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</si>
  <si>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</si>
  <si>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</si>
  <si>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</si>
  <si>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</si>
  <si>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</si>
  <si>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</si>
  <si>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</si>
  <si>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</si>
  <si>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</si>
  <si>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</si>
  <si>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</si>
  <si>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</si>
  <si>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</si>
  <si>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</si>
  <si>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</si>
  <si>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</si>
  <si>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</si>
  <si>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</si>
  <si>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</si>
  <si>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</si>
  <si>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</si>
  <si>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</si>
  <si>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</si>
  <si>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</si>
  <si>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</si>
  <si>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</si>
  <si>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</si>
  <si>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</si>
  <si>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</si>
  <si>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</si>
  <si>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</si>
  <si>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</si>
  <si>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</si>
  <si>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</si>
  <si>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</si>
  <si>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</si>
  <si>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</si>
  <si>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</si>
  <si>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</si>
  <si>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</si>
  <si>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</si>
  <si>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</si>
  <si>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</si>
  <si>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</si>
  <si>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</si>
  <si>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</si>
  <si>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</si>
  <si>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</si>
  <si>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</si>
  <si>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</si>
  <si>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</si>
  <si>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</si>
  <si>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</si>
  <si>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</si>
  <si>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</si>
  <si>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</si>
  <si>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</si>
  <si>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</si>
  <si>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</si>
  <si>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</si>
  <si>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</si>
  <si>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</si>
  <si>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</si>
  <si>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</si>
  <si>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</si>
  <si>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</si>
  <si>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</si>
  <si>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</si>
  <si>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</si>
  <si>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</si>
  <si>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</si>
  <si>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</si>
  <si>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</si>
  <si>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</si>
  <si>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</si>
  <si>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</si>
  <si>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</si>
  <si>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</si>
  <si>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</si>
  <si>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</si>
  <si>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</si>
  <si>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</si>
  <si>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</si>
  <si>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</si>
  <si>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</si>
  <si>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</si>
  <si>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</si>
  <si>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</si>
  <si>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</si>
  <si>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</si>
  <si>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</si>
  <si>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</si>
  <si>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</si>
  <si>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</si>
  <si>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</si>
  <si>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</si>
  <si>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</si>
  <si>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</si>
  <si>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</si>
  <si>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</si>
  <si>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</si>
  <si>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</si>
  <si>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</si>
  <si>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</si>
  <si>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</si>
  <si>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</si>
  <si>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</si>
  <si>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</si>
  <si>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</si>
  <si>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</si>
  <si>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</si>
  <si>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</si>
  <si>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</si>
  <si>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</si>
  <si>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</si>
  <si>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</si>
  <si>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</si>
  <si>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</si>
  <si>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</si>
  <si>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</si>
  <si>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</si>
  <si>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</si>
  <si>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</si>
  <si>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</si>
  <si>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</si>
  <si>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</si>
  <si>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</si>
  <si>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</si>
  <si>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</si>
  <si>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</si>
  <si>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</si>
  <si>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</si>
  <si>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</si>
  <si>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</si>
  <si>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</si>
  <si>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</si>
  <si>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</si>
  <si>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</si>
  <si>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</si>
  <si>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</si>
  <si>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</si>
  <si>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</si>
  <si>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</si>
  <si>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</si>
  <si>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</si>
  <si>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</si>
  <si>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</si>
  <si>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</si>
  <si>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</si>
  <si>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</si>
  <si>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</si>
  <si>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</si>
  <si>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</si>
  <si>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</si>
  <si>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</si>
  <si>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</si>
  <si>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</si>
  <si>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</si>
  <si>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</si>
  <si>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</si>
  <si>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</si>
  <si>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</si>
  <si>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</si>
  <si>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</si>
  <si>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</si>
  <si>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</si>
  <si>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</si>
  <si>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</si>
  <si>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</si>
  <si>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</si>
  <si>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</si>
  <si>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</si>
  <si>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</si>
  <si>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</si>
  <si>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</si>
  <si>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</si>
  <si>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</si>
  <si>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</si>
  <si>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</si>
  <si>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</si>
  <si>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</si>
  <si>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</si>
  <si>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</si>
  <si>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</si>
  <si>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</si>
  <si>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</si>
  <si>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</si>
  <si>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</si>
  <si>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</si>
  <si>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</si>
  <si>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</si>
  <si>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</si>
  <si>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</si>
  <si>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</si>
  <si>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</si>
  <si>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</si>
  <si>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</si>
  <si>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</si>
  <si>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</si>
  <si>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</si>
  <si>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</si>
  <si>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</si>
  <si>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</si>
  <si>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</si>
  <si>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</si>
  <si>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</si>
  <si>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</si>
  <si>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</si>
  <si>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</si>
  <si>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</si>
  <si>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</si>
  <si>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</si>
  <si>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</si>
  <si>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</si>
  <si>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</si>
  <si>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</si>
  <si>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</si>
  <si>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</si>
  <si>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</si>
  <si>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</si>
  <si>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</si>
  <si>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</si>
  <si>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</si>
  <si>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</si>
  <si>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</si>
  <si>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</si>
  <si>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</si>
  <si>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</si>
  <si>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</si>
  <si>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</si>
  <si>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</si>
  <si>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</si>
  <si>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</si>
  <si>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</si>
  <si>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</si>
  <si>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</si>
  <si>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</si>
  <si>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</si>
  <si>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</si>
  <si>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</si>
  <si>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</si>
  <si>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</si>
  <si>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</si>
  <si>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</si>
  <si>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</si>
  <si>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</si>
  <si>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</si>
  <si>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</si>
  <si>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</si>
  <si>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</si>
  <si>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</si>
  <si>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</si>
  <si>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</si>
  <si>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</si>
  <si>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</si>
  <si>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</si>
  <si>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</si>
  <si>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</si>
  <si>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</si>
  <si>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</si>
  <si>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</si>
  <si>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</si>
  <si>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</si>
  <si>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</si>
  <si>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</si>
  <si>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</si>
  <si>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</si>
  <si>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</si>
  <si>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</si>
  <si>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</si>
  <si>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</si>
  <si>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</si>
  <si>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</si>
  <si>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</si>
  <si>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</si>
  <si>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</si>
  <si>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</si>
  <si>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</si>
  <si>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</si>
  <si>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</si>
  <si>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</si>
  <si>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</si>
  <si>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</si>
  <si>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</si>
  <si>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</si>
  <si>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</si>
  <si>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</si>
  <si>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</si>
  <si>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</si>
  <si>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</si>
  <si>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</si>
  <si>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</si>
  <si>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</si>
  <si>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</si>
  <si>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</si>
  <si>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</si>
  <si>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</si>
  <si>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</si>
  <si>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</si>
  <si>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</si>
  <si>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</si>
  <si>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</si>
  <si>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</si>
  <si>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</si>
  <si>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</si>
  <si>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</si>
  <si>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</si>
  <si>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</si>
  <si>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</si>
  <si>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</si>
  <si>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</si>
  <si>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</si>
  <si>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</si>
  <si>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</si>
  <si>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</si>
  <si>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</si>
  <si>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</si>
  <si>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</si>
  <si>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</si>
  <si>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</si>
  <si>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</si>
  <si>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</si>
  <si>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</si>
  <si>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</si>
  <si>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</si>
  <si>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</si>
  <si>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</si>
  <si>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</si>
  <si>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</si>
  <si>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</si>
  <si>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</si>
  <si>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</si>
  <si>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</si>
  <si>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</si>
  <si>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</si>
  <si>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</si>
  <si>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</si>
  <si>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</si>
  <si>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</si>
  <si>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</si>
  <si>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</si>
  <si>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</si>
  <si>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</si>
  <si>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</si>
  <si>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</si>
  <si>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</si>
  <si>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</si>
  <si>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</si>
  <si>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</si>
  <si>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</si>
  <si>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</si>
  <si>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</si>
  <si>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</si>
  <si>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</si>
  <si>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</si>
  <si>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</si>
  <si>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</si>
  <si>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</si>
  <si>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</si>
  <si>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</si>
  <si>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</si>
  <si>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</si>
  <si>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</si>
  <si>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</si>
  <si>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</si>
  <si>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</si>
  <si>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</si>
  <si>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</si>
  <si>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</si>
  <si>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</si>
  <si>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</si>
  <si>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</si>
  <si>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</si>
  <si>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</si>
  <si>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</si>
  <si>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</si>
  <si>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</si>
  <si>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</si>
  <si>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</si>
  <si>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</si>
  <si>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</si>
  <si>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</si>
  <si>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</si>
  <si>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</si>
  <si>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</si>
  <si>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</si>
  <si>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</si>
  <si>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</si>
  <si>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</si>
  <si>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</si>
  <si>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</si>
  <si>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</si>
  <si>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</si>
  <si>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</si>
  <si>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</si>
  <si>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</si>
  <si>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</si>
  <si>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</si>
  <si>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</si>
  <si>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</si>
  <si>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</si>
  <si>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</si>
  <si>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</si>
  <si>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</si>
  <si>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</si>
  <si>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</si>
  <si>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</si>
  <si>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</si>
  <si>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</si>
  <si>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</si>
  <si>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</si>
  <si>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</si>
  <si>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</si>
  <si>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</si>
  <si>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</si>
  <si>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</si>
  <si>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</si>
  <si>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</si>
  <si>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</si>
  <si>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</si>
  <si>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</si>
  <si>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</si>
  <si>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</si>
  <si>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</si>
  <si>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</si>
  <si>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</si>
  <si>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</si>
  <si>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</si>
  <si>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</si>
  <si>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</si>
  <si>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</si>
  <si>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</si>
  <si>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</si>
  <si>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</si>
  <si>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</si>
  <si>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</si>
  <si>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</si>
  <si>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</si>
  <si>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</si>
  <si>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</si>
  <si>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</si>
  <si>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</si>
  <si>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</si>
  <si>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</si>
  <si>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</si>
  <si>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</si>
  <si>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</si>
  <si>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</si>
  <si>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</si>
  <si>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</si>
  <si>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</si>
  <si>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</si>
  <si>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</si>
  <si>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</si>
  <si>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</si>
  <si>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</si>
  <si>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</si>
  <si>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</si>
  <si>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</si>
  <si>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</si>
  <si>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</si>
  <si>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</si>
  <si>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</si>
  <si>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</si>
  <si>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</si>
  <si>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</si>
  <si>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</si>
  <si>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</si>
  <si>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</si>
  <si>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</si>
  <si>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</si>
  <si>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</si>
  <si>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</si>
  <si>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</si>
  <si>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</si>
  <si>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</si>
  <si>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</si>
  <si>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</si>
  <si>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</si>
  <si>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</si>
  <si>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</si>
  <si>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</si>
  <si>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</si>
  <si>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</si>
  <si>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</si>
  <si>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</si>
  <si>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</si>
  <si>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</si>
  <si>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</si>
  <si>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</si>
  <si>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</si>
  <si>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</si>
  <si>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</si>
  <si>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</si>
  <si>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</si>
  <si>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</si>
  <si>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</si>
  <si>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</si>
  <si>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</si>
  <si>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</si>
  <si>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</si>
  <si>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</si>
  <si>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</si>
  <si>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</si>
  <si>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</si>
  <si>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</si>
  <si>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</si>
  <si>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</si>
  <si>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</si>
  <si>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</si>
  <si>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</si>
  <si>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</si>
  <si>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</si>
  <si>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</si>
  <si>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</si>
  <si>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</si>
  <si>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</si>
  <si>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</si>
  <si>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</si>
  <si>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</si>
  <si>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</si>
  <si>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</si>
  <si>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</si>
  <si>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</si>
  <si>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</si>
  <si>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</si>
  <si>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</si>
  <si>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</si>
  <si>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</si>
  <si>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</si>
  <si>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</si>
  <si>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</si>
  <si>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</si>
  <si>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</si>
  <si>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</si>
  <si>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</si>
  <si>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</si>
  <si>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</si>
  <si>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</si>
  <si>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</si>
  <si>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</si>
  <si>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</si>
  <si>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</si>
  <si>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</si>
  <si>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</si>
  <si>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</si>
  <si>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</si>
  <si>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</si>
  <si>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</si>
  <si>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</si>
  <si>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</si>
  <si>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</si>
  <si>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</si>
  <si>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</si>
  <si>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</si>
  <si>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</si>
  <si>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</si>
  <si>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</si>
  <si>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</si>
  <si>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</si>
  <si>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</si>
  <si>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</si>
  <si>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</si>
  <si>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</si>
  <si>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</si>
  <si>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</si>
  <si>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</si>
  <si>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</si>
  <si>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</si>
  <si>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</si>
  <si>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</si>
  <si>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</si>
  <si>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</si>
  <si>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</si>
  <si>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</si>
  <si>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</si>
  <si>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</si>
  <si>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</si>
  <si>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</si>
  <si>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</si>
  <si>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</si>
  <si>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</si>
  <si>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</si>
  <si>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</si>
  <si>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</si>
  <si>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</si>
  <si>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</si>
  <si>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</si>
  <si>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</si>
  <si>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</si>
  <si>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</si>
  <si>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</si>
  <si>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</si>
  <si>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</si>
  <si>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</si>
  <si>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</si>
  <si>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</si>
  <si>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</si>
  <si>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</si>
  <si>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</si>
  <si>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</si>
  <si>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</si>
  <si>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</si>
  <si>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</si>
  <si>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</si>
  <si>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</si>
  <si>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</si>
  <si>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</si>
  <si>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</si>
  <si>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</si>
  <si>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</si>
  <si>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</si>
  <si>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</si>
  <si>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</si>
  <si>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</si>
  <si>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</si>
  <si>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</si>
  <si>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</si>
  <si>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</si>
  <si>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</si>
  <si>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</si>
  <si>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</si>
  <si>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</si>
  <si>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</si>
  <si>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</si>
  <si>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</si>
  <si>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</si>
  <si>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</si>
  <si>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</si>
  <si>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</si>
  <si>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</si>
  <si>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</si>
  <si>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</si>
  <si>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</si>
  <si>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</si>
  <si>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</si>
  <si>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</si>
  <si>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</si>
  <si>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</si>
  <si>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</si>
  <si>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</si>
  <si>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</si>
  <si>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</si>
  <si>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</si>
  <si>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</si>
  <si>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</si>
  <si>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</si>
  <si>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</si>
  <si>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</si>
  <si>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</si>
  <si>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</si>
  <si>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</si>
  <si>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</si>
  <si>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</si>
  <si>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</si>
  <si>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</si>
  <si>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</si>
  <si>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</si>
  <si>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</si>
  <si>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</si>
  <si>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</si>
  <si>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</si>
  <si>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</si>
  <si>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</si>
  <si>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</si>
  <si>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</si>
  <si>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</si>
  <si>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</si>
  <si>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</si>
  <si>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</si>
  <si>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</si>
  <si>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</si>
  <si>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</si>
  <si>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</si>
  <si>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</si>
  <si>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</si>
  <si>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</si>
  <si>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</si>
  <si>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</si>
  <si>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</si>
  <si>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</si>
  <si>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</si>
  <si>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</si>
  <si>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</si>
  <si>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</si>
  <si>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</si>
  <si>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</si>
  <si>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</si>
  <si>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</si>
  <si>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</si>
  <si>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</si>
  <si>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</si>
  <si>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</si>
  <si>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</si>
  <si>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</si>
  <si>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</si>
  <si>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</si>
  <si>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</si>
  <si>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</si>
  <si>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</si>
  <si>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</si>
  <si>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</si>
  <si>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</si>
  <si>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</si>
  <si>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</si>
  <si>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</si>
  <si>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</si>
  <si>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</si>
  <si>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</si>
  <si>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</si>
  <si>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</si>
  <si>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</si>
  <si>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</si>
  <si>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</si>
  <si>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</si>
  <si>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</si>
  <si>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</si>
  <si>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</si>
  <si>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</si>
  <si>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</si>
  <si>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</si>
  <si>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</si>
  <si>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</si>
  <si>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</si>
  <si>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</si>
  <si>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</si>
  <si>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</si>
  <si>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</si>
  <si>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</si>
  <si>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</si>
  <si>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</si>
  <si>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</si>
  <si>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</si>
  <si>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</si>
  <si>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</si>
  <si>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</si>
  <si>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</si>
  <si>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</si>
  <si>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</si>
  <si>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</si>
  <si>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</si>
  <si>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</si>
  <si>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</si>
  <si>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</si>
  <si>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</si>
  <si>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</si>
  <si>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</si>
  <si>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</si>
  <si>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</si>
  <si>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</si>
  <si>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</si>
  <si>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</si>
  <si>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</si>
  <si>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</si>
  <si>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</si>
  <si>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</si>
  <si>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</si>
  <si>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</si>
  <si>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</si>
  <si>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</si>
  <si>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</si>
  <si>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</si>
  <si>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</si>
  <si>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</si>
  <si>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</si>
  <si>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</si>
  <si>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</si>
  <si>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</si>
  <si>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</si>
  <si>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</si>
  <si>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</si>
  <si>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</si>
  <si>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</si>
  <si>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</si>
  <si>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</si>
  <si>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</si>
  <si>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</si>
  <si>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</si>
  <si>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</si>
  <si>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</si>
  <si>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</si>
  <si>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</si>
  <si>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</si>
  <si>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</si>
  <si>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</si>
  <si>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</si>
  <si>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</si>
  <si>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</si>
  <si>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</si>
  <si>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</si>
  <si>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</si>
  <si>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</si>
  <si>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</si>
  <si>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</si>
  <si>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</si>
  <si>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</si>
  <si>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</si>
  <si>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</si>
  <si>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</si>
  <si>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</si>
  <si>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</si>
  <si>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</si>
  <si>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</si>
  <si>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</si>
  <si>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</si>
  <si>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</si>
  <si>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</si>
  <si>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</si>
  <si>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</si>
  <si>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</si>
  <si>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</si>
  <si>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</si>
  <si>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</si>
  <si>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</si>
  <si>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</si>
  <si>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</si>
  <si>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</si>
  <si>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</si>
  <si>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</si>
  <si>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</si>
  <si>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</si>
  <si>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</si>
  <si>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</si>
  <si>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</si>
  <si>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</si>
  <si>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</si>
  <si>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</si>
  <si>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</si>
  <si>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</si>
  <si>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</si>
  <si>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</si>
  <si>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</si>
  <si>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</si>
  <si>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</si>
  <si>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</si>
  <si>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</si>
  <si>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</si>
  <si>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</si>
  <si>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</si>
  <si>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</si>
  <si>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</si>
  <si>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</si>
  <si>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</si>
  <si>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</si>
  <si>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</si>
  <si>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</si>
  <si>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</si>
  <si>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</si>
  <si>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</si>
  <si>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</si>
  <si>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</si>
  <si>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</si>
  <si>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</si>
  <si>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</si>
  <si>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</si>
  <si>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</si>
  <si>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</si>
  <si>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</si>
  <si>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</si>
  <si>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</si>
  <si>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</si>
  <si>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</si>
  <si>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</si>
  <si>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</si>
  <si>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</si>
  <si>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</si>
  <si>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</si>
  <si>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</si>
  <si>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</si>
  <si>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</si>
  <si>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</si>
  <si>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</si>
  <si>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</si>
  <si>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</si>
  <si>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</si>
  <si>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</si>
  <si>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</si>
  <si>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</si>
  <si>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</si>
  <si>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</si>
  <si>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</si>
  <si>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</si>
  <si>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</si>
  <si>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</si>
  <si>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</si>
  <si>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</si>
  <si>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</si>
  <si>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</si>
  <si>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</si>
  <si>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</si>
  <si>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</si>
  <si>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</si>
  <si>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</si>
  <si>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</si>
  <si>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</si>
  <si>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</si>
  <si>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</si>
  <si>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</si>
  <si>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</si>
  <si>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</si>
  <si>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</si>
  <si>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</si>
  <si>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</si>
  <si>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</si>
  <si>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</si>
  <si>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</si>
  <si>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</si>
  <si>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</si>
  <si>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</si>
  <si>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</si>
  <si>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</si>
  <si>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</si>
  <si>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</si>
  <si>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</si>
  <si>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</si>
  <si>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</si>
  <si>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</si>
  <si>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</si>
  <si>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</si>
  <si>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</si>
  <si>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</si>
  <si>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</si>
  <si>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</si>
  <si>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</si>
  <si>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</si>
  <si>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</si>
  <si>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</si>
  <si>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</si>
  <si>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</si>
  <si>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</si>
  <si>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</si>
  <si>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</si>
  <si>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</si>
  <si>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</si>
  <si>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</si>
  <si>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</si>
  <si>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</si>
  <si>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</si>
  <si>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</si>
  <si>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</si>
  <si>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</si>
  <si>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</si>
  <si>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</si>
  <si>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</si>
  <si>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</si>
  <si>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</si>
  <si>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</si>
  <si>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</si>
  <si>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</si>
  <si>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</si>
  <si>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</si>
  <si>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</si>
  <si>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</si>
  <si>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</si>
  <si>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</si>
  <si>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</si>
  <si>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</si>
  <si>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</si>
  <si>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</si>
  <si>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</si>
  <si>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</si>
  <si>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</si>
  <si>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</si>
  <si>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</si>
  <si>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</si>
  <si>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</si>
  <si>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</si>
  <si>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</si>
  <si>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</si>
  <si>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</si>
  <si>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</si>
  <si>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</si>
  <si>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</si>
  <si>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</si>
  <si>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</si>
  <si>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</si>
  <si>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</si>
  <si>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</si>
  <si>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</si>
  <si>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</si>
  <si>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</si>
  <si>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</si>
  <si>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</si>
  <si>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</si>
  <si>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</si>
  <si>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</si>
  <si>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</si>
  <si>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</si>
  <si>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</si>
  <si>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</si>
  <si>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</si>
  <si>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</si>
  <si>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</si>
  <si>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</si>
  <si>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</si>
  <si>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</si>
  <si>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</si>
  <si>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</si>
  <si>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</si>
  <si>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</si>
  <si>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</si>
  <si>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</si>
  <si>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</si>
  <si>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</si>
  <si>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</si>
  <si>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</si>
  <si>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</si>
  <si>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</si>
  <si>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</si>
  <si>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</si>
  <si>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</si>
  <si>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</si>
  <si>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</si>
  <si>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</si>
  <si>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</si>
  <si>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</si>
  <si>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</si>
  <si>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</si>
  <si>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</si>
  <si>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</si>
  <si>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</si>
  <si>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</si>
  <si>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</si>
  <si>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</si>
  <si>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</si>
  <si>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</si>
  <si>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</si>
  <si>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</si>
  <si>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</si>
  <si>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</si>
  <si>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</si>
  <si>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</si>
  <si>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</si>
  <si>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</si>
  <si>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</si>
  <si>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</si>
  <si>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</si>
  <si>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</si>
  <si>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</si>
  <si>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</si>
  <si>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</si>
  <si>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</si>
  <si>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</si>
  <si>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</si>
  <si>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</si>
  <si>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</si>
  <si>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</si>
  <si>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</si>
  <si>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</si>
  <si>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</si>
  <si>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</si>
  <si>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</si>
  <si>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</si>
  <si>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</si>
  <si>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</si>
  <si>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</si>
  <si>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</si>
  <si>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</si>
  <si>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</si>
  <si>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</si>
  <si>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</si>
  <si>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</si>
  <si>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</si>
  <si>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</si>
  <si>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</si>
  <si>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</si>
  <si>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</si>
  <si>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</si>
  <si>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</si>
  <si>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</si>
  <si>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</si>
  <si>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</si>
  <si>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</si>
  <si>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</si>
  <si>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</si>
  <si>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</si>
  <si>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</si>
  <si>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</si>
  <si>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</si>
  <si>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</si>
  <si>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</si>
  <si>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</si>
  <si>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</si>
  <si>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</si>
  <si>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</si>
  <si>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</si>
  <si>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</si>
  <si>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</si>
  <si>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</si>
  <si>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</si>
  <si>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</si>
  <si>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</si>
  <si>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</si>
  <si>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</si>
  <si>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</si>
  <si>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</si>
  <si>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</si>
  <si>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</si>
  <si>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</si>
  <si>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</si>
  <si>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</si>
  <si>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</si>
  <si>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</si>
  <si>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</si>
  <si>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</si>
  <si>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</si>
  <si>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</si>
  <si>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</si>
  <si>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</si>
  <si>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</si>
  <si>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</si>
  <si>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</si>
  <si>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</si>
  <si>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</si>
  <si>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</si>
  <si>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</si>
  <si>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</si>
  <si>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</si>
  <si>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</si>
  <si>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</si>
  <si>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</si>
  <si>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</si>
  <si>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</si>
  <si>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</si>
  <si>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</si>
  <si>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</si>
  <si>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</si>
  <si>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</si>
  <si>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</si>
  <si>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</si>
  <si>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</si>
  <si>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</si>
  <si>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</si>
  <si>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</si>
  <si>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</si>
  <si>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</si>
  <si>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</si>
  <si>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</si>
  <si>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</si>
  <si>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</si>
  <si>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</si>
  <si>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</si>
  <si>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</si>
  <si>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</si>
  <si>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</si>
  <si>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</si>
  <si>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</si>
  <si>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</si>
  <si>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</si>
  <si>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</si>
  <si>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</si>
  <si>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</si>
  <si>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</si>
  <si>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</si>
  <si>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</si>
  <si>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</si>
  <si>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</si>
  <si>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</si>
  <si>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</si>
  <si>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</si>
  <si>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</si>
  <si>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</si>
  <si>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</si>
  <si>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</si>
  <si>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</si>
  <si>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</si>
  <si>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</si>
  <si>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</si>
  <si>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</si>
  <si>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</si>
  <si>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</si>
  <si>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</si>
  <si>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</si>
  <si>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</si>
  <si>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</si>
  <si>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</si>
  <si>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</si>
  <si>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</si>
  <si>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</si>
  <si>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</si>
  <si>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</si>
  <si>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</si>
  <si>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</si>
  <si>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</si>
  <si>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</si>
  <si>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</si>
  <si>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</si>
  <si>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</si>
  <si>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</si>
  <si>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</si>
  <si>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</si>
  <si>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</si>
  <si>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</si>
  <si>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</si>
  <si>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</si>
  <si>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</si>
  <si>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</si>
  <si>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</si>
  <si>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</si>
  <si>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</si>
  <si>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</si>
  <si>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</si>
  <si>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</si>
  <si>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</si>
  <si>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</si>
  <si>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</si>
  <si>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</si>
  <si>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</si>
  <si>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</si>
  <si>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</si>
  <si>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</si>
  <si>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</si>
  <si>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</si>
  <si>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</si>
  <si>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</si>
  <si>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</si>
  <si>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</si>
  <si>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</si>
  <si>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</si>
  <si>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</si>
  <si>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</si>
  <si>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</si>
  <si>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</si>
  <si>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</si>
  <si>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</si>
  <si>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</si>
  <si>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</si>
  <si>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</si>
  <si>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</si>
  <si>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</si>
  <si>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</si>
  <si>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</si>
  <si>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</si>
  <si>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</si>
  <si>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</si>
  <si>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</si>
  <si>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</si>
  <si>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</si>
  <si>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</si>
  <si>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</si>
  <si>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</si>
  <si>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</si>
  <si>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</si>
  <si>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</si>
  <si>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</si>
  <si>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</si>
  <si>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</si>
  <si>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</si>
  <si>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</si>
  <si>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</si>
  <si>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</si>
  <si>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</si>
  <si>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</si>
  <si>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</si>
  <si>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</si>
  <si>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</si>
  <si>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</si>
  <si>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</si>
  <si>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</si>
  <si>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</si>
  <si>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</si>
  <si>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</si>
  <si>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</si>
  <si>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</si>
  <si>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</si>
  <si>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</si>
  <si>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</si>
  <si>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</si>
  <si>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</si>
  <si>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</si>
  <si>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</si>
  <si>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</si>
  <si>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</si>
  <si>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</si>
  <si>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</si>
  <si>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</si>
  <si>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</si>
  <si>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</si>
  <si>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</si>
  <si>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</si>
  <si>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</si>
  <si>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</si>
  <si>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</si>
  <si>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</si>
  <si>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</si>
  <si>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</si>
  <si>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</si>
  <si>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</si>
  <si>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</si>
  <si>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</si>
  <si>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</si>
  <si>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</si>
  <si>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</si>
  <si>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</si>
  <si>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</si>
  <si>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</si>
  <si>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</si>
  <si>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</si>
  <si>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</si>
  <si>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</si>
  <si>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</si>
  <si>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</si>
  <si>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</si>
  <si>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</si>
  <si>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</si>
  <si>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</si>
  <si>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</si>
  <si>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</si>
  <si>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</si>
  <si>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</si>
  <si>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</si>
  <si>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</si>
  <si>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</si>
  <si>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</si>
  <si>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</si>
  <si>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</si>
  <si>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</si>
  <si>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</si>
  <si>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</si>
  <si>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</si>
  <si>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</si>
  <si>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</si>
  <si>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</si>
  <si>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</si>
  <si>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</si>
  <si>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</si>
  <si>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</si>
  <si>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</si>
  <si>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</si>
  <si>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</si>
  <si>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</si>
  <si>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</si>
  <si>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</si>
  <si>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</si>
  <si>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</si>
  <si>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</si>
  <si>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</si>
  <si>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</si>
  <si>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</si>
  <si>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</si>
  <si>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</si>
  <si>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</si>
  <si>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</si>
  <si>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</si>
  <si>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</si>
  <si>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</si>
  <si>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</si>
  <si>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</si>
  <si>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</si>
  <si>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</si>
  <si>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</si>
  <si>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</si>
  <si>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</si>
  <si>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</si>
  <si>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</si>
  <si>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</si>
  <si>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</si>
  <si>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</si>
  <si>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</si>
  <si>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</si>
  <si>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</si>
  <si>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</si>
  <si>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</si>
  <si>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</si>
  <si>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</si>
  <si>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</si>
  <si>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</si>
  <si>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</si>
  <si>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</si>
  <si>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</si>
  <si>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</si>
  <si>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</si>
  <si>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</si>
  <si>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</si>
  <si>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</si>
  <si>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</si>
  <si>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</si>
  <si>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</si>
  <si>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</si>
  <si>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</si>
  <si>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</si>
  <si>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</si>
  <si>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</si>
  <si>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</si>
  <si>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</si>
  <si>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</si>
  <si>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</si>
  <si>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</si>
  <si>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</si>
  <si>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</si>
  <si>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</si>
  <si>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</si>
  <si>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</si>
  <si>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</si>
  <si>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</si>
  <si>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</si>
  <si>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</si>
  <si>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</si>
  <si>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</si>
  <si>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</si>
  <si>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</si>
  <si>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</si>
  <si>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</si>
  <si>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</si>
  <si>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</si>
  <si>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</si>
  <si>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</si>
  <si>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</si>
  <si>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</si>
  <si>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</si>
  <si>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</si>
  <si>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</si>
  <si>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</si>
  <si>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</si>
  <si>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</si>
  <si>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</si>
  <si>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</si>
  <si>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</si>
  <si>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</si>
  <si>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</si>
  <si>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</si>
  <si>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</si>
  <si>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</si>
  <si>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</si>
  <si>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</si>
  <si>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</si>
  <si>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</si>
  <si>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</si>
  <si>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</si>
  <si>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</si>
  <si>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</si>
  <si>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</si>
  <si>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</si>
  <si>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</si>
  <si>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</si>
  <si>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</si>
  <si>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</si>
  <si>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</si>
  <si>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</si>
  <si>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</si>
  <si>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</si>
  <si>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</si>
  <si>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</si>
  <si>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</si>
  <si>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</si>
  <si>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</si>
  <si>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</si>
  <si>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</si>
  <si>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</si>
  <si>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</si>
  <si>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</si>
  <si>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</si>
  <si>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</si>
  <si>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</si>
  <si>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</si>
  <si>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</si>
  <si>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</si>
  <si>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</si>
  <si>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</si>
  <si>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</si>
  <si>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</si>
  <si>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</si>
  <si>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</si>
  <si>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</si>
  <si>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</si>
  <si>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</si>
  <si>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</si>
  <si>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</si>
  <si>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</si>
  <si>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</si>
  <si>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</si>
  <si>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</si>
  <si>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</si>
  <si>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</si>
  <si>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</si>
  <si>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</si>
  <si>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</si>
  <si>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</si>
  <si>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</si>
  <si>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</si>
  <si>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</si>
  <si>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</si>
  <si>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</si>
  <si>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</si>
  <si>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</si>
  <si>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</si>
  <si>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</si>
  <si>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</si>
  <si>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</si>
  <si>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</si>
  <si>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</si>
  <si>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</si>
  <si>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</si>
  <si>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</si>
  <si>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</si>
  <si>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</si>
  <si>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</si>
  <si>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</si>
  <si>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</si>
  <si>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</si>
  <si>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</si>
  <si>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</si>
  <si>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</si>
  <si>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</si>
  <si>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</si>
  <si>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</si>
  <si>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</si>
  <si>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</si>
  <si>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</si>
  <si>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</si>
  <si>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</si>
  <si>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</si>
  <si>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</si>
  <si>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</si>
  <si>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</si>
  <si>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</si>
  <si>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</si>
  <si>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</si>
  <si>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</si>
  <si>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</si>
  <si>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</si>
  <si>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</si>
  <si>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</si>
  <si>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</si>
  <si>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</si>
  <si>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</si>
  <si>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</si>
  <si>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</si>
  <si>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</si>
  <si>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</si>
  <si>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</si>
  <si>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</si>
  <si>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</si>
  <si>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</si>
  <si>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</si>
  <si>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</si>
  <si>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</si>
  <si>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</si>
  <si>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</si>
  <si>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</si>
  <si>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</si>
  <si>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</si>
  <si>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</si>
  <si>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</si>
  <si>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</si>
  <si>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</si>
  <si>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</si>
  <si>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</si>
  <si>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</si>
  <si>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</si>
  <si>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</si>
  <si>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</si>
  <si>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</si>
  <si>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</si>
  <si>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</si>
  <si>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</si>
  <si>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</si>
  <si>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</si>
  <si>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</si>
  <si>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</si>
  <si>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</si>
  <si>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</si>
  <si>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</si>
  <si>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</si>
  <si>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</si>
  <si>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</si>
  <si>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</si>
  <si>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</si>
  <si>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</si>
  <si>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</si>
  <si>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</si>
  <si>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</si>
  <si>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</si>
  <si>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</si>
  <si>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</si>
  <si>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</si>
  <si>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</si>
  <si>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</si>
  <si>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</si>
  <si>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</si>
  <si>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</si>
  <si>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</si>
  <si>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</si>
  <si>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</si>
  <si>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</si>
  <si>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</si>
  <si>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</si>
  <si>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</si>
  <si>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</si>
  <si>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</si>
  <si>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</si>
  <si>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</si>
  <si>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</si>
  <si>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</si>
  <si>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</si>
  <si>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</si>
  <si>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</si>
  <si>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</si>
  <si>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</si>
  <si>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</si>
  <si>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</si>
  <si>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</si>
  <si>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</si>
  <si>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</si>
  <si>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</si>
  <si>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</si>
  <si>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</si>
  <si>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</si>
  <si>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</si>
  <si>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</si>
  <si>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</si>
  <si>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</si>
  <si>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</si>
  <si>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</si>
  <si>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</si>
  <si>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</si>
  <si>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</si>
  <si>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</si>
  <si>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</si>
  <si>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</si>
  <si>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</si>
  <si>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</si>
  <si>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</si>
  <si>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</si>
  <si>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</si>
  <si>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</si>
  <si>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</si>
  <si>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</si>
  <si>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</si>
  <si>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</si>
  <si>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</si>
  <si>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</si>
  <si>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</si>
  <si>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</si>
  <si>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</si>
  <si>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</si>
  <si>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</si>
  <si>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</si>
  <si>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</si>
  <si>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</si>
  <si>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</si>
  <si>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</si>
  <si>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</si>
  <si>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</si>
  <si>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</si>
  <si>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</si>
  <si>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</si>
  <si>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</si>
  <si>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</si>
  <si>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</si>
  <si>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</si>
  <si>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</si>
  <si>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</si>
  <si>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</si>
  <si>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</si>
  <si>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</si>
  <si>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</si>
  <si>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</si>
  <si>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</si>
  <si>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</si>
  <si>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</si>
  <si>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</si>
  <si>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</si>
  <si>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</si>
  <si>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</si>
  <si>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</si>
  <si>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</si>
  <si>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</si>
  <si>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</si>
  <si>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</si>
  <si>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</si>
  <si>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</si>
  <si>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</si>
  <si>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</si>
  <si>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</si>
  <si>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</si>
  <si>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</si>
  <si>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</si>
  <si>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</si>
  <si>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</si>
  <si>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</si>
  <si>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</si>
  <si>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</si>
  <si>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</si>
  <si>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</si>
  <si>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</si>
  <si>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</si>
  <si>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</si>
  <si>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</si>
  <si>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</si>
  <si>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</si>
  <si>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</si>
  <si>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</si>
  <si>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</si>
  <si>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</si>
  <si>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</si>
  <si>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</si>
  <si>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</si>
  <si>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</si>
  <si>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</si>
  <si>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</si>
  <si>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</si>
  <si>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</si>
  <si>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</si>
  <si>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</si>
  <si>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</si>
  <si>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</si>
  <si>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</si>
  <si>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</si>
  <si>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</si>
  <si>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</si>
  <si>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</si>
  <si>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</si>
  <si>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</si>
  <si>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</si>
  <si>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</si>
  <si>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</si>
  <si>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</si>
  <si>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</si>
  <si>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</si>
  <si>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</si>
  <si>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</si>
  <si>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</si>
  <si>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</si>
  <si>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</si>
  <si>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</si>
  <si>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</si>
  <si>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</si>
  <si>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</si>
  <si>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</si>
  <si>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</si>
  <si>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</si>
  <si>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</si>
  <si>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</si>
  <si>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</si>
  <si>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</si>
  <si>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</si>
  <si>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</si>
  <si>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</si>
  <si>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</si>
  <si>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</si>
  <si>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</si>
  <si>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</si>
  <si>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</si>
  <si>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</si>
  <si>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</si>
  <si>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</si>
  <si>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</si>
  <si>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</si>
  <si>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</si>
  <si>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</si>
  <si>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</si>
  <si>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</si>
  <si>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</si>
  <si>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</si>
  <si>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</si>
  <si>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</si>
  <si>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</si>
  <si>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</si>
  <si>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</si>
  <si>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</si>
  <si>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</si>
  <si>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</si>
  <si>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</si>
  <si>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</si>
  <si>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</si>
  <si>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</si>
  <si>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</si>
  <si>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</si>
  <si>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</si>
  <si>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</si>
  <si>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</si>
  <si>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</si>
  <si>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</si>
  <si>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</si>
  <si>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</si>
  <si>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</si>
  <si>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</si>
  <si>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</si>
  <si>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</si>
  <si>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</si>
  <si>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</si>
  <si>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</si>
  <si>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</si>
  <si>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</si>
  <si>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</si>
  <si>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</si>
  <si>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</si>
  <si>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</si>
  <si>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</si>
  <si>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</si>
  <si>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</si>
  <si>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</si>
  <si>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</si>
  <si>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</si>
  <si>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</si>
  <si>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</si>
  <si>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</si>
  <si>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</si>
  <si>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</si>
  <si>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</si>
  <si>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</si>
  <si>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</si>
  <si>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</si>
  <si>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</si>
  <si>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</si>
  <si>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</si>
  <si>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</si>
  <si>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</si>
  <si>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</si>
  <si>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</si>
  <si>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</si>
  <si>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</si>
  <si>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</si>
  <si>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</si>
  <si>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</si>
  <si>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</si>
  <si>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</si>
  <si>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</si>
  <si>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</si>
  <si>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</si>
  <si>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</si>
  <si>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</si>
  <si>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</si>
  <si>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</si>
  <si>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</si>
  <si>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</si>
  <si>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</si>
  <si>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</si>
  <si>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</si>
  <si>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</si>
  <si>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</si>
  <si>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</si>
  <si>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</si>
  <si>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</si>
  <si>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</si>
  <si>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</si>
  <si>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</si>
  <si>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</si>
  <si>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</si>
  <si>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</si>
  <si>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</si>
  <si>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</si>
  <si>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</si>
  <si>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</si>
  <si>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</si>
  <si>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</si>
  <si>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</si>
  <si>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</si>
  <si>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</si>
  <si>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</si>
  <si>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</si>
  <si>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</si>
  <si>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</si>
  <si>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</si>
  <si>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</si>
  <si>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</si>
  <si>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</si>
  <si>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</si>
  <si>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</si>
  <si>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</si>
  <si>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</si>
  <si>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</si>
  <si>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</si>
  <si>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</si>
  <si>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</si>
  <si>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</si>
  <si>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</si>
  <si>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</si>
  <si>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</si>
  <si>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</si>
  <si>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</si>
  <si>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</si>
  <si>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</si>
  <si>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</si>
  <si>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</si>
  <si>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</si>
  <si>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</si>
  <si>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</si>
  <si>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</si>
  <si>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</si>
  <si>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</si>
  <si>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</si>
  <si>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</si>
  <si>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</si>
  <si>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</si>
  <si>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</si>
  <si>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</si>
  <si>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</si>
  <si>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</si>
  <si>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</si>
  <si>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</si>
  <si>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</si>
  <si>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</si>
  <si>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</si>
  <si>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</si>
  <si>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</si>
  <si>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</si>
  <si>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</si>
  <si>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</si>
  <si>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</si>
  <si>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</si>
  <si>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</si>
  <si>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</si>
  <si>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</si>
  <si>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</si>
  <si>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</si>
  <si>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</si>
  <si>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</si>
  <si>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</si>
  <si>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</si>
  <si>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</si>
  <si>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</si>
  <si>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</si>
  <si>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</si>
  <si>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</si>
  <si>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</si>
  <si>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</si>
  <si>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</si>
  <si>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</si>
  <si>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</si>
  <si>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</si>
  <si>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</si>
  <si>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</si>
  <si>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</si>
  <si>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</si>
  <si>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</si>
  <si>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</si>
  <si>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</si>
  <si>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</si>
  <si>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</si>
  <si>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</si>
  <si>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</si>
  <si>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</si>
  <si>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</si>
  <si>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</si>
  <si>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</si>
  <si>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</si>
  <si>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</si>
  <si>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</si>
  <si>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</si>
  <si>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</si>
  <si>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</si>
  <si>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</si>
  <si>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</si>
  <si>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</si>
  <si>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</si>
  <si>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</si>
  <si>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</si>
  <si>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</si>
  <si>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</si>
  <si>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</si>
  <si>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</si>
  <si>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</si>
  <si>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</si>
  <si>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</si>
  <si>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</si>
  <si>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</si>
  <si>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</si>
  <si>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</si>
  <si>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</si>
  <si>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</si>
  <si>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</si>
  <si>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</si>
  <si>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</si>
  <si>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</si>
  <si>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</si>
  <si>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</si>
  <si>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</si>
  <si>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</si>
  <si>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</si>
  <si>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</si>
  <si>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</si>
  <si>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</si>
  <si>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</si>
  <si>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</si>
  <si>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</si>
  <si>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</si>
  <si>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</si>
  <si>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</si>
  <si>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</si>
  <si>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</si>
  <si>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</si>
  <si>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</si>
  <si>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</si>
  <si>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</si>
  <si>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</si>
  <si>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</si>
  <si>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</si>
  <si>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</si>
  <si>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</si>
  <si>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</si>
  <si>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</si>
  <si>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</si>
  <si>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</si>
  <si>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</si>
  <si>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</si>
  <si>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</si>
  <si>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</si>
  <si>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</si>
  <si>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</si>
  <si>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</si>
  <si>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</si>
  <si>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</si>
  <si>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</si>
  <si>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</si>
  <si>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</si>
  <si>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</si>
  <si>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</si>
  <si>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</si>
  <si>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</si>
  <si>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</si>
  <si>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</si>
  <si>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</si>
  <si>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</si>
  <si>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</si>
  <si>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</si>
  <si>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</si>
  <si>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</si>
  <si>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</si>
  <si>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</si>
  <si>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</si>
  <si>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</si>
  <si>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</si>
  <si>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</si>
  <si>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</si>
  <si>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</si>
  <si>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</si>
  <si>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</si>
  <si>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</si>
  <si>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</si>
  <si>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</si>
  <si>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</si>
  <si>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</si>
  <si>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</si>
  <si>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</si>
  <si>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</si>
  <si>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</si>
  <si>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</si>
  <si>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</si>
  <si>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</si>
  <si>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</si>
  <si>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</si>
  <si>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</si>
  <si>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</si>
  <si>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</si>
  <si>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</si>
  <si>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</si>
  <si>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</si>
  <si>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</si>
  <si>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</si>
  <si>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</si>
  <si>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</si>
  <si>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</si>
  <si>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</si>
  <si>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</si>
  <si>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</si>
  <si>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</si>
  <si>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</si>
  <si>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</si>
  <si>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</si>
  <si>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</si>
  <si>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</si>
  <si>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</si>
  <si>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</si>
  <si>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</si>
  <si>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</si>
  <si>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</si>
  <si>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</si>
  <si>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</si>
  <si>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</si>
  <si>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</si>
  <si>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</si>
  <si>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</si>
  <si>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</si>
  <si>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</si>
  <si>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</si>
  <si>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</si>
  <si>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</si>
  <si>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</si>
  <si>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</si>
  <si>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</si>
  <si>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</si>
  <si>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</si>
  <si>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</si>
  <si>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</si>
  <si>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</si>
  <si>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</si>
  <si>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</si>
  <si>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</si>
  <si>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</si>
  <si>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</si>
  <si>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</si>
  <si>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</si>
  <si>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</si>
  <si>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</si>
  <si>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</si>
  <si>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</si>
  <si>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</si>
  <si>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</si>
  <si>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</si>
  <si>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</si>
  <si>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</si>
  <si>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</si>
  <si>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</si>
  <si>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</si>
  <si>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</si>
  <si>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</si>
  <si>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</si>
  <si>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</si>
  <si>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</si>
  <si>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</si>
  <si>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</si>
  <si>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</si>
  <si>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</si>
  <si>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</si>
  <si>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</si>
  <si>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</si>
  <si>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</si>
  <si>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</si>
  <si>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</si>
  <si>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</si>
  <si>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</si>
  <si>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</si>
  <si>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</si>
  <si>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</si>
  <si>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</si>
  <si>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</si>
  <si>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</si>
  <si>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</si>
  <si>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</si>
  <si>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</si>
  <si>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</si>
  <si>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</si>
  <si>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</si>
  <si>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</si>
  <si>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</si>
  <si>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</si>
  <si>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</si>
  <si>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</si>
  <si>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</si>
  <si>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</si>
  <si>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</si>
  <si>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</si>
  <si>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</si>
  <si>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</si>
  <si>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</si>
  <si>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</si>
  <si>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</si>
  <si>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</si>
  <si>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</si>
  <si>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</si>
  <si>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</si>
  <si>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</si>
  <si>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</si>
  <si>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</si>
  <si>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</si>
  <si>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</si>
  <si>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</si>
  <si>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</si>
  <si>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</si>
  <si>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</si>
  <si>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</si>
  <si>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</si>
  <si>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</si>
  <si>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</si>
  <si>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</si>
  <si>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</si>
  <si>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</si>
  <si>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</si>
  <si>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</si>
  <si>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</si>
  <si>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</si>
  <si>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</si>
  <si>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</si>
  <si>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</si>
  <si>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</si>
  <si>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</si>
  <si>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</si>
  <si>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</si>
  <si>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</si>
  <si>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</si>
  <si>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</si>
  <si>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</si>
  <si>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</si>
  <si>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</si>
  <si>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</si>
  <si>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</si>
  <si>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</si>
  <si>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</si>
  <si>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</si>
  <si>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</si>
  <si>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</si>
  <si>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</si>
  <si>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</si>
  <si>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</si>
  <si>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</si>
  <si>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</si>
  <si>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</si>
  <si>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</si>
  <si>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</si>
  <si>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</si>
  <si>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</si>
  <si>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</si>
  <si>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</si>
  <si>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</si>
  <si>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</si>
  <si>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</si>
  <si>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</si>
  <si>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</si>
  <si>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</si>
  <si>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</si>
  <si>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</si>
  <si>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</si>
  <si>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</si>
  <si>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</si>
  <si>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</si>
  <si>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</si>
  <si>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</si>
  <si>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</si>
  <si>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</si>
  <si>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</si>
  <si>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</si>
  <si>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</si>
  <si>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</si>
  <si>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</si>
  <si>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</si>
  <si>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</si>
  <si>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</si>
  <si>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</si>
  <si>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</si>
  <si>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</si>
  <si>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</si>
  <si>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</si>
  <si>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</si>
  <si>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</si>
  <si>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</si>
  <si>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</si>
  <si>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</si>
  <si>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</si>
  <si>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</si>
  <si>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</si>
  <si>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</si>
  <si>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</si>
  <si>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</si>
  <si>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</si>
  <si>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</si>
  <si>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</si>
  <si>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</si>
  <si>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</si>
  <si>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</si>
  <si>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</si>
  <si>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</si>
  <si>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</si>
  <si>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</si>
  <si>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</si>
  <si>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</si>
  <si>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</si>
  <si>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</si>
  <si>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</si>
  <si>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</si>
  <si>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</si>
  <si>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</si>
  <si>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</si>
  <si>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</si>
  <si>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</si>
  <si>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</si>
  <si>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</si>
  <si>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</si>
  <si>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</si>
  <si>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</si>
  <si>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</si>
  <si>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</si>
  <si>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</si>
  <si>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</si>
  <si>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</si>
  <si>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</si>
  <si>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</si>
  <si>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</si>
  <si>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</si>
  <si>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</si>
  <si>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</si>
  <si>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</si>
  <si>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</si>
  <si>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</si>
  <si>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</si>
  <si>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</si>
  <si>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</si>
  <si>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</si>
  <si>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</si>
  <si>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</si>
  <si>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</si>
  <si>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</si>
  <si>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</si>
  <si>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</si>
  <si>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</si>
  <si>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</si>
  <si>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</si>
  <si>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</si>
  <si>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</si>
  <si>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</si>
  <si>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</si>
  <si>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</si>
  <si>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</si>
  <si>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</si>
  <si>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</si>
  <si>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</si>
  <si>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</si>
  <si>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</si>
  <si>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</si>
  <si>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</si>
  <si>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</si>
  <si>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</si>
  <si>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</si>
  <si>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</si>
  <si>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</si>
  <si>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</si>
  <si>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</si>
  <si>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</si>
  <si>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</si>
  <si>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</si>
  <si>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</si>
  <si>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</si>
  <si>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</si>
  <si>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</si>
  <si>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</si>
  <si>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</si>
  <si>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</si>
  <si>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</si>
  <si>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</si>
  <si>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</si>
  <si>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</si>
  <si>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</si>
  <si>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</si>
  <si>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</si>
  <si>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</si>
  <si>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</si>
  <si>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</si>
  <si>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</si>
  <si>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</si>
  <si>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</si>
  <si>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</si>
  <si>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</si>
  <si>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</si>
  <si>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</si>
  <si>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</si>
  <si>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</si>
  <si>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</si>
  <si>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</si>
  <si>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</si>
  <si>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</si>
  <si>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</si>
  <si>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</si>
  <si>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</si>
  <si>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</si>
  <si>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</si>
  <si>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</si>
  <si>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</si>
  <si>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</si>
  <si>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</si>
  <si>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</si>
  <si>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</si>
  <si>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</si>
  <si>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</si>
  <si>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</si>
  <si>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</si>
  <si>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</si>
  <si>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</si>
  <si>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</si>
  <si>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</si>
  <si>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</si>
  <si>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</si>
  <si>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</si>
  <si>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</si>
  <si>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</si>
  <si>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</si>
  <si>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</si>
  <si>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</si>
  <si>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</si>
  <si>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</si>
  <si>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</si>
  <si>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</si>
  <si>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</si>
  <si>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</si>
  <si>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</si>
  <si>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</si>
  <si>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</si>
  <si>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</si>
  <si>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</si>
  <si>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</si>
  <si>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</si>
  <si>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</si>
  <si>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</si>
  <si>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</si>
  <si>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</si>
  <si>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</si>
  <si>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</si>
  <si>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</si>
  <si>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</si>
  <si>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</si>
  <si>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</si>
  <si>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</si>
  <si>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</si>
  <si>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</si>
  <si>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</si>
  <si>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</si>
  <si>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</si>
  <si>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</si>
  <si>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</si>
  <si>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</si>
  <si>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</si>
  <si>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</si>
  <si>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</si>
  <si>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</si>
  <si>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</si>
  <si>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</si>
  <si>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</si>
  <si>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</si>
  <si>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</si>
  <si>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</si>
  <si>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</si>
  <si>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</si>
  <si>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</si>
  <si>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</si>
  <si>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</si>
  <si>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</si>
  <si>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</si>
  <si>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</si>
  <si>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</si>
  <si>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</si>
  <si>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</si>
  <si>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</si>
  <si>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</si>
  <si>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</si>
  <si>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</si>
  <si>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</si>
  <si>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</si>
  <si>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</si>
  <si>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</si>
  <si>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</si>
  <si>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</si>
  <si>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</si>
  <si>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</si>
  <si>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</si>
  <si>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</si>
  <si>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</si>
  <si>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</si>
  <si>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</si>
  <si>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</si>
  <si>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</si>
  <si>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</si>
  <si>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</si>
  <si>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</si>
  <si>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</si>
  <si>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</si>
  <si>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</si>
  <si>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</si>
  <si>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</si>
  <si>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</si>
  <si>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</si>
  <si>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</si>
  <si>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</si>
  <si>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</si>
  <si>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</si>
  <si>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</si>
  <si>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</si>
  <si>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</si>
  <si>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</si>
  <si>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</si>
  <si>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</si>
  <si>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</si>
  <si>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</si>
  <si>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</si>
  <si>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</si>
  <si>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</si>
  <si>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</si>
  <si>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</si>
  <si>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</si>
  <si>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</si>
  <si>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</si>
  <si>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</si>
  <si>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</si>
  <si>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</si>
  <si>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</si>
  <si>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</si>
  <si>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</si>
  <si>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</si>
  <si>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</si>
  <si>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</si>
  <si>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</si>
  <si>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</si>
  <si>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</si>
  <si>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</si>
  <si>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</si>
  <si>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</si>
  <si>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</si>
  <si>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</si>
  <si>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</si>
  <si>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</si>
  <si>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</si>
  <si>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</si>
  <si>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</si>
  <si>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</si>
  <si>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</si>
  <si>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</si>
  <si>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</si>
  <si>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</si>
  <si>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</si>
  <si>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</si>
  <si>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</si>
  <si>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</si>
  <si>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</si>
  <si>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</si>
  <si>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</si>
  <si>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</si>
  <si>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</si>
  <si>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</si>
  <si>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</si>
  <si>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</si>
  <si>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</si>
  <si>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</si>
  <si>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</si>
  <si>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</si>
  <si>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</si>
  <si>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</si>
  <si>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</si>
  <si>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</si>
  <si>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</si>
  <si>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</si>
  <si>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</si>
  <si>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</si>
  <si>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</si>
  <si>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</si>
  <si>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</si>
  <si>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</si>
  <si>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</si>
  <si>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</si>
  <si>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</si>
  <si>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</si>
  <si>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</si>
  <si>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</si>
  <si>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</si>
  <si>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</si>
  <si>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</si>
  <si>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</si>
  <si>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</si>
  <si>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</si>
  <si>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</si>
  <si>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</si>
  <si>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</si>
  <si>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</si>
  <si>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</si>
  <si>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</si>
  <si>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</si>
  <si>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</si>
  <si>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</si>
  <si>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</si>
  <si>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</si>
  <si>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</si>
  <si>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</si>
  <si>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</si>
  <si>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</si>
  <si>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</si>
  <si>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</si>
  <si>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</si>
  <si>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</si>
  <si>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</si>
  <si>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</si>
  <si>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</si>
  <si>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</si>
  <si>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</si>
  <si>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</si>
  <si>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</si>
  <si>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</si>
  <si>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</si>
  <si>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</si>
  <si>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</si>
  <si>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</si>
  <si>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</si>
  <si>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</si>
  <si>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</si>
  <si>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</si>
  <si>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</si>
  <si>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</si>
  <si>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</si>
  <si>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</si>
  <si>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</si>
  <si>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</si>
  <si>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</si>
  <si>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</si>
  <si>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</si>
  <si>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</si>
  <si>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</si>
  <si>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</si>
  <si>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</si>
  <si>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</si>
  <si>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</si>
  <si>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</si>
  <si>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</si>
  <si>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</si>
  <si>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</si>
  <si>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</si>
  <si>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</si>
  <si>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</si>
  <si>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</si>
  <si>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</si>
  <si>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</si>
  <si>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</si>
  <si>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</si>
  <si>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</si>
  <si>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</si>
  <si>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</si>
  <si>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</si>
  <si>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</si>
  <si>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</si>
  <si>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</si>
  <si>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</si>
  <si>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</si>
  <si>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</si>
  <si>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</si>
  <si>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</si>
  <si>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</si>
  <si>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</si>
  <si>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</si>
  <si>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</si>
  <si>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</si>
  <si>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</si>
  <si>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</si>
  <si>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</si>
  <si>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</si>
  <si>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</si>
  <si>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</si>
  <si>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</si>
  <si>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</si>
  <si>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</si>
  <si>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</si>
  <si>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</si>
  <si>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</si>
  <si>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</si>
  <si>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</si>
  <si>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</si>
  <si>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</si>
  <si>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</si>
  <si>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</si>
  <si>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</si>
  <si>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</si>
  <si>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</si>
  <si>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</si>
  <si>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</si>
  <si>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</si>
  <si>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</si>
  <si>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</si>
  <si>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</si>
  <si>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</si>
  <si>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</si>
  <si>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</si>
  <si>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</si>
  <si>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</si>
  <si>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</si>
  <si>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</si>
  <si>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</si>
  <si>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</si>
  <si>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</si>
  <si>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</si>
  <si>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</si>
  <si>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</si>
  <si>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</si>
  <si>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</si>
  <si>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</si>
  <si>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</si>
  <si>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</si>
  <si>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</si>
  <si>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</si>
  <si>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</si>
  <si>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</si>
  <si>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</si>
  <si>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</si>
  <si>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</si>
  <si>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</si>
  <si>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</si>
  <si>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</si>
  <si>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</si>
  <si>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</si>
  <si>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</si>
  <si>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</si>
  <si>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</si>
  <si>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</si>
  <si>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</si>
  <si>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</si>
  <si>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</si>
  <si>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</si>
  <si>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</si>
  <si>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</si>
  <si>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</si>
  <si>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</si>
  <si>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</si>
  <si>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</si>
  <si>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</si>
  <si>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</si>
  <si>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</si>
  <si>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</si>
  <si>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</si>
  <si>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</si>
  <si>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</si>
  <si>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</si>
  <si>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</si>
  <si>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</si>
  <si>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</si>
  <si>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</si>
  <si>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</si>
  <si>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</si>
  <si>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</si>
  <si>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</si>
  <si>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</si>
  <si>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</si>
  <si>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</si>
  <si>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</si>
  <si>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</si>
  <si>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</si>
  <si>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</si>
  <si>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</si>
  <si>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</si>
  <si>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</si>
  <si>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</si>
  <si>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</si>
  <si>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</si>
  <si>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</si>
  <si>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</si>
  <si>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</si>
  <si>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</si>
  <si>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</si>
  <si>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</si>
  <si>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</si>
  <si>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</si>
  <si>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</si>
  <si>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</si>
  <si>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</si>
  <si>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</si>
  <si>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</si>
  <si>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</si>
  <si>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</si>
  <si>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</si>
  <si>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</si>
  <si>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</si>
  <si>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</si>
  <si>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</si>
  <si>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</si>
  <si>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</si>
  <si>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</si>
  <si>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</si>
  <si>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</si>
  <si>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</si>
  <si>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</si>
  <si>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</si>
  <si>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</si>
  <si>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</si>
  <si>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</si>
  <si>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</si>
  <si>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</si>
  <si>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</si>
  <si>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</si>
  <si>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</si>
  <si>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</si>
  <si>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</si>
  <si>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</si>
  <si>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</si>
  <si>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</si>
  <si>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</si>
  <si>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</si>
  <si>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</si>
  <si>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</si>
  <si>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</si>
  <si>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</si>
  <si>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</si>
  <si>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</si>
  <si>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</si>
  <si>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</si>
  <si>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</si>
  <si>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</si>
  <si>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</si>
  <si>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</si>
  <si>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</si>
  <si>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</si>
  <si>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</si>
  <si>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</si>
  <si>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</si>
  <si>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</si>
  <si>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</si>
  <si>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</si>
  <si>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</si>
  <si>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</si>
  <si>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</si>
  <si>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</si>
  <si>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</si>
  <si>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</si>
  <si>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</si>
  <si>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</si>
  <si>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</si>
  <si>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</si>
  <si>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</si>
  <si>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</si>
  <si>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</si>
  <si>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</si>
  <si>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</si>
  <si>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</si>
  <si>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</si>
  <si>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</si>
  <si>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</si>
  <si>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</si>
  <si>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</si>
  <si>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</si>
  <si>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</si>
  <si>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</si>
  <si>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</si>
  <si>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</si>
  <si>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</si>
  <si>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</si>
  <si>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</si>
  <si>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</si>
  <si>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</si>
  <si>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</si>
  <si>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</si>
  <si>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</si>
  <si>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</si>
  <si>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</si>
  <si>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</si>
  <si>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</si>
  <si>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</si>
  <si>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</si>
  <si>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</si>
  <si>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</si>
  <si>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</si>
  <si>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</si>
  <si>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</si>
  <si>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</si>
  <si>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</si>
  <si>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</si>
  <si>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</si>
  <si>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</si>
  <si>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</si>
  <si>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</si>
  <si>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</si>
  <si>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</si>
  <si>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</si>
  <si>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</si>
  <si>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</si>
  <si>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</si>
  <si>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</si>
  <si>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</si>
  <si>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</si>
  <si>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</si>
  <si>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</si>
  <si>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</si>
  <si>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</si>
  <si>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</si>
  <si>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</si>
  <si>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</si>
  <si>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</si>
  <si>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</si>
  <si>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</si>
  <si>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</si>
  <si>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</si>
  <si>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</si>
  <si>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</si>
  <si>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</si>
  <si>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</si>
  <si>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</si>
  <si>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</si>
  <si>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</si>
  <si>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</si>
  <si>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</si>
  <si>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</si>
  <si>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</si>
  <si>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</si>
  <si>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</si>
  <si>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</si>
  <si>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</si>
  <si>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</si>
  <si>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</si>
  <si>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</si>
  <si>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</si>
  <si>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</si>
  <si>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</si>
  <si>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</si>
  <si>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</si>
  <si>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</si>
  <si>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</si>
  <si>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</si>
  <si>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</si>
  <si>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</si>
  <si>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</si>
  <si>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</si>
  <si>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</si>
  <si>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</si>
  <si>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</si>
  <si>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</si>
  <si>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</si>
  <si>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</si>
  <si>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</si>
  <si>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</si>
  <si>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</si>
  <si>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</si>
  <si>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</si>
  <si>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</si>
  <si>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</si>
  <si>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</si>
  <si>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</si>
  <si>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</si>
  <si>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</si>
  <si>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</si>
  <si>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</si>
  <si>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</si>
  <si>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</si>
  <si>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</si>
  <si>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</si>
  <si>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</si>
  <si>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</si>
  <si>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</si>
  <si>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</si>
  <si>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</si>
  <si>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</si>
  <si>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</si>
  <si>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</si>
  <si>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</si>
  <si>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</si>
  <si>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</si>
  <si>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</si>
  <si>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</si>
  <si>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</si>
  <si>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</si>
  <si>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</si>
  <si>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</si>
  <si>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</si>
  <si>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</si>
  <si>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</si>
  <si>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</si>
  <si>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</si>
  <si>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</si>
  <si>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</si>
  <si>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</si>
  <si>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</si>
  <si>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</si>
  <si>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</si>
  <si>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</si>
  <si>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</si>
  <si>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</si>
  <si>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</si>
  <si>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</si>
  <si>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</si>
  <si>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</si>
  <si>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</si>
  <si>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</si>
  <si>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</si>
  <si>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</si>
  <si>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</si>
  <si>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</si>
  <si>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</si>
  <si>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</si>
  <si>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</si>
  <si>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</si>
  <si>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</si>
  <si>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</si>
  <si>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</si>
  <si>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</si>
  <si>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</si>
  <si>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</si>
  <si>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</si>
  <si>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</si>
  <si>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</si>
  <si>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</si>
  <si>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</si>
  <si>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</si>
  <si>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</si>
  <si>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</si>
  <si>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</si>
  <si>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</si>
  <si>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</si>
  <si>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</si>
  <si>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</si>
  <si>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</si>
  <si>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</si>
  <si>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</si>
  <si>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</si>
  <si>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</si>
  <si>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</si>
  <si>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</si>
  <si>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</si>
  <si>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</si>
  <si>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</si>
  <si>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</si>
  <si>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</si>
  <si>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</si>
  <si>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</si>
  <si>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</si>
  <si>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</si>
  <si>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</si>
  <si>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</si>
  <si>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</si>
  <si>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</si>
  <si>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</si>
  <si>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</si>
  <si>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</si>
  <si>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</si>
  <si>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</si>
  <si>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</si>
  <si>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</si>
  <si>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</si>
  <si>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</si>
  <si>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</si>
  <si>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</si>
  <si>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</si>
  <si>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</si>
  <si>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</si>
  <si>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</si>
  <si>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</si>
  <si>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</si>
  <si>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</si>
  <si>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</si>
  <si>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</si>
  <si>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</si>
  <si>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</si>
  <si>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</si>
  <si>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</si>
  <si>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</si>
  <si>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</si>
  <si>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</si>
  <si>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</si>
  <si>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</si>
  <si>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</si>
  <si>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</si>
  <si>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</si>
  <si>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</si>
  <si>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</si>
  <si>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</si>
  <si>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</si>
  <si>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</si>
  <si>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</si>
  <si>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</si>
  <si>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</si>
  <si>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</si>
  <si>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</si>
  <si>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</si>
  <si>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</si>
  <si>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</si>
  <si>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</si>
  <si>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</si>
  <si>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</si>
  <si>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</si>
  <si>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</si>
  <si>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</si>
  <si>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</si>
  <si>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</si>
  <si>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</si>
  <si>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</si>
  <si>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</si>
  <si>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</si>
  <si>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</si>
  <si>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</si>
  <si>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</si>
  <si>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</si>
  <si>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</si>
  <si>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</si>
  <si>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</si>
  <si>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</si>
  <si>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</si>
  <si>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</si>
  <si>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</si>
  <si>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</si>
  <si>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</si>
  <si>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</si>
  <si>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</si>
  <si>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</si>
  <si>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</si>
  <si>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</si>
  <si>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</si>
  <si>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</si>
  <si>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</si>
  <si>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</si>
  <si>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</si>
  <si>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</si>
  <si>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</si>
  <si>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</si>
  <si>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</si>
  <si>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</si>
  <si>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</si>
  <si>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</si>
  <si>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</si>
  <si>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</si>
  <si>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</si>
  <si>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</si>
  <si>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</si>
  <si>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</si>
  <si>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</si>
  <si>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</si>
  <si>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</si>
  <si>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</si>
  <si>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</si>
  <si>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</si>
  <si>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</si>
  <si>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</si>
  <si>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</si>
  <si>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</si>
  <si>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</si>
  <si>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</si>
  <si>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</si>
  <si>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</si>
  <si>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</si>
  <si>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</si>
  <si>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</si>
  <si>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</si>
  <si>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</si>
  <si>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</si>
  <si>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</si>
  <si>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</si>
  <si>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</si>
  <si>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</si>
  <si>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</si>
  <si>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</si>
  <si>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</si>
  <si>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</si>
  <si>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</si>
  <si>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</si>
  <si>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</si>
  <si>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</si>
  <si>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</si>
  <si>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</si>
  <si>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</si>
  <si>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</si>
  <si>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</si>
  <si>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</si>
  <si>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</si>
  <si>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</si>
  <si>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</si>
  <si>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</si>
  <si>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</si>
  <si>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</si>
  <si>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</si>
  <si>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</si>
  <si>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</si>
  <si>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</si>
  <si>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</si>
  <si>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</si>
  <si>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</si>
  <si>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</si>
  <si>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</si>
  <si>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</si>
  <si>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</si>
  <si>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</si>
  <si>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</si>
  <si>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</si>
  <si>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</si>
  <si>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</si>
  <si>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</si>
  <si>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</si>
  <si>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</si>
  <si>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</si>
  <si>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</si>
  <si>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</si>
  <si>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</si>
  <si>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</si>
  <si>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</si>
  <si>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</si>
  <si>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</si>
  <si>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</si>
  <si>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</si>
  <si>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</si>
  <si>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</si>
  <si>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</si>
  <si>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</si>
  <si>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</si>
  <si>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</si>
  <si>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</si>
  <si>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</si>
  <si>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</si>
  <si>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</si>
  <si>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</si>
  <si>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</si>
  <si>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</si>
  <si>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</si>
  <si>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</si>
  <si>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</si>
  <si>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</si>
  <si>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</si>
  <si>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</si>
  <si>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</si>
  <si>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</si>
  <si>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</si>
  <si>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</si>
  <si>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</si>
  <si>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</si>
  <si>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</si>
  <si>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</si>
  <si>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</si>
  <si>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</si>
  <si>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</si>
  <si>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</si>
  <si>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</si>
  <si>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</si>
  <si>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</si>
  <si>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</si>
  <si>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</si>
  <si>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</si>
  <si>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</si>
  <si>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</si>
  <si>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</si>
  <si>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</si>
  <si>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</si>
  <si>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</si>
  <si>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</si>
  <si>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</si>
  <si>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</si>
  <si>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</si>
  <si>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</si>
  <si>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</si>
  <si>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</si>
  <si>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</si>
  <si>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</si>
  <si>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</si>
  <si>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</si>
  <si>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</si>
  <si>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</si>
  <si>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</si>
  <si>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</si>
  <si>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</si>
  <si>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</si>
  <si>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</si>
  <si>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</si>
  <si>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</si>
  <si>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</si>
  <si>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</si>
  <si>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</si>
  <si>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</si>
  <si>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</si>
  <si>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</si>
  <si>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</si>
  <si>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</si>
  <si>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</si>
  <si>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</si>
  <si>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</si>
  <si>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</si>
  <si>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</si>
  <si>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</si>
  <si>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</si>
  <si>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</si>
  <si>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</si>
  <si>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</si>
  <si>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</si>
  <si>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</si>
  <si>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</si>
  <si>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</si>
  <si>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</si>
  <si>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</si>
  <si>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</si>
  <si>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</si>
  <si>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</si>
  <si>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</si>
  <si>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</si>
  <si>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</si>
  <si>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</si>
  <si>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</si>
  <si>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</si>
  <si>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</si>
  <si>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</si>
  <si>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</si>
  <si>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</si>
  <si>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</si>
  <si>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</si>
  <si>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</si>
  <si>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</si>
  <si>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</si>
  <si>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</si>
  <si>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</si>
  <si>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</si>
  <si>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</si>
  <si>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</si>
  <si>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</si>
  <si>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</si>
  <si>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</si>
  <si>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</si>
  <si>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</si>
  <si>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</si>
  <si>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</si>
  <si>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</si>
  <si>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</si>
  <si>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</si>
  <si>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</si>
  <si>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</si>
  <si>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</si>
  <si>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</si>
  <si>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</si>
  <si>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</si>
  <si>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</si>
  <si>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</si>
  <si>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</si>
  <si>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</si>
  <si>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</si>
  <si>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</si>
  <si>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</si>
  <si>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</si>
  <si>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</si>
  <si>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</si>
  <si>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</si>
  <si>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</si>
  <si>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</si>
  <si>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</si>
  <si>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</si>
  <si>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</si>
  <si>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</si>
  <si>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</si>
  <si>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</si>
  <si>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</si>
  <si>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</si>
  <si>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</si>
  <si>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</si>
  <si>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</si>
  <si>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</si>
  <si>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</si>
  <si>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</si>
  <si>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</si>
  <si>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</si>
  <si>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</si>
  <si>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</si>
  <si>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</si>
  <si>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</si>
  <si>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</si>
  <si>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</si>
  <si>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</si>
  <si>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</si>
  <si>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</si>
  <si>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</si>
  <si>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</si>
  <si>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</si>
  <si>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</si>
  <si>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</si>
  <si>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</si>
  <si>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</si>
  <si>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</si>
  <si>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</si>
  <si>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</si>
  <si>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</si>
  <si>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</si>
  <si>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</si>
  <si>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</si>
  <si>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</si>
  <si>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</si>
  <si>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</si>
  <si>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</si>
  <si>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</si>
  <si>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</si>
  <si>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</si>
  <si>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</si>
  <si>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</si>
  <si>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</si>
  <si>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</si>
  <si>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</si>
  <si>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</si>
  <si>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</si>
  <si>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</si>
  <si>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</si>
  <si>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</si>
  <si>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</si>
  <si>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</si>
  <si>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</si>
  <si>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</si>
  <si>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</si>
  <si>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</si>
  <si>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</si>
  <si>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</si>
  <si>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</si>
  <si>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</si>
  <si>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</si>
  <si>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</si>
  <si>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</si>
  <si>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</si>
  <si>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</si>
  <si>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</si>
  <si>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</si>
  <si>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</si>
  <si>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</si>
  <si>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</si>
  <si>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</si>
  <si>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</si>
  <si>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</si>
  <si>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</si>
  <si>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</si>
  <si>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</si>
  <si>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</si>
  <si>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</si>
  <si>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</si>
  <si>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</si>
  <si>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</si>
  <si>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</si>
  <si>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</si>
  <si>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</si>
  <si>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</si>
  <si>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</si>
  <si>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</si>
  <si>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</si>
  <si>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</si>
  <si>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</si>
  <si>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</si>
  <si>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</si>
  <si>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</si>
  <si>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</si>
  <si>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</si>
  <si>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</si>
  <si>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</si>
  <si>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</si>
  <si>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</si>
  <si>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</si>
  <si>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</si>
  <si>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</si>
  <si>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</si>
  <si>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</si>
  <si>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</si>
  <si>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</si>
  <si>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</si>
  <si>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</si>
  <si>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</si>
  <si>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</si>
  <si>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</si>
  <si>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</si>
  <si>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</si>
  <si>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</si>
  <si>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</si>
  <si>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</si>
  <si>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</si>
  <si>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</si>
  <si>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</si>
  <si>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</si>
  <si>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</si>
  <si>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</si>
  <si>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</si>
  <si>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</si>
  <si>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</si>
  <si>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</si>
  <si>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</si>
  <si>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</si>
  <si>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</si>
  <si>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</si>
  <si>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</si>
  <si>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</si>
  <si>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</si>
  <si>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</si>
  <si>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</si>
  <si>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</si>
  <si>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</si>
  <si>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</si>
  <si>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</si>
  <si>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</si>
  <si>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</si>
  <si>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</si>
  <si>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</si>
  <si>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</si>
  <si>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</si>
  <si>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</si>
  <si>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</si>
  <si>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</si>
  <si>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</si>
  <si>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</si>
  <si>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</si>
  <si>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</si>
  <si>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</si>
  <si>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</si>
  <si>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</si>
  <si>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</si>
  <si>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</si>
  <si>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</si>
  <si>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</si>
  <si>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</si>
  <si>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</si>
  <si>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</si>
  <si>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</si>
  <si>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</si>
  <si>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</si>
  <si>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</si>
  <si>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</si>
  <si>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</si>
  <si>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</si>
  <si>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</si>
  <si>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</si>
  <si>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</si>
  <si>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</si>
  <si>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</si>
  <si>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</si>
  <si>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</si>
  <si>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</si>
  <si>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</si>
  <si>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</si>
  <si>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</si>
  <si>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</si>
  <si>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</si>
  <si>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</si>
  <si>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</si>
  <si>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</si>
  <si>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</si>
  <si>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</si>
  <si>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</si>
  <si>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</si>
  <si>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</si>
  <si>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</si>
  <si>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</si>
  <si>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</si>
  <si>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</si>
  <si>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</si>
  <si>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</si>
  <si>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</si>
  <si>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</si>
  <si>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</si>
  <si>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</si>
  <si>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</si>
  <si>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</si>
  <si>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</si>
  <si>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</si>
  <si>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</si>
  <si>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</si>
  <si>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</si>
  <si>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</si>
  <si>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</si>
  <si>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</si>
  <si>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</si>
  <si>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</si>
  <si>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</si>
  <si>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</si>
  <si>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</si>
  <si>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</si>
  <si>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</si>
  <si>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</si>
  <si>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</si>
  <si>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</si>
  <si>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</si>
  <si>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</si>
  <si>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</si>
  <si>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</si>
  <si>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</si>
  <si>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</si>
  <si>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</si>
  <si>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</si>
  <si>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</si>
  <si>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</si>
  <si>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</si>
  <si>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</si>
  <si>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</si>
  <si>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</si>
  <si>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</si>
  <si>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</si>
  <si>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</si>
  <si>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</si>
  <si>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</si>
  <si>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</si>
  <si>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</si>
  <si>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</si>
  <si>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</si>
  <si>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</si>
  <si>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</si>
  <si>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</si>
  <si>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</si>
  <si>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</si>
  <si>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</si>
  <si>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</si>
  <si>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</si>
  <si>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</si>
  <si>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</si>
  <si>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</si>
  <si>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</si>
  <si>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</si>
  <si>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</si>
  <si>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</si>
  <si>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</si>
  <si>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</si>
  <si>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</si>
  <si>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</si>
  <si>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</si>
  <si>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</si>
  <si>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</si>
  <si>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</si>
  <si>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</si>
  <si>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</si>
  <si>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</si>
  <si>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</si>
  <si>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</si>
  <si>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</si>
  <si>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</si>
  <si>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</si>
  <si>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</si>
  <si>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</si>
  <si>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</si>
  <si>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</si>
  <si>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</si>
  <si>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</si>
  <si>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</si>
  <si>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</si>
  <si>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</si>
  <si>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</si>
  <si>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</si>
  <si>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</si>
  <si>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</si>
  <si>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</si>
  <si>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</si>
  <si>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</si>
  <si>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</si>
  <si>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</si>
  <si>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</si>
  <si>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</si>
  <si>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</si>
  <si>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</si>
  <si>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</si>
  <si>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</si>
  <si>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</si>
  <si>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</si>
  <si>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</si>
  <si>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</si>
  <si>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</si>
  <si>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</si>
  <si>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</si>
  <si>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</si>
  <si>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</si>
  <si>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</si>
  <si>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</si>
  <si>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</si>
  <si>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</si>
  <si>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</si>
  <si>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</si>
  <si>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</si>
  <si>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</si>
  <si>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</si>
  <si>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</si>
  <si>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</si>
  <si>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</si>
  <si>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</si>
  <si>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</si>
  <si>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</si>
  <si>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</si>
  <si>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</si>
  <si>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</si>
  <si>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</si>
  <si>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</si>
  <si>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</si>
  <si>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</si>
  <si>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</si>
  <si>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</si>
  <si>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</si>
  <si>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</si>
  <si>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</si>
  <si>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</si>
  <si>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</si>
  <si>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</si>
  <si>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</si>
  <si>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</si>
  <si>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</si>
  <si>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</si>
  <si>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</si>
  <si>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</si>
  <si>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</si>
  <si>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</si>
  <si>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</si>
  <si>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</si>
  <si>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</si>
  <si>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</si>
  <si>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</si>
  <si>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</si>
  <si>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</si>
  <si>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</si>
  <si>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</si>
  <si>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</si>
  <si>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</si>
  <si>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</si>
  <si>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</si>
  <si>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</si>
  <si>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</si>
  <si>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</si>
  <si>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</si>
  <si>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</si>
  <si>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</si>
  <si>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</si>
  <si>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</si>
  <si>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</si>
  <si>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</si>
  <si>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</si>
  <si>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</si>
  <si>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</si>
  <si>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</si>
  <si>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</si>
  <si>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</si>
  <si>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</si>
  <si>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</si>
  <si>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</si>
  <si>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</si>
  <si>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</si>
  <si>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</si>
  <si>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</si>
  <si>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</si>
  <si>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</si>
  <si>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</si>
  <si>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</si>
  <si>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</si>
  <si>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</si>
  <si>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</si>
  <si>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</si>
  <si>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</si>
  <si>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</si>
  <si>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</si>
  <si>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</si>
  <si>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</si>
  <si>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</si>
  <si>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</si>
  <si>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</si>
  <si>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</si>
  <si>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</si>
  <si>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</si>
  <si>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</si>
  <si>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</si>
  <si>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</si>
  <si>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</si>
  <si>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</si>
  <si>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</si>
  <si>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</si>
  <si>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</si>
  <si>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</si>
  <si>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</si>
  <si>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</si>
  <si>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</si>
  <si>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</si>
  <si>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</si>
  <si>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</si>
  <si>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</si>
  <si>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</si>
  <si>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</si>
  <si>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</si>
  <si>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</si>
  <si>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</si>
  <si>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</si>
  <si>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</si>
  <si>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</si>
  <si>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</si>
  <si>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</si>
  <si>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</si>
  <si>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</si>
  <si>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</si>
  <si>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</si>
  <si>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</si>
  <si>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</si>
  <si>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</si>
  <si>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</si>
  <si>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</si>
  <si>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</si>
  <si>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</si>
  <si>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</si>
  <si>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</si>
  <si>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</si>
  <si>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</si>
  <si>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</si>
  <si>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</si>
  <si>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</si>
  <si>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</si>
  <si>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</si>
  <si>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</si>
  <si>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</si>
  <si>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</si>
  <si>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</si>
  <si>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</si>
  <si>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</si>
  <si>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</si>
  <si>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</si>
  <si>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</si>
  <si>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</si>
  <si>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</si>
  <si>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</si>
  <si>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</si>
  <si>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</si>
  <si>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</si>
  <si>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</si>
  <si>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</si>
  <si>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</si>
  <si>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</si>
  <si>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</si>
  <si>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</si>
  <si>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</si>
  <si>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</si>
  <si>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</si>
  <si>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</si>
  <si>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</si>
  <si>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</si>
  <si>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</si>
  <si>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</si>
  <si>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</si>
  <si>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</si>
  <si>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</si>
  <si>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</si>
  <si>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</si>
  <si>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</si>
  <si>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</si>
  <si>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</si>
  <si>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</si>
  <si>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</si>
  <si>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</si>
  <si>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</si>
  <si>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</si>
  <si>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</si>
  <si>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</si>
  <si>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</si>
  <si>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</si>
  <si>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</si>
  <si>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</si>
  <si>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</si>
  <si>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</si>
  <si>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</si>
  <si>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</si>
  <si>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</si>
  <si>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</si>
  <si>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</si>
  <si>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</si>
  <si>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</si>
  <si>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</si>
  <si>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</si>
  <si>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</si>
  <si>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</si>
  <si>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</si>
  <si>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</si>
  <si>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</si>
  <si>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</si>
  <si>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</si>
  <si>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</si>
  <si>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</si>
  <si>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</si>
  <si>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</si>
  <si>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</si>
  <si>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</si>
  <si>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</si>
  <si>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</si>
  <si>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</si>
  <si>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</si>
  <si>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</si>
  <si>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</si>
  <si>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</si>
  <si>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</si>
  <si>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</si>
  <si>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</si>
  <si>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</si>
  <si>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</si>
  <si>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</si>
  <si>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</si>
  <si>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</si>
  <si>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</si>
  <si>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</si>
  <si>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</si>
  <si>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</si>
  <si>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</si>
  <si>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</si>
  <si>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</si>
  <si>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</si>
  <si>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</si>
  <si>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</si>
  <si>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</si>
  <si>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</si>
  <si>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</si>
  <si>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</si>
  <si>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</si>
  <si>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</si>
  <si>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</si>
  <si>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</si>
  <si>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</si>
  <si>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</si>
  <si>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</si>
  <si>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</si>
  <si>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</si>
  <si>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</si>
  <si>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</si>
  <si>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</si>
  <si>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</si>
  <si>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</si>
  <si>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</si>
  <si>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</si>
  <si>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</si>
  <si>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</si>
  <si>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</si>
  <si>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</si>
  <si>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</si>
  <si>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</si>
  <si>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</si>
  <si>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</si>
  <si>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</si>
  <si>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</si>
  <si>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</si>
  <si>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</si>
  <si>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</si>
  <si>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</si>
  <si>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</si>
  <si>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</si>
  <si>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</si>
  <si>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</si>
  <si>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</si>
  <si>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</si>
  <si>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</si>
  <si>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</si>
  <si>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</si>
  <si>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</si>
  <si>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</si>
  <si>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</si>
  <si>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</si>
  <si>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</si>
  <si>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</si>
  <si>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</si>
  <si>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</si>
  <si>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</si>
  <si>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</si>
  <si>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</si>
  <si>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</si>
  <si>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</si>
  <si>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</si>
  <si>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</si>
  <si>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</si>
  <si>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</si>
  <si>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</si>
  <si>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</si>
  <si>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</si>
  <si>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</si>
  <si>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</si>
  <si>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</si>
  <si>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</si>
  <si>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</si>
  <si>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</si>
  <si>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</si>
  <si>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</si>
  <si>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</si>
  <si>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</si>
  <si>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</si>
  <si>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</si>
  <si>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</si>
  <si>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</si>
  <si>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</si>
  <si>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</si>
  <si>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</si>
  <si>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</si>
  <si>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</si>
  <si>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</si>
  <si>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</si>
  <si>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</si>
  <si>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</si>
  <si>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</si>
  <si>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</si>
  <si>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</si>
  <si>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</si>
  <si>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</si>
  <si>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</si>
  <si>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</si>
  <si>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</si>
  <si>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</si>
  <si>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</si>
  <si>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</si>
  <si>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</si>
  <si>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</si>
  <si>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</si>
  <si>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</si>
  <si>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</si>
  <si>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</si>
  <si>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</si>
  <si>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</si>
  <si>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</si>
  <si>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</si>
  <si>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</si>
  <si>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</si>
  <si>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</si>
  <si>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</si>
  <si>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</si>
  <si>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</si>
  <si>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</si>
  <si>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</si>
  <si>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</si>
  <si>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</si>
  <si>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</si>
  <si>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</si>
  <si>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</si>
  <si>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</si>
  <si>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</si>
  <si>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</si>
  <si>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</si>
  <si>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</si>
  <si>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</si>
  <si>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</si>
  <si>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</si>
  <si>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</si>
  <si>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</si>
  <si>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</si>
  <si>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</si>
  <si>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</si>
  <si>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</si>
  <si>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</si>
  <si>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</si>
  <si>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</si>
  <si>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</si>
  <si>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</si>
  <si>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</si>
  <si>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</si>
  <si>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</si>
  <si>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</si>
  <si>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</si>
  <si>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</si>
  <si>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</si>
  <si>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</si>
  <si>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</si>
  <si>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</si>
  <si>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</si>
  <si>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</si>
  <si>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</si>
  <si>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</si>
  <si>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</si>
  <si>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</si>
  <si>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</si>
  <si>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</si>
  <si>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</si>
  <si>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</si>
  <si>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</si>
  <si>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</si>
  <si>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</si>
  <si>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</si>
  <si>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</si>
  <si>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</si>
  <si>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</si>
  <si>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</si>
  <si>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</si>
  <si>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</si>
  <si>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</si>
  <si>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</si>
  <si>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</si>
  <si>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</si>
  <si>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</si>
  <si>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</si>
  <si>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</si>
  <si>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</si>
  <si>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</si>
  <si>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</si>
  <si>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</si>
  <si>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</si>
  <si>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</si>
  <si>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</si>
  <si>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</si>
  <si>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</si>
  <si>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</si>
  <si>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</si>
  <si>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</si>
  <si>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</si>
  <si>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</si>
  <si>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</si>
  <si>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</si>
  <si>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</si>
  <si>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</si>
  <si>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</si>
  <si>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</si>
  <si>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</si>
  <si>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</si>
  <si>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</si>
  <si>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</si>
  <si>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</si>
  <si>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</si>
  <si>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</si>
  <si>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</si>
  <si>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</si>
  <si>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</si>
  <si>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</si>
  <si>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</si>
  <si>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</si>
  <si>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</si>
  <si>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</si>
  <si>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</si>
  <si>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</si>
  <si>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</si>
  <si>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</si>
  <si>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</si>
  <si>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</si>
  <si>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</si>
  <si>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</si>
  <si>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</si>
  <si>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</si>
  <si>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</si>
  <si>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</si>
  <si>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</si>
  <si>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</si>
  <si>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</si>
  <si>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</si>
  <si>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</si>
  <si>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</si>
  <si>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</si>
  <si>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</si>
  <si>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</si>
  <si>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</si>
  <si>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</si>
  <si>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</si>
  <si>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</si>
  <si>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</si>
  <si>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</si>
  <si>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</si>
  <si>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</si>
  <si>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</si>
  <si>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</si>
  <si>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</si>
  <si>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</si>
  <si>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</si>
  <si>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</si>
  <si>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</si>
  <si>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</si>
  <si>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</si>
  <si>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</si>
  <si>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</si>
  <si>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</si>
  <si>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</si>
  <si>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</si>
  <si>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</si>
  <si>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</si>
  <si>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</si>
  <si>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</si>
  <si>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</si>
  <si>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</si>
  <si>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</si>
  <si>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</si>
  <si>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</si>
  <si>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</si>
  <si>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</si>
  <si>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</si>
  <si>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</si>
  <si>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</si>
  <si>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</si>
  <si>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</si>
  <si>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</si>
  <si>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</si>
  <si>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</si>
  <si>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</si>
  <si>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</si>
  <si>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</si>
  <si>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</si>
  <si>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</si>
  <si>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</si>
  <si>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</si>
  <si>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</si>
  <si>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</si>
  <si>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</si>
  <si>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</si>
  <si>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</si>
  <si>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</si>
  <si>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</si>
  <si>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</si>
  <si>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</si>
  <si>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</si>
  <si>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</si>
  <si>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</si>
  <si>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</si>
  <si>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</si>
  <si>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</si>
  <si>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</si>
  <si>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</si>
  <si>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</si>
  <si>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</si>
  <si>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</si>
  <si>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</si>
  <si>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</si>
  <si>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</si>
  <si>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</si>
  <si>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</si>
  <si>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</si>
  <si>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</si>
  <si>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</si>
  <si>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</si>
  <si>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</si>
  <si>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</si>
  <si>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</si>
  <si>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</si>
  <si>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</si>
  <si>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</si>
  <si>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</si>
  <si>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</si>
  <si>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</si>
  <si>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</si>
  <si>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</si>
  <si>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</si>
  <si>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</si>
  <si>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</si>
  <si>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</si>
  <si>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</si>
  <si>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</si>
  <si>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</si>
  <si>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</si>
  <si>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</si>
  <si>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</si>
  <si>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</si>
  <si>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</si>
  <si>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</si>
  <si>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</si>
  <si>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</si>
  <si>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</si>
  <si>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</si>
  <si>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</si>
  <si>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</si>
  <si>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</si>
  <si>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</si>
  <si>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</si>
  <si>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</si>
  <si>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</si>
  <si>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</si>
  <si>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</si>
  <si>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</si>
  <si>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</si>
  <si>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</si>
  <si>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</si>
  <si>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</si>
  <si>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</si>
  <si>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</si>
  <si>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</si>
  <si>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</si>
  <si>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</si>
  <si>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</si>
  <si>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</si>
  <si>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</si>
  <si>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</si>
  <si>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</si>
  <si>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</si>
  <si>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</si>
  <si>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</si>
  <si>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</si>
  <si>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</si>
  <si>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</si>
  <si>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</si>
  <si>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</si>
  <si>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</si>
  <si>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</si>
  <si>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</si>
  <si>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</si>
  <si>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</si>
  <si>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</si>
  <si>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</si>
  <si>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</si>
  <si>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</si>
  <si>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</si>
  <si>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</si>
  <si>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</si>
  <si>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</si>
  <si>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</si>
  <si>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</si>
  <si>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</si>
  <si>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</si>
  <si>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</si>
  <si>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</si>
  <si>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</si>
  <si>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</si>
  <si>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</si>
  <si>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</si>
  <si>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</si>
  <si>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</si>
  <si>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</si>
  <si>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</si>
  <si>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</si>
  <si>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</si>
  <si>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</si>
  <si>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</si>
  <si>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</si>
  <si>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</si>
  <si>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</si>
  <si>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</si>
  <si>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</si>
  <si>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</si>
  <si>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</si>
  <si>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</si>
  <si>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</si>
  <si>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</si>
  <si>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</si>
  <si>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</si>
  <si>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</si>
  <si>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</si>
  <si>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</si>
  <si>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</si>
  <si>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</si>
  <si>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</si>
  <si>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</si>
  <si>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</si>
  <si>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</si>
  <si>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</si>
  <si>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</si>
  <si>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</si>
  <si>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</si>
  <si>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</si>
  <si>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</si>
  <si>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</si>
  <si>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</si>
  <si>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</si>
  <si>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</si>
  <si>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</si>
  <si>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</si>
  <si>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</si>
  <si>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</si>
  <si>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</si>
  <si>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</si>
  <si>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</si>
  <si>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</si>
  <si>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</si>
  <si>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</si>
  <si>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</si>
  <si>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</si>
  <si>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</si>
  <si>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</si>
  <si>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</si>
  <si>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</si>
  <si>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</si>
  <si>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</si>
  <si>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</si>
  <si>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</si>
  <si>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</si>
  <si>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</si>
  <si>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</si>
  <si>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</si>
  <si>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</si>
  <si>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</si>
  <si>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</si>
  <si>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</si>
  <si>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</si>
  <si>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</si>
  <si>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</si>
  <si>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</si>
  <si>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</si>
  <si>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</si>
  <si>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</si>
  <si>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</si>
  <si>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</si>
  <si>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</si>
  <si>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</si>
  <si>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</si>
  <si>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</si>
  <si>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</si>
  <si>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</si>
  <si>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</si>
  <si>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</si>
  <si>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</si>
  <si>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</si>
  <si>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</si>
  <si>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</si>
  <si>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</si>
  <si>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</si>
  <si>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</si>
  <si>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</si>
  <si>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</si>
  <si>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</si>
  <si>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</si>
  <si>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</si>
  <si>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</si>
  <si>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</si>
  <si>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</si>
  <si>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</si>
  <si>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</si>
  <si>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</si>
  <si>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</si>
  <si>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</si>
  <si>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</si>
  <si>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</si>
  <si>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</si>
  <si>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</si>
  <si>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</si>
  <si>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</si>
  <si>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</si>
  <si>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</si>
  <si>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</si>
  <si>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</si>
  <si>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</si>
  <si>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</si>
  <si>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</si>
  <si>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</si>
  <si>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</si>
  <si>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</si>
  <si>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</si>
  <si>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</si>
  <si>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</si>
  <si>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</si>
  <si>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</si>
  <si>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</si>
  <si>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</si>
  <si>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</si>
  <si>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</si>
  <si>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</si>
  <si>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</si>
  <si>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</si>
  <si>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</si>
  <si>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</si>
  <si>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</si>
  <si>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</si>
  <si>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</si>
  <si>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</si>
  <si>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</si>
  <si>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</si>
  <si>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</si>
  <si>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</si>
  <si>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</si>
  <si>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</si>
  <si>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</si>
  <si>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</si>
  <si>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</si>
  <si>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</si>
  <si>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</si>
  <si>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</si>
  <si>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</si>
  <si>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</si>
  <si>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</si>
  <si>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</si>
  <si>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</si>
  <si>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</si>
  <si>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</si>
  <si>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</si>
  <si>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</si>
  <si>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</si>
  <si>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</si>
  <si>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</si>
  <si>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</si>
  <si>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</si>
  <si>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</si>
  <si>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</si>
  <si>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</si>
  <si>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</si>
  <si>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</si>
  <si>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</si>
  <si>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</si>
  <si>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</si>
  <si>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</si>
  <si>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</si>
  <si>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</si>
  <si>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</si>
  <si>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</si>
  <si>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</si>
  <si>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</si>
  <si>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</si>
  <si>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</si>
  <si>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</si>
  <si>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</si>
  <si>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</si>
  <si>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</si>
  <si>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</si>
  <si>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</si>
  <si>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</si>
  <si>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</si>
  <si>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</si>
  <si>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</si>
  <si>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</si>
  <si>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</si>
  <si>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</si>
  <si>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</si>
  <si>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</si>
  <si>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</si>
  <si>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</si>
  <si>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</si>
  <si>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</si>
  <si>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</si>
  <si>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</si>
  <si>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</si>
  <si>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</si>
  <si>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</si>
  <si>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</si>
  <si>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</si>
  <si>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</si>
  <si>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</si>
  <si>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</si>
  <si>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</si>
  <si>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</si>
  <si>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</si>
  <si>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</si>
  <si>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</si>
  <si>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</si>
  <si>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</si>
  <si>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</si>
  <si>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</si>
  <si>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</si>
  <si>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</si>
  <si>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</si>
  <si>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</si>
  <si>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</si>
  <si>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</si>
  <si>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</si>
  <si>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</si>
  <si>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</si>
  <si>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</si>
  <si>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</si>
  <si>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</si>
  <si>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</si>
  <si>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</si>
  <si>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</si>
  <si>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</si>
  <si>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</si>
  <si>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</si>
  <si>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</si>
  <si>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</si>
  <si>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</si>
  <si>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</si>
  <si>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</si>
  <si>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</si>
  <si>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</si>
  <si>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</si>
  <si>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</si>
  <si>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</si>
  <si>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</si>
  <si>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</si>
  <si>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</si>
  <si>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</si>
  <si>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</si>
  <si>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</si>
  <si>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</si>
  <si>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</si>
  <si>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</si>
  <si>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</si>
  <si>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</si>
  <si>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</si>
  <si>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</si>
  <si>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</si>
  <si>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</si>
  <si>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</si>
  <si>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</si>
  <si>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</si>
  <si>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</si>
  <si>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</si>
  <si>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</si>
  <si>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</si>
  <si>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</si>
  <si>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</si>
  <si>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</si>
  <si>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</si>
  <si>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</si>
  <si>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</si>
  <si>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</si>
  <si>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</si>
  <si>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</si>
  <si>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</si>
  <si>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</si>
  <si>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</si>
  <si>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</si>
  <si>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</si>
  <si>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</si>
  <si>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</si>
  <si>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</si>
  <si>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</si>
  <si>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</si>
  <si>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</si>
  <si>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</si>
  <si>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</si>
  <si>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</si>
  <si>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</si>
  <si>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</si>
  <si>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</si>
  <si>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</si>
  <si>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</si>
  <si>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</si>
  <si>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</si>
  <si>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</si>
  <si>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</si>
  <si>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</si>
  <si>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</si>
  <si>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</si>
  <si>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</si>
  <si>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</si>
  <si>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</si>
  <si>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</si>
  <si>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</si>
  <si>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</si>
  <si>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</si>
  <si>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</si>
  <si>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</si>
  <si>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</si>
  <si>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</si>
  <si>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</si>
  <si>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</si>
  <si>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</si>
  <si>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</si>
  <si>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</si>
  <si>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</si>
  <si>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</si>
  <si>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</si>
  <si>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</si>
  <si>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</si>
  <si>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</si>
  <si>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</si>
  <si>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</si>
  <si>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</si>
  <si>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</si>
  <si>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</si>
  <si>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</si>
  <si>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</si>
  <si>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</si>
  <si>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</si>
  <si>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</si>
  <si>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</si>
  <si>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</si>
  <si>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</si>
  <si>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</si>
  <si>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</si>
  <si>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</si>
  <si>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</si>
  <si>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</si>
  <si>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</si>
  <si>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</si>
  <si>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</si>
  <si>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</si>
  <si>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</si>
  <si>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</si>
  <si>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</si>
  <si>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</si>
  <si>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</si>
  <si>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</si>
  <si>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</si>
  <si>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</si>
  <si>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</si>
  <si>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</si>
  <si>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</si>
  <si>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</si>
  <si>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</si>
  <si>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</si>
  <si>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</si>
  <si>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</si>
  <si>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</si>
  <si>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</si>
  <si>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</si>
  <si>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</si>
  <si>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</si>
  <si>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</si>
  <si>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</si>
  <si>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</si>
  <si>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</si>
  <si>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</si>
  <si>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</si>
  <si>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</si>
  <si>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</si>
  <si>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</si>
  <si>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</si>
  <si>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</si>
  <si>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</si>
  <si>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</si>
  <si>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</si>
  <si>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</si>
  <si>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</si>
  <si>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</si>
  <si>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</si>
  <si>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</si>
  <si>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</si>
  <si>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</si>
  <si>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</si>
  <si>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</si>
  <si>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</si>
  <si>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</si>
  <si>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</si>
  <si>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</si>
  <si>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</si>
  <si>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</si>
  <si>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</si>
  <si>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</si>
  <si>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</si>
  <si>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</si>
  <si>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</si>
  <si>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</si>
  <si>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</si>
  <si>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</si>
  <si>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</si>
  <si>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</si>
  <si>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</si>
  <si>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</si>
  <si>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</si>
  <si>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</si>
  <si>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</si>
  <si>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</si>
  <si>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</si>
  <si>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</si>
  <si>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</si>
  <si>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</si>
  <si>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</si>
  <si>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</si>
  <si>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</si>
  <si>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</si>
  <si>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</si>
  <si>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</si>
  <si>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</si>
  <si>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</si>
  <si>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</si>
  <si>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</si>
  <si>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</si>
  <si>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</si>
  <si>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</si>
  <si>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</si>
  <si>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</si>
  <si>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</si>
  <si>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</si>
  <si>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</si>
  <si>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</si>
  <si>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</si>
  <si>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</si>
  <si>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</si>
  <si>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</si>
  <si>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</si>
  <si>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</si>
  <si>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</si>
  <si>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</si>
  <si>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</si>
  <si>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</si>
  <si>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</si>
  <si>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</si>
  <si>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</si>
  <si>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</si>
  <si>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</si>
  <si>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</si>
  <si>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</si>
  <si>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</si>
  <si>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</si>
  <si>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</si>
  <si>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</si>
  <si>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</si>
  <si>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</si>
  <si>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</si>
  <si>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</si>
  <si>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</si>
  <si>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</si>
  <si>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</si>
  <si>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</si>
  <si>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</si>
  <si>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</si>
  <si>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</si>
  <si>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</si>
  <si>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</si>
  <si>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</si>
  <si>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</si>
  <si>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</si>
  <si>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</si>
  <si>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</si>
  <si>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</si>
  <si>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</si>
  <si>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</si>
  <si>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</si>
  <si>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</si>
  <si>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</si>
  <si>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</si>
  <si>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</si>
  <si>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</si>
  <si>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</si>
  <si>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</si>
  <si>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</si>
  <si>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</si>
  <si>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</si>
  <si>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</si>
  <si>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</si>
  <si>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</si>
  <si>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</si>
  <si>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</si>
  <si>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</si>
  <si>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</si>
  <si>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</si>
  <si>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</si>
  <si>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</si>
  <si>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</si>
  <si>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</si>
  <si>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</si>
  <si>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</si>
  <si>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</si>
  <si>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</si>
  <si>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</si>
  <si>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</si>
  <si>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</si>
  <si>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</si>
  <si>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</si>
  <si>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</si>
  <si>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</si>
  <si>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</si>
  <si>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</si>
  <si>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</si>
  <si>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</si>
  <si>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</si>
  <si>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</si>
  <si>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</si>
  <si>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</si>
  <si>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</si>
  <si>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</si>
  <si>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</si>
  <si>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</si>
  <si>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</si>
  <si>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</si>
  <si>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</si>
  <si>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</si>
  <si>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</si>
  <si>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</si>
  <si>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</si>
  <si>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</si>
  <si>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</si>
  <si>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</si>
  <si>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</si>
  <si>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</si>
  <si>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</si>
  <si>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</si>
  <si>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</si>
  <si>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</si>
  <si>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</si>
  <si>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</si>
  <si>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</si>
  <si>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</si>
  <si>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</si>
  <si>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</si>
  <si>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</si>
  <si>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</si>
  <si>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</si>
  <si>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</si>
  <si>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</si>
  <si>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</si>
  <si>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</si>
  <si>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</si>
  <si>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</si>
  <si>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</si>
  <si>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</si>
  <si>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</si>
  <si>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</si>
  <si>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</si>
  <si>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</si>
  <si>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</si>
  <si>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</si>
  <si>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</si>
  <si>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</si>
  <si>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</si>
  <si>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</si>
  <si>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</si>
  <si>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</si>
  <si>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</si>
  <si>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</si>
  <si>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</si>
  <si>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</si>
  <si>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</si>
  <si>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</si>
  <si>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</si>
  <si>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</si>
  <si>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</si>
  <si>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</si>
  <si>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</si>
  <si>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</si>
  <si>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</si>
  <si>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</si>
  <si>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</si>
  <si>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</si>
  <si>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</si>
  <si>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</si>
  <si>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</si>
  <si>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</si>
  <si>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</si>
  <si>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</si>
  <si>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</si>
  <si>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</si>
  <si>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</si>
  <si>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</si>
  <si>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</si>
  <si>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</si>
  <si>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</si>
  <si>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</si>
  <si>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</si>
  <si>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</si>
  <si>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</si>
  <si>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</si>
  <si>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</si>
  <si>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</si>
  <si>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</si>
  <si>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</si>
  <si>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</si>
  <si>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</si>
  <si>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</si>
  <si>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</si>
  <si>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</si>
  <si>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</si>
  <si>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</si>
  <si>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</si>
  <si>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</si>
  <si>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</si>
  <si>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</si>
  <si>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</si>
  <si>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</si>
  <si>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</si>
  <si>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</si>
  <si>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</si>
  <si>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</si>
  <si>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</si>
  <si>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</si>
  <si>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</si>
  <si>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</si>
  <si>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</si>
  <si>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</si>
  <si>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</si>
  <si>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</si>
  <si>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</si>
  <si>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</si>
  <si>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</si>
  <si>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</si>
  <si>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</si>
  <si>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</si>
  <si>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</si>
  <si>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</si>
  <si>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</si>
  <si>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</si>
  <si>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</si>
  <si>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</si>
  <si>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</si>
  <si>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</si>
  <si>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</si>
  <si>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</si>
  <si>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</si>
  <si>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</si>
  <si>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</si>
  <si>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</si>
  <si>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</si>
  <si>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</si>
  <si>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</si>
  <si>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</si>
  <si>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</si>
  <si>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</si>
  <si>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</si>
  <si>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</si>
  <si>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</si>
  <si>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</si>
  <si>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</si>
  <si>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</si>
  <si>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</si>
  <si>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</si>
  <si>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</si>
  <si>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</si>
  <si>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</si>
  <si>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</si>
  <si>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</si>
  <si>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</si>
  <si>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</si>
  <si>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</si>
  <si>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</si>
  <si>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</si>
  <si>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</si>
  <si>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</si>
  <si>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</si>
  <si>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</si>
  <si>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</si>
  <si>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</si>
  <si>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</si>
  <si>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</si>
  <si>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</si>
  <si>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</si>
  <si>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</si>
  <si>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</si>
  <si>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</si>
  <si>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</si>
  <si>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</si>
  <si>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</si>
  <si>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</si>
  <si>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</si>
  <si>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</si>
  <si>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</si>
  <si>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</si>
  <si>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</si>
  <si>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</si>
  <si>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</si>
  <si>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</si>
  <si>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</si>
  <si>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</si>
  <si>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</si>
  <si>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</si>
  <si>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</si>
  <si>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</si>
  <si>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</si>
  <si>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</si>
  <si>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</si>
  <si>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</si>
  <si>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</si>
  <si>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</si>
  <si>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</si>
  <si>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</si>
  <si>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</si>
  <si>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</si>
  <si>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</si>
  <si>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</si>
  <si>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</si>
  <si>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</si>
  <si>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</si>
  <si>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</si>
  <si>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</si>
  <si>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</si>
  <si>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</si>
  <si>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</si>
  <si>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</si>
  <si>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</si>
  <si>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</si>
  <si>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</si>
  <si>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</si>
  <si>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</si>
  <si>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</si>
  <si>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</si>
  <si>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</si>
  <si>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</si>
  <si>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</si>
  <si>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</si>
  <si>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</si>
  <si>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</si>
  <si>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</si>
  <si>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</si>
  <si>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</si>
  <si>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</si>
  <si>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</si>
  <si>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</si>
  <si>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</si>
  <si>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</si>
  <si>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</si>
  <si>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</si>
  <si>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</si>
  <si>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</si>
  <si>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</si>
  <si>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</si>
  <si>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</si>
  <si>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</si>
  <si>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</si>
  <si>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</si>
  <si>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</si>
  <si>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</si>
  <si>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</si>
  <si>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</si>
  <si>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</si>
  <si>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</si>
  <si>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</si>
  <si>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</si>
  <si>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</si>
  <si>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</si>
  <si>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</si>
  <si>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</si>
  <si>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</si>
  <si>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</si>
  <si>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</si>
  <si>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</si>
  <si>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</si>
  <si>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</si>
  <si>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</si>
  <si>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</si>
  <si>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</si>
  <si>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</si>
  <si>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</si>
  <si>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</si>
  <si>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</si>
  <si>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</si>
  <si>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</si>
  <si>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</si>
  <si>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</si>
  <si>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</si>
  <si>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</si>
  <si>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</si>
  <si>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</si>
  <si>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</si>
  <si>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</si>
  <si>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</si>
  <si>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</si>
  <si>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</si>
  <si>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</si>
  <si>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</si>
  <si>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</si>
  <si>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</si>
  <si>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</si>
  <si>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</si>
  <si>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</si>
  <si>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</si>
  <si>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</si>
  <si>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</si>
  <si>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</si>
  <si>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</si>
  <si>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</si>
  <si>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</si>
  <si>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</si>
  <si>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</si>
  <si>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</si>
  <si>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</si>
  <si>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</si>
  <si>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</si>
  <si>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</si>
  <si>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</si>
  <si>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</si>
  <si>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</si>
  <si>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</si>
  <si>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</si>
  <si>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</si>
  <si>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</si>
  <si>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</si>
  <si>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</si>
  <si>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</si>
  <si>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</si>
  <si>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</si>
  <si>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</si>
  <si>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</si>
  <si>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</si>
  <si>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</si>
  <si>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</si>
  <si>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</si>
  <si>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</si>
  <si>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</si>
  <si>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</si>
  <si>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</si>
  <si>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</si>
  <si>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</si>
  <si>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</si>
  <si>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</si>
  <si>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</si>
  <si>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</si>
  <si>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</si>
  <si>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</si>
  <si>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</si>
  <si>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</si>
  <si>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</si>
  <si>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</si>
  <si>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</si>
  <si>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</si>
  <si>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</si>
  <si>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</si>
  <si>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</si>
  <si>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</si>
  <si>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</si>
  <si>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</si>
  <si>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</si>
  <si>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</si>
  <si>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</si>
  <si>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</si>
  <si>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</si>
  <si>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</si>
  <si>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</si>
  <si>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</si>
  <si>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</si>
  <si>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</si>
  <si>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</si>
  <si>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</si>
  <si>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</si>
  <si>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</si>
  <si>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</si>
  <si>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</si>
  <si>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</si>
  <si>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</si>
  <si>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</si>
  <si>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</si>
  <si>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</si>
  <si>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</si>
  <si>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</si>
  <si>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</si>
  <si>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</si>
  <si>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</si>
  <si>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</si>
  <si>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</si>
  <si>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</si>
  <si>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</si>
  <si>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</si>
  <si>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</si>
  <si>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</si>
  <si>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</si>
  <si>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</si>
  <si>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</si>
  <si>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</si>
  <si>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</si>
  <si>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</si>
  <si>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</si>
  <si>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</si>
  <si>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</si>
  <si>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</si>
  <si>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</si>
  <si>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</si>
  <si>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</si>
  <si>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</si>
  <si>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</si>
  <si>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</si>
  <si>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</si>
  <si>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</si>
  <si>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</si>
  <si>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</si>
  <si>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</si>
  <si>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</si>
  <si>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</si>
  <si>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</si>
  <si>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</si>
  <si>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</si>
  <si>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</si>
  <si>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</si>
  <si>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</si>
  <si>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</si>
  <si>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</si>
  <si>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</si>
  <si>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</si>
  <si>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</si>
  <si>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</si>
  <si>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</si>
  <si>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</si>
  <si>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</si>
  <si>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</si>
  <si>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</si>
  <si>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</si>
  <si>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</si>
  <si>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</si>
  <si>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</si>
  <si>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</si>
  <si>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</si>
  <si>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</si>
  <si>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</si>
  <si>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</si>
  <si>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</si>
  <si>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</si>
  <si>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</si>
  <si>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</si>
  <si>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</si>
  <si>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</si>
  <si>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</si>
  <si>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</si>
  <si>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</si>
  <si>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</si>
  <si>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</si>
  <si>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</si>
  <si>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</si>
  <si>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</si>
  <si>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</si>
  <si>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</si>
  <si>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</si>
  <si>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</si>
  <si>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</si>
  <si>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</si>
  <si>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</si>
  <si>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</si>
  <si>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</si>
  <si>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</si>
  <si>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</si>
  <si>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</si>
  <si>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</si>
  <si>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</si>
  <si>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</si>
  <si>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</si>
  <si>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</si>
  <si>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</si>
  <si>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</si>
  <si>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</si>
  <si>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</si>
  <si>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</si>
  <si>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</si>
  <si>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</si>
  <si>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</si>
  <si>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</si>
  <si>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</si>
  <si>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</si>
  <si>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</si>
  <si>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</si>
  <si>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</si>
  <si>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</si>
  <si>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</si>
  <si>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</si>
  <si>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</si>
  <si>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</si>
  <si>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</si>
  <si>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</si>
  <si>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</si>
  <si>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</si>
  <si>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</si>
  <si>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</si>
  <si>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</si>
  <si>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</si>
  <si>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</si>
  <si>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</si>
  <si>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</si>
  <si>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</si>
  <si>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</si>
  <si>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</si>
  <si>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</si>
  <si>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</si>
  <si>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</si>
  <si>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</si>
  <si>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</si>
  <si>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</si>
  <si>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</si>
  <si>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</si>
  <si>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</si>
  <si>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</si>
  <si>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</si>
  <si>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</si>
  <si>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</si>
  <si>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</si>
  <si>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</si>
  <si>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</si>
  <si>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</si>
  <si>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</si>
  <si>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</si>
  <si>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</si>
  <si>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</si>
  <si>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</si>
  <si>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</si>
  <si>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</si>
  <si>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</si>
  <si>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</si>
  <si>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</si>
  <si>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</si>
  <si>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</si>
  <si>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</si>
  <si>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</si>
  <si>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</si>
  <si>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</si>
  <si>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</si>
  <si>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</si>
  <si>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</si>
  <si>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</si>
  <si>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</si>
  <si>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</si>
  <si>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</si>
  <si>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</si>
  <si>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</si>
  <si>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</si>
  <si>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</si>
  <si>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</si>
  <si>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</si>
  <si>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</si>
  <si>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</si>
  <si>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</si>
  <si>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</si>
  <si>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</si>
  <si>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</si>
  <si>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</si>
  <si>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</si>
  <si>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</si>
  <si>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</si>
  <si>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</si>
  <si>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</si>
  <si>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</si>
  <si>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</si>
  <si>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</si>
  <si>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</si>
  <si>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</si>
  <si>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</si>
  <si>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</si>
  <si>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</si>
  <si>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</si>
  <si>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</si>
  <si>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</si>
  <si>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</si>
  <si>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</si>
  <si>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</si>
  <si>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</si>
  <si>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</si>
  <si>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</si>
  <si>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</si>
  <si>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</si>
  <si>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</si>
  <si>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</si>
  <si>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</si>
  <si>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</si>
  <si>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</si>
  <si>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</si>
  <si>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</si>
  <si>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</si>
  <si>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</si>
  <si>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</si>
  <si>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</si>
  <si>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</si>
  <si>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</si>
  <si>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</si>
  <si>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</si>
  <si>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</si>
  <si>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</si>
  <si>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</si>
  <si>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</si>
  <si>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</si>
  <si>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</si>
  <si>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</si>
  <si>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</si>
  <si>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</si>
  <si>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</si>
  <si>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</si>
  <si>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</si>
  <si>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</si>
  <si>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</si>
  <si>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</si>
  <si>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</si>
  <si>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</si>
  <si>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</si>
  <si>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</si>
  <si>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</si>
  <si>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</si>
  <si>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</si>
  <si>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</si>
  <si>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</si>
  <si>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</si>
  <si>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</si>
  <si>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</si>
  <si>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</si>
  <si>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</si>
  <si>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</si>
  <si>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</si>
  <si>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</si>
  <si>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</si>
  <si>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</si>
  <si>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</si>
  <si>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</si>
  <si>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</si>
  <si>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</si>
  <si>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</si>
  <si>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</si>
  <si>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</si>
  <si>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</si>
  <si>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</si>
  <si>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</si>
  <si>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</si>
  <si>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</si>
  <si>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</si>
  <si>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</si>
  <si>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</si>
  <si>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</si>
  <si>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</si>
  <si>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</si>
  <si>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</si>
  <si>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</si>
  <si>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</si>
  <si>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</si>
  <si>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</si>
  <si>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</si>
  <si>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</si>
  <si>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</si>
  <si>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</si>
  <si>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</si>
  <si>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</si>
  <si>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</si>
  <si>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</si>
  <si>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</si>
  <si>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</si>
  <si>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</si>
  <si>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</si>
  <si>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</si>
  <si>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</si>
  <si>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</si>
  <si>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</si>
  <si>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</si>
  <si>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</si>
  <si>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</si>
  <si>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</si>
  <si>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</si>
  <si>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</si>
  <si>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</si>
  <si>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</si>
  <si>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</si>
  <si>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</si>
  <si>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</si>
  <si>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</si>
  <si>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</si>
  <si>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</si>
  <si>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</si>
  <si>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</si>
  <si>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</si>
  <si>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</si>
  <si>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</si>
  <si>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</si>
  <si>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</si>
  <si>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</si>
  <si>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</si>
  <si>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</si>
  <si>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</si>
  <si>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</si>
  <si>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</si>
  <si>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</si>
  <si>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</si>
  <si>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</si>
  <si>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</si>
  <si>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</si>
  <si>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</si>
  <si>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</si>
  <si>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</si>
  <si>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</si>
  <si>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</si>
  <si>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</si>
  <si>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</si>
  <si>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</si>
  <si>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</si>
  <si>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</si>
  <si>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</si>
  <si>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</si>
  <si>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</si>
  <si>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</si>
  <si>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</si>
  <si>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</si>
  <si>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</si>
  <si>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</si>
  <si>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</si>
  <si>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</si>
  <si>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</si>
  <si>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</si>
  <si>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</si>
  <si>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</si>
  <si>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</si>
  <si>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</si>
  <si>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</si>
  <si>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</si>
  <si>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</si>
  <si>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</si>
  <si>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</si>
  <si>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</si>
  <si>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</si>
  <si>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</si>
  <si>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</si>
  <si>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</si>
  <si>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</si>
  <si>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</si>
  <si>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</si>
  <si>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</si>
  <si>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</si>
  <si>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</si>
  <si>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</si>
  <si>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</si>
  <si>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</si>
  <si>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</si>
  <si>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</si>
  <si>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</si>
  <si>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</si>
  <si>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</si>
  <si>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</si>
  <si>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</si>
  <si>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</si>
  <si>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</si>
  <si>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</si>
  <si>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</si>
  <si>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</si>
  <si>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</si>
  <si>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</si>
  <si>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</si>
  <si>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</si>
  <si>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</si>
  <si>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</si>
  <si>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</si>
  <si>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</si>
  <si>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</si>
  <si>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</si>
  <si>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</si>
  <si>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</si>
  <si>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</si>
  <si>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</si>
  <si>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</si>
  <si>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</si>
  <si>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</si>
  <si>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</si>
  <si>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</si>
  <si>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</si>
  <si>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</si>
  <si>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</si>
  <si>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</si>
  <si>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</si>
  <si>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</si>
  <si>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</si>
  <si>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</si>
  <si>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</si>
  <si>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</si>
  <si>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</si>
  <si>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</si>
  <si>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</si>
  <si>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</si>
  <si>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</si>
  <si>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</si>
  <si>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</si>
  <si>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</si>
  <si>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</si>
  <si>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</si>
  <si>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</si>
  <si>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</si>
  <si>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</si>
  <si>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</si>
  <si>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</si>
  <si>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</si>
  <si>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</si>
  <si>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</si>
  <si>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</si>
  <si>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</si>
  <si>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</si>
  <si>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</si>
  <si>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</si>
  <si>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</si>
  <si>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</si>
  <si>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</si>
  <si>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</si>
  <si>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</si>
  <si>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</si>
  <si>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</si>
  <si>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</si>
  <si>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</si>
  <si>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</si>
  <si>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</si>
  <si>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</si>
  <si>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</si>
  <si>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</si>
  <si>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</si>
  <si>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</si>
  <si>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</si>
  <si>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</si>
  <si>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</si>
  <si>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</si>
  <si>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</si>
  <si>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</si>
  <si>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</si>
  <si>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</si>
  <si>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</si>
  <si>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</si>
  <si>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</si>
  <si>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</si>
  <si>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</si>
  <si>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</si>
  <si>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</si>
  <si>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</si>
  <si>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</si>
  <si>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</si>
  <si>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</si>
  <si>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</si>
  <si>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</si>
  <si>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</si>
  <si>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</si>
  <si>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</si>
  <si>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</si>
  <si>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</si>
  <si>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</si>
  <si>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</si>
  <si>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</si>
  <si>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</si>
  <si>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</si>
  <si>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</si>
  <si>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</si>
  <si>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</si>
  <si>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</si>
  <si>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</si>
  <si>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</si>
  <si>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</si>
  <si>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</si>
  <si>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</si>
  <si>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</si>
  <si>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</si>
  <si>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</si>
  <si>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</si>
  <si>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</si>
  <si>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</si>
  <si>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</si>
  <si>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</si>
  <si>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</si>
  <si>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</si>
  <si>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</si>
  <si>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</si>
  <si>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</si>
  <si>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</si>
  <si>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</si>
  <si>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</si>
  <si>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</si>
  <si>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</si>
  <si>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</si>
  <si>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</si>
  <si>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</si>
  <si>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</si>
  <si>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</si>
  <si>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</si>
  <si>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</si>
  <si>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</si>
  <si>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</si>
  <si>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</si>
  <si>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</si>
  <si>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</si>
  <si>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</si>
  <si>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</si>
  <si>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</si>
  <si>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</si>
  <si>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</si>
  <si>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</si>
  <si>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</si>
  <si>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</si>
  <si>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</si>
  <si>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</si>
  <si>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</si>
  <si>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</si>
  <si>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</si>
  <si>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</si>
  <si>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</si>
  <si>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</si>
  <si>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</si>
  <si>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</si>
  <si>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</si>
  <si>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</si>
  <si>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</si>
  <si>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</si>
  <si>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</si>
  <si>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</si>
  <si>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</si>
  <si>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</si>
  <si>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</si>
  <si>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</si>
  <si>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</si>
  <si>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</si>
  <si>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</si>
  <si>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</si>
  <si>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</si>
  <si>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</si>
  <si>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</si>
  <si>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</si>
  <si>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</si>
  <si>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</si>
  <si>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</si>
  <si>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</si>
  <si>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</si>
  <si>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</si>
  <si>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</si>
  <si>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</si>
  <si>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</si>
  <si>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</si>
  <si>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</si>
  <si>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</si>
  <si>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</si>
  <si>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</si>
  <si>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</si>
  <si>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</si>
  <si>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</si>
  <si>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</si>
  <si>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</si>
  <si>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</si>
  <si>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</si>
  <si>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</si>
  <si>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</si>
  <si>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</si>
  <si>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</si>
  <si>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</si>
  <si>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</si>
  <si>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</si>
  <si>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</si>
  <si>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</si>
  <si>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</si>
  <si>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</si>
  <si>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</si>
  <si>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</si>
  <si>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</si>
  <si>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</si>
  <si>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</si>
  <si>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</si>
  <si>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</si>
  <si>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</si>
  <si>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</si>
  <si>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</si>
  <si>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</si>
  <si>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</si>
  <si>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</si>
  <si>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</si>
  <si>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</si>
  <si>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</si>
  <si>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</si>
  <si>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</si>
  <si>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</si>
  <si>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</si>
  <si>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</si>
  <si>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</si>
  <si>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</si>
  <si>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</si>
  <si>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</si>
  <si>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</si>
  <si>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</si>
  <si>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</si>
  <si>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</si>
  <si>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</si>
  <si>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</si>
  <si>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</si>
  <si>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</si>
  <si>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</si>
  <si>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</si>
  <si>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</si>
  <si>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</si>
  <si>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</si>
  <si>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</si>
  <si>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</si>
  <si>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</si>
  <si>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</si>
  <si>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</si>
  <si>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</si>
  <si>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</si>
  <si>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</si>
  <si>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</si>
  <si>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</si>
  <si>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</si>
  <si>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</si>
  <si>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</si>
  <si>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</si>
  <si>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</si>
  <si>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</si>
  <si>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</si>
  <si>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</si>
  <si>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</si>
  <si>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</si>
  <si>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</si>
  <si>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</si>
  <si>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</si>
  <si>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</si>
  <si>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</si>
  <si>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</si>
  <si>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</si>
  <si>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</si>
  <si>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</si>
  <si>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</si>
  <si>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</si>
  <si>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</si>
  <si>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</si>
  <si>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</si>
  <si>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</si>
  <si>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</si>
  <si>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</si>
  <si>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</si>
  <si>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</si>
  <si>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</si>
  <si>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</si>
  <si>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</si>
  <si>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</si>
  <si>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</si>
  <si>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</si>
  <si>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</si>
  <si>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</si>
  <si>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</si>
  <si>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</si>
  <si>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</si>
  <si>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</si>
  <si>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</si>
  <si>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</si>
  <si>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</si>
  <si>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</si>
  <si>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</si>
  <si>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</si>
  <si>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</si>
  <si>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</si>
  <si>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</si>
  <si>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</si>
  <si>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</si>
  <si>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</si>
  <si>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</si>
  <si>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</si>
  <si>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</si>
  <si>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</si>
  <si>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</si>
  <si>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</si>
  <si>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</si>
  <si>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</si>
  <si>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</si>
  <si>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</si>
  <si>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</si>
  <si>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</si>
  <si>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</si>
  <si>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</si>
  <si>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</si>
  <si>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</si>
  <si>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</si>
  <si>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</si>
  <si>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</si>
  <si>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</si>
  <si>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</si>
  <si>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</si>
  <si>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</si>
  <si>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</si>
  <si>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</si>
  <si>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</si>
  <si>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</si>
  <si>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</si>
  <si>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</si>
  <si>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</si>
  <si>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</si>
  <si>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</si>
  <si>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</si>
  <si>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</si>
  <si>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</si>
  <si>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</si>
  <si>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</si>
  <si>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</si>
  <si>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</si>
  <si>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</si>
  <si>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</si>
  <si>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</si>
  <si>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</si>
  <si>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</si>
  <si>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</si>
  <si>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</si>
  <si>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</si>
  <si>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</si>
  <si>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</si>
  <si>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</si>
  <si>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</si>
  <si>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</si>
  <si>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</si>
  <si>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</si>
  <si>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</si>
  <si>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</si>
  <si>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</si>
  <si>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</si>
  <si>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</si>
  <si>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</si>
  <si>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</si>
  <si>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</si>
  <si>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</si>
  <si>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</si>
  <si>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</si>
  <si>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</si>
  <si>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</si>
  <si>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</si>
  <si>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</si>
  <si>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</si>
  <si>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</si>
  <si>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</si>
  <si>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</si>
  <si>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</si>
  <si>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</si>
  <si>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</si>
  <si>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</si>
  <si>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</si>
  <si>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</si>
  <si>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</si>
  <si>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</si>
  <si>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</si>
  <si>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</si>
  <si>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</si>
  <si>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</si>
  <si>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</si>
  <si>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</si>
  <si>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</si>
  <si>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</si>
  <si>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</si>
  <si>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</si>
  <si>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</si>
  <si>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</si>
  <si>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</si>
  <si>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</si>
  <si>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</si>
  <si>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</si>
  <si>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</si>
  <si>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</si>
  <si>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</si>
  <si>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</si>
  <si>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</si>
  <si>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</si>
  <si>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</si>
  <si>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</si>
  <si>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</si>
  <si>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</si>
  <si>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</si>
  <si>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</si>
  <si>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</si>
  <si>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</si>
  <si>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</si>
  <si>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</si>
  <si>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</si>
  <si>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</si>
  <si>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</si>
  <si>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</si>
  <si>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</si>
  <si>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</si>
  <si>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</si>
  <si>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</si>
  <si>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</si>
  <si>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</si>
  <si>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</si>
  <si>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</si>
  <si>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</si>
  <si>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</si>
  <si>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</si>
  <si>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</si>
  <si>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</si>
  <si>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</si>
  <si>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</si>
  <si>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</si>
  <si>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</si>
  <si>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</si>
  <si>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</si>
  <si>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</si>
  <si>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</si>
  <si>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</si>
  <si>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</si>
  <si>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</si>
  <si>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</si>
  <si>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</si>
  <si>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</si>
  <si>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</si>
  <si>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</si>
  <si>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</si>
  <si>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</si>
  <si>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</si>
  <si>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</si>
  <si>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</si>
  <si>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</si>
  <si>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</si>
  <si>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</si>
  <si>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</si>
  <si>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</si>
  <si>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</si>
  <si>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</si>
  <si>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</si>
  <si>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</si>
  <si>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</si>
  <si>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</si>
  <si>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</si>
  <si>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</si>
  <si>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</si>
  <si>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</si>
  <si>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</si>
  <si>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</si>
  <si>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</si>
  <si>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</si>
  <si>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</si>
  <si>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</si>
  <si>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</si>
  <si>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</si>
  <si>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</si>
  <si>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</si>
  <si>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</si>
  <si>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</si>
  <si>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</si>
  <si>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</si>
  <si>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</si>
  <si>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</si>
  <si>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</si>
  <si>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</si>
  <si>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</si>
  <si>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</si>
  <si>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</si>
  <si>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</si>
  <si>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</si>
  <si>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</si>
  <si>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</si>
  <si>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</si>
  <si>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</si>
  <si>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</si>
  <si>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</si>
  <si>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</si>
  <si>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</si>
  <si>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</si>
  <si>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</si>
  <si>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</si>
  <si>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</si>
  <si>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</si>
  <si>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</si>
  <si>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</si>
  <si>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</si>
  <si>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</si>
  <si>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</si>
  <si>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</si>
  <si>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</si>
  <si>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</si>
  <si>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</si>
  <si>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</si>
  <si>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</si>
  <si>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</si>
  <si>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</si>
  <si>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</si>
  <si>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</si>
  <si>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</si>
  <si>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</si>
  <si>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</si>
  <si>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</si>
  <si>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</si>
  <si>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</si>
  <si>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</si>
  <si>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</si>
  <si>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</si>
  <si>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</si>
  <si>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</si>
  <si>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</si>
  <si>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</si>
  <si>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</si>
  <si>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</si>
  <si>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</si>
  <si>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</si>
  <si>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</si>
  <si>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</si>
  <si>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</si>
  <si>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</si>
  <si>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</si>
  <si>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</si>
  <si>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</si>
  <si>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</si>
  <si>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</si>
  <si>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</si>
  <si>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</si>
  <si>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</si>
  <si>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</si>
  <si>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</si>
  <si>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</si>
  <si>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</si>
  <si>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</si>
  <si>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</si>
  <si>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</si>
  <si>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</si>
  <si>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</si>
  <si>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</si>
  <si>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</si>
  <si>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</si>
  <si>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</si>
  <si>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</si>
  <si>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</si>
  <si>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</si>
  <si>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</si>
  <si>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</si>
  <si>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</si>
  <si>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</si>
  <si>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</si>
  <si>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</si>
  <si>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</si>
  <si>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</si>
  <si>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</si>
  <si>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</si>
  <si>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</si>
  <si>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</si>
  <si>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</si>
  <si>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</si>
  <si>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</si>
  <si>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</si>
  <si>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</si>
  <si>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</si>
  <si>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</si>
  <si>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</si>
  <si>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</si>
  <si>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</si>
  <si>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</si>
  <si>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</si>
  <si>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</si>
  <si>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</si>
  <si>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</si>
  <si>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</si>
  <si>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</si>
  <si>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</si>
  <si>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</si>
  <si>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</si>
  <si>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</si>
  <si>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</si>
  <si>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</si>
  <si>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</si>
  <si>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</si>
  <si>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</si>
  <si>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</si>
  <si>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</si>
  <si>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</si>
  <si>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</si>
  <si>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</si>
  <si>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</si>
  <si>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</si>
  <si>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</si>
  <si>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</si>
  <si>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</si>
  <si>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</si>
  <si>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</si>
  <si>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</si>
  <si>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</si>
  <si>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</si>
  <si>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</si>
  <si>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</si>
  <si>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</si>
  <si>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</si>
  <si>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</si>
  <si>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</si>
  <si>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</si>
  <si>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</si>
  <si>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</si>
  <si>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</si>
  <si>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</si>
  <si>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</si>
  <si>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</si>
  <si>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</si>
  <si>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</si>
  <si>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</si>
  <si>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</si>
  <si>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</si>
  <si>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</si>
  <si>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</si>
  <si>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</si>
  <si>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</si>
  <si>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</si>
  <si>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</si>
  <si>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</si>
  <si>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</si>
  <si>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</si>
  <si>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</si>
  <si>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</si>
  <si>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</si>
  <si>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</si>
  <si>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</si>
  <si>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</si>
  <si>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</si>
  <si>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</si>
  <si>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</si>
  <si>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</si>
  <si>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</si>
  <si>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</si>
  <si>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</si>
  <si>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</si>
  <si>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</si>
  <si>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</si>
  <si>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</si>
  <si>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</si>
  <si>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</si>
  <si>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</si>
  <si>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</si>
  <si>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</si>
  <si>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</si>
  <si>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</si>
  <si>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</si>
  <si>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</si>
  <si>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</si>
  <si>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</si>
  <si>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</si>
  <si>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</si>
  <si>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</si>
  <si>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</si>
  <si>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</si>
  <si>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</si>
  <si>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</si>
  <si>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</si>
  <si>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</si>
  <si>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</si>
  <si>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</si>
  <si>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</si>
  <si>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</si>
  <si>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</si>
  <si>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</si>
  <si>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</si>
  <si>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</si>
  <si>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</si>
  <si>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</si>
  <si>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</si>
  <si>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</si>
  <si>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</si>
  <si>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</si>
  <si>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</si>
  <si>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</si>
  <si>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</si>
  <si>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</si>
  <si>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</si>
  <si>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</si>
  <si>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</si>
  <si>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</si>
  <si>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</si>
  <si>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</si>
  <si>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</si>
  <si>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</si>
  <si>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</si>
  <si>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</si>
  <si>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</si>
  <si>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</si>
  <si>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</si>
  <si>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</si>
  <si>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</si>
  <si>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</si>
  <si>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</si>
  <si>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</si>
  <si>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</si>
  <si>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</si>
  <si>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</si>
  <si>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</si>
  <si>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</si>
  <si>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</si>
  <si>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</si>
  <si>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</si>
  <si>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</si>
  <si>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</si>
  <si>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</si>
  <si>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</si>
  <si>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</si>
  <si>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</si>
  <si>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</si>
  <si>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</si>
  <si>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</si>
  <si>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</si>
  <si>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</si>
  <si>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</si>
  <si>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</si>
  <si>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</si>
  <si>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</si>
  <si>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</si>
  <si>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</si>
  <si>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</si>
  <si>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</si>
  <si>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</si>
  <si>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</si>
  <si>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</si>
  <si>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</si>
  <si>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</si>
  <si>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</si>
  <si>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</si>
  <si>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</si>
  <si>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</si>
  <si>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</si>
  <si>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</si>
  <si>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</si>
  <si>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</si>
  <si>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</si>
  <si>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</si>
  <si>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</si>
  <si>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</si>
  <si>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</si>
  <si>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</si>
  <si>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</si>
  <si>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</si>
  <si>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</si>
  <si>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</si>
  <si>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</si>
  <si>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</si>
  <si>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</si>
  <si>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</si>
  <si>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</si>
  <si>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</si>
  <si>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</si>
  <si>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</si>
  <si>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</si>
  <si>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</si>
  <si>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</si>
  <si>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</si>
  <si>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</si>
  <si>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</si>
  <si>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</si>
  <si>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</si>
  <si>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</si>
  <si>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</si>
  <si>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</si>
  <si>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</si>
  <si>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</si>
  <si>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</si>
  <si>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</si>
  <si>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</si>
  <si>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</si>
  <si>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</si>
  <si>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</si>
  <si>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</si>
  <si>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</si>
  <si>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</si>
  <si>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</si>
  <si>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</si>
  <si>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</si>
  <si>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</si>
  <si>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</si>
  <si>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</si>
  <si>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</si>
  <si>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</si>
  <si>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</si>
  <si>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</si>
  <si>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</si>
  <si>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</si>
  <si>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</si>
  <si>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</si>
  <si>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</si>
  <si>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</si>
  <si>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</si>
  <si>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</si>
  <si>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</si>
  <si>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</si>
  <si>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</si>
  <si>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</si>
  <si>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</si>
  <si>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</si>
  <si>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</si>
  <si>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</si>
  <si>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</si>
  <si>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</si>
  <si>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</si>
  <si>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</si>
  <si>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</si>
  <si>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</si>
  <si>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</si>
  <si>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</si>
  <si>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</si>
  <si>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</si>
  <si>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</si>
  <si>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</si>
  <si>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</si>
  <si>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</si>
  <si>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</si>
  <si>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</si>
  <si>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</si>
  <si>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</si>
  <si>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</si>
  <si>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</si>
  <si>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</si>
  <si>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</si>
  <si>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</si>
  <si>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</si>
  <si>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</si>
  <si>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</si>
  <si>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</si>
  <si>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</si>
  <si>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</si>
  <si>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</si>
  <si>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</si>
  <si>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</si>
  <si>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</si>
  <si>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</si>
  <si>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</si>
  <si>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</si>
  <si>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</si>
  <si>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</si>
  <si>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</si>
  <si>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</si>
  <si>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</si>
  <si>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</si>
  <si>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</si>
  <si>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</si>
  <si>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</si>
  <si>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</si>
  <si>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</si>
  <si>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</si>
  <si>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</si>
  <si>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</si>
  <si>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</si>
  <si>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</si>
  <si>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</si>
  <si>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</si>
  <si>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</si>
  <si>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</si>
  <si>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</si>
  <si>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</si>
  <si>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</si>
  <si>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</si>
  <si>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</si>
  <si>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</si>
  <si>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</si>
  <si>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</si>
  <si>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</si>
  <si>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</si>
  <si>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</si>
  <si>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</si>
  <si>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</si>
  <si>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</si>
  <si>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</si>
  <si>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</si>
  <si>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</si>
  <si>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</si>
  <si>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</si>
  <si>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</si>
  <si>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</si>
  <si>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</si>
  <si>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</si>
  <si>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</si>
  <si>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</si>
  <si>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</si>
  <si>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</si>
  <si>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</si>
  <si>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</si>
  <si>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</si>
  <si>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</si>
  <si>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</si>
  <si>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</si>
  <si>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</si>
  <si>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</si>
  <si>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</si>
  <si>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</si>
  <si>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</si>
  <si>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</si>
  <si>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</si>
  <si>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</si>
  <si>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</si>
  <si>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</si>
  <si>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</si>
  <si>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</si>
  <si>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</si>
  <si>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</si>
  <si>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</si>
  <si>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</si>
  <si>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</si>
  <si>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</si>
  <si>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</si>
  <si>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</si>
  <si>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</si>
  <si>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</si>
  <si>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</si>
  <si>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</si>
  <si>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</si>
  <si>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</si>
  <si>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</si>
  <si>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</si>
  <si>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</si>
  <si>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</si>
  <si>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</si>
  <si>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</si>
  <si>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</si>
  <si>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</si>
  <si>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</si>
  <si>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</si>
  <si>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</si>
  <si>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</si>
  <si>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</si>
  <si>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</si>
  <si>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</si>
  <si>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</si>
  <si>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</si>
  <si>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</si>
  <si>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</si>
  <si>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</si>
  <si>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</si>
  <si>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</si>
  <si>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</si>
  <si>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</si>
  <si>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</si>
  <si>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</si>
  <si>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</si>
  <si>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</si>
  <si>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</si>
  <si>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</si>
  <si>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</si>
  <si>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</si>
  <si>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</si>
  <si>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</si>
  <si>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</si>
  <si>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</si>
  <si>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</si>
  <si>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</si>
  <si>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</si>
  <si>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</si>
  <si>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</si>
  <si>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</si>
  <si>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</si>
  <si>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</si>
  <si>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</si>
  <si>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</si>
  <si>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</si>
  <si>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</si>
  <si>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</si>
  <si>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</si>
  <si>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</si>
  <si>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</si>
  <si>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</si>
  <si>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</si>
  <si>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</si>
  <si>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</si>
  <si>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</si>
  <si>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</si>
  <si>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</si>
  <si>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</si>
  <si>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</si>
  <si>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</si>
  <si>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</si>
  <si>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</si>
  <si>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</si>
  <si>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</si>
  <si>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</si>
  <si>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</si>
  <si>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</si>
  <si>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</si>
  <si>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</si>
  <si>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</si>
  <si>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</si>
  <si>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</si>
  <si>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</si>
  <si>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</si>
  <si>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</si>
  <si>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</si>
  <si>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</si>
  <si>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</si>
  <si>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</si>
  <si>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</si>
  <si>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</si>
  <si>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</si>
  <si>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</si>
  <si>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</si>
  <si>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</si>
  <si>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</si>
  <si>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</si>
  <si>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</si>
  <si>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</si>
  <si>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</si>
  <si>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</si>
  <si>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</si>
  <si>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</si>
  <si>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</si>
  <si>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</si>
  <si>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</si>
  <si>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</si>
  <si>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</si>
  <si>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</si>
  <si>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</si>
  <si>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</si>
  <si>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</si>
  <si>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</si>
  <si>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</si>
  <si>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</si>
  <si>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</si>
  <si>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</si>
  <si>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</si>
  <si>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</si>
  <si>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</si>
  <si>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</si>
  <si>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</si>
  <si>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</si>
  <si>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</si>
  <si>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</si>
  <si>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</si>
  <si>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</si>
  <si>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</si>
  <si>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</si>
  <si>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</si>
  <si>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</si>
  <si>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</si>
  <si>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</si>
  <si>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</si>
  <si>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</si>
  <si>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</si>
  <si>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</si>
  <si>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</si>
  <si>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</si>
  <si>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</si>
  <si>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</si>
  <si>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</si>
  <si>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</si>
  <si>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</si>
  <si>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</si>
  <si>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</si>
  <si>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</si>
  <si>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</si>
  <si>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</si>
  <si>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</si>
  <si>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</si>
  <si>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</si>
  <si>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</si>
  <si>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</si>
  <si>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</si>
  <si>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</si>
  <si>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</si>
  <si>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</si>
  <si>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</si>
  <si>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</si>
  <si>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</si>
  <si>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</si>
  <si>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</si>
  <si>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</si>
  <si>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</si>
  <si>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</si>
  <si>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</si>
  <si>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</si>
  <si>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</si>
  <si>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</si>
  <si>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</si>
  <si>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</si>
  <si>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</si>
  <si>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</si>
  <si>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</si>
  <si>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</si>
  <si>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</si>
  <si>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</si>
  <si>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</si>
  <si>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</si>
  <si>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</si>
  <si>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</si>
  <si>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</si>
  <si>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</si>
  <si>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</si>
  <si>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</si>
  <si>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</si>
  <si>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</si>
  <si>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</si>
  <si>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</si>
  <si>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</si>
  <si>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</si>
  <si>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</si>
  <si>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</si>
  <si>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</si>
  <si>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</si>
  <si>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</si>
  <si>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</si>
  <si>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</si>
  <si>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</si>
  <si>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</si>
  <si>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</si>
  <si>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</si>
  <si>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</si>
  <si>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</si>
  <si>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</si>
  <si>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</si>
  <si>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</si>
  <si>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</si>
  <si>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</si>
  <si>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</si>
  <si>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</si>
  <si>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</si>
  <si>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</si>
  <si>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</si>
  <si>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</si>
  <si>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</si>
  <si>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</si>
  <si>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</si>
  <si>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</si>
  <si>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</si>
  <si>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</si>
  <si>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</si>
  <si>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</si>
  <si>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</si>
  <si>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</si>
  <si>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</si>
  <si>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</si>
  <si>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</si>
  <si>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</si>
  <si>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</si>
  <si>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</si>
  <si>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</si>
  <si>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</si>
  <si>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</si>
  <si>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</si>
  <si>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</si>
  <si>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</si>
  <si>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</si>
  <si>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</si>
  <si>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</si>
  <si>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</si>
  <si>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</si>
  <si>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</si>
  <si>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</si>
  <si>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</si>
  <si>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</si>
  <si>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</si>
  <si>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</si>
  <si>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</si>
  <si>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</si>
  <si>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</si>
  <si>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</si>
  <si>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</si>
  <si>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</si>
  <si>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</si>
  <si>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</si>
  <si>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</si>
  <si>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</si>
  <si>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</si>
  <si>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</si>
  <si>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</si>
  <si>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</si>
  <si>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</si>
  <si>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</si>
  <si>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</si>
  <si>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</si>
  <si>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</si>
  <si>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</si>
  <si>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</si>
  <si>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</si>
  <si>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</si>
  <si>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</si>
  <si>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</si>
  <si>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</si>
  <si>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</si>
  <si>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</si>
  <si>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</si>
  <si>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</si>
  <si>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</si>
  <si>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</si>
  <si>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</si>
  <si>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</si>
  <si>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</si>
  <si>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</si>
  <si>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</si>
  <si>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</si>
  <si>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</si>
  <si>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</si>
  <si>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</si>
  <si>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</si>
  <si>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</si>
  <si>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</si>
  <si>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</si>
  <si>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</si>
  <si>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</si>
  <si>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</si>
  <si>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</si>
  <si>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</si>
  <si>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</si>
  <si>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</si>
  <si>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</si>
  <si>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</si>
  <si>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</si>
  <si>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</si>
  <si>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</si>
  <si>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</si>
  <si>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</si>
  <si>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</si>
  <si>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</si>
  <si>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</si>
  <si>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</si>
  <si>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</si>
  <si>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</si>
  <si>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</si>
  <si>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</si>
  <si>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</si>
  <si>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</si>
  <si>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</si>
  <si>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</si>
  <si>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</si>
  <si>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</si>
  <si>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</si>
  <si>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</si>
  <si>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</si>
  <si>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</si>
  <si>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</si>
  <si>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</si>
  <si>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</si>
  <si>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</si>
  <si>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</si>
  <si>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</si>
  <si>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</si>
  <si>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</si>
  <si>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</si>
  <si>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</si>
  <si>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</si>
  <si>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</si>
  <si>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</si>
  <si>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</si>
  <si>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</si>
  <si>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</si>
  <si>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</si>
  <si>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</si>
  <si>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</si>
  <si>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</si>
  <si>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</si>
  <si>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</si>
  <si>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</si>
  <si>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</si>
  <si>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</si>
  <si>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</si>
  <si>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</si>
  <si>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</si>
  <si>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</si>
  <si>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</si>
  <si>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</si>
  <si>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</si>
  <si>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</si>
  <si>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</si>
  <si>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</si>
  <si>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</si>
  <si>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</si>
  <si>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</si>
  <si>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</si>
  <si>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</si>
  <si>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</si>
  <si>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</si>
  <si>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</si>
  <si>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</si>
  <si>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</si>
  <si>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</si>
  <si>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</si>
  <si>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</si>
  <si>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</si>
  <si>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</si>
  <si>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</si>
  <si>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</si>
  <si>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</si>
  <si>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</si>
  <si>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</si>
  <si>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</si>
  <si>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</si>
  <si>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</si>
  <si>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</si>
  <si>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</si>
  <si>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</si>
  <si>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</si>
  <si>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</si>
  <si>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</si>
  <si>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</si>
  <si>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</si>
  <si>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</si>
  <si>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</si>
  <si>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</si>
  <si>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</si>
  <si>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</si>
  <si>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</si>
  <si>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</si>
  <si>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</si>
  <si>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</si>
  <si>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</si>
  <si>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</si>
  <si>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</si>
  <si>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</si>
  <si>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</si>
  <si>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</si>
  <si>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</si>
  <si>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</si>
  <si>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</si>
  <si>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</si>
  <si>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</si>
  <si>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</si>
  <si>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</si>
  <si>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</si>
  <si>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</si>
  <si>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</si>
  <si>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</si>
  <si>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</si>
  <si>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</si>
  <si>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</si>
  <si>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</si>
  <si>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</si>
  <si>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</si>
  <si>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</si>
  <si>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</si>
  <si>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</si>
  <si>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</si>
  <si>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</si>
  <si>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</si>
  <si>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</si>
  <si>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</si>
  <si>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</si>
  <si>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</si>
  <si>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</si>
  <si>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</si>
  <si>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</si>
  <si>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</si>
  <si>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</si>
  <si>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</si>
  <si>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</si>
  <si>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</si>
  <si>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</si>
  <si>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</si>
  <si>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</si>
  <si>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</si>
  <si>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</si>
  <si>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</si>
  <si>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</si>
  <si>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</si>
  <si>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</si>
  <si>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</si>
  <si>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</si>
  <si>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</si>
  <si>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</si>
  <si>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</si>
  <si>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</si>
  <si>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</si>
  <si>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</si>
  <si>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</si>
  <si>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</si>
  <si>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</si>
  <si>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</si>
  <si>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</si>
  <si>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</si>
  <si>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</si>
  <si>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</si>
  <si>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</si>
  <si>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</si>
  <si>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</si>
  <si>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</si>
  <si>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</si>
  <si>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</si>
  <si>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</si>
  <si>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</si>
  <si>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</si>
  <si>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</si>
  <si>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</si>
  <si>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</si>
  <si>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</si>
  <si>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</si>
  <si>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</si>
  <si>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</si>
  <si>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</si>
  <si>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</si>
  <si>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</si>
  <si>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</si>
  <si>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</si>
  <si>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</si>
  <si>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</si>
  <si>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</si>
  <si>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</si>
  <si>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</si>
  <si>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</si>
  <si>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</si>
  <si>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</si>
  <si>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</si>
  <si>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</si>
  <si>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</si>
  <si>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</si>
  <si>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</si>
  <si>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</si>
  <si>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</si>
  <si>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</si>
  <si>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</si>
  <si>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</si>
  <si>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</si>
  <si>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</si>
  <si>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</si>
  <si>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</si>
  <si>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</si>
  <si>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</si>
  <si>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</si>
  <si>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</si>
  <si>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</si>
  <si>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</si>
  <si>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</si>
  <si>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</si>
  <si>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</si>
  <si>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</si>
  <si>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</si>
  <si>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</si>
  <si>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</si>
  <si>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</si>
  <si>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</si>
  <si>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</si>
  <si>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</si>
  <si>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</si>
  <si>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</si>
  <si>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</si>
  <si>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</si>
  <si>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</si>
  <si>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</si>
  <si>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</si>
  <si>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</si>
  <si>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</si>
  <si>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</si>
  <si>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</si>
  <si>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</si>
  <si>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</si>
  <si>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</si>
  <si>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</si>
  <si>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</si>
  <si>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</si>
  <si>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</si>
  <si>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</si>
  <si>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</si>
  <si>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</si>
  <si>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</si>
  <si>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</si>
  <si>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</si>
  <si>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</si>
  <si>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</si>
  <si>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</si>
  <si>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</si>
  <si>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</si>
  <si>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</si>
  <si>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</si>
  <si>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</si>
  <si>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</si>
  <si>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</si>
  <si>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</si>
  <si>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</si>
  <si>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</si>
  <si>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</si>
  <si>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</si>
  <si>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</si>
  <si>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</si>
  <si>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</si>
  <si>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</si>
  <si>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</si>
  <si>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</si>
  <si>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</si>
  <si>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</si>
  <si>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</si>
  <si>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</si>
  <si>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</si>
  <si>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</si>
  <si>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</si>
  <si>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</si>
  <si>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</si>
  <si>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</si>
  <si>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</si>
  <si>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</si>
  <si>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</si>
  <si>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</si>
  <si>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</si>
  <si>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</si>
  <si>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</si>
  <si>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</si>
  <si>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</si>
  <si>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</si>
  <si>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</si>
  <si>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</si>
  <si>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</si>
  <si>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</si>
  <si>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</si>
  <si>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</si>
  <si>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</si>
  <si>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</si>
  <si>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</si>
  <si>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</si>
  <si>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</si>
  <si>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</si>
  <si>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</si>
  <si>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</si>
  <si>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</si>
  <si>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</si>
  <si>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</si>
  <si>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</si>
  <si>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</si>
  <si>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</si>
  <si>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</si>
  <si>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</si>
  <si>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</si>
  <si>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</si>
  <si>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</si>
  <si>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</si>
  <si>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</si>
  <si>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</si>
  <si>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</si>
  <si>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</si>
  <si>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</si>
  <si>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</si>
  <si>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</si>
  <si>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</si>
  <si>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</si>
  <si>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</si>
  <si>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</si>
  <si>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</si>
  <si>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</si>
  <si>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</si>
  <si>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</si>
  <si>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</si>
  <si>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</si>
  <si>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</si>
  <si>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</si>
  <si>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</si>
  <si>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</si>
  <si>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</si>
  <si>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</si>
  <si>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</si>
  <si>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</si>
  <si>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</si>
  <si>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</si>
  <si>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</si>
  <si>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</si>
  <si>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</si>
  <si>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</si>
  <si>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</si>
  <si>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</si>
  <si>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</si>
  <si>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</si>
  <si>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</si>
  <si>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</si>
  <si>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</si>
  <si>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</si>
  <si>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</si>
  <si>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</si>
  <si>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</si>
  <si>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</si>
  <si>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</si>
  <si>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</si>
  <si>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</si>
  <si>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</si>
  <si>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</si>
  <si>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</si>
  <si>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</si>
  <si>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</si>
  <si>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</si>
  <si>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</si>
  <si>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</si>
  <si>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</si>
  <si>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</si>
  <si>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</si>
  <si>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</si>
  <si>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</si>
  <si>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</si>
  <si>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</si>
  <si>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</si>
  <si>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</si>
  <si>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</si>
  <si>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</si>
  <si>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</si>
  <si>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</si>
  <si>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</si>
  <si>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</si>
  <si>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</si>
  <si>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</si>
  <si>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</si>
  <si>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</si>
  <si>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</si>
  <si>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</si>
  <si>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</si>
  <si>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</si>
  <si>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</si>
  <si>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</si>
  <si>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</si>
  <si>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</si>
  <si>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</si>
  <si>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</si>
  <si>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</si>
  <si>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</si>
  <si>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</si>
  <si>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</si>
  <si>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</si>
  <si>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</si>
  <si>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</si>
  <si>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</si>
  <si>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</si>
  <si>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</si>
  <si>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</si>
  <si>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</si>
  <si>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</si>
  <si>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</si>
  <si>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</si>
  <si>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</si>
  <si>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</si>
  <si>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</si>
  <si>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</si>
  <si>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</si>
  <si>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</si>
  <si>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</si>
  <si>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</si>
  <si>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</si>
  <si>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</si>
  <si>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</si>
  <si>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</si>
  <si>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</si>
  <si>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</si>
  <si>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</si>
  <si>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</si>
  <si>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</si>
  <si>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</si>
  <si>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</si>
  <si>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</si>
  <si>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</si>
  <si>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</si>
  <si>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</si>
  <si>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</si>
  <si>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</si>
  <si>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</si>
  <si>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</si>
  <si>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</si>
  <si>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</si>
  <si>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</si>
  <si>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</si>
  <si>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</si>
  <si>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</si>
  <si>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</si>
  <si>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</si>
  <si>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</si>
  <si>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</si>
  <si>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</si>
  <si>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</si>
  <si>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</si>
  <si>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</si>
  <si>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</si>
  <si>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</si>
  <si>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</si>
  <si>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</si>
  <si>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</si>
  <si>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</si>
  <si>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</si>
  <si>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</si>
  <si>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</si>
  <si>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</si>
  <si>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</si>
  <si>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</si>
  <si>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</si>
  <si>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</si>
  <si>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</si>
  <si>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</si>
  <si>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</si>
  <si>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</si>
  <si>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</si>
  <si>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</si>
  <si>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</si>
  <si>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</si>
  <si>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</si>
  <si>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</si>
  <si>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</si>
  <si>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</si>
  <si>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</si>
  <si>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</si>
  <si>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</si>
  <si>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</si>
  <si>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</si>
  <si>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</si>
  <si>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</si>
  <si>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</si>
  <si>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</si>
  <si>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</si>
  <si>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</si>
  <si>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</si>
  <si>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</si>
  <si>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</si>
  <si>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</si>
  <si>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</si>
  <si>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</si>
  <si>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</si>
  <si>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</si>
  <si>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</si>
  <si>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</si>
  <si>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</si>
  <si>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</si>
  <si>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</si>
  <si>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</si>
  <si>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</si>
  <si>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</si>
  <si>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</si>
  <si>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</si>
  <si>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</si>
  <si>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</si>
  <si>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</si>
  <si>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</si>
  <si>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</si>
  <si>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</si>
  <si>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</si>
  <si>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</si>
  <si>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</si>
  <si>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</si>
  <si>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</si>
  <si>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</si>
  <si>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</si>
  <si>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</si>
  <si>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</si>
  <si>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</si>
  <si>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</si>
  <si>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</si>
  <si>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</si>
  <si>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</si>
  <si>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</si>
  <si>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</si>
  <si>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</si>
  <si>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</si>
  <si>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</si>
  <si>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</si>
  <si>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</si>
  <si>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</si>
  <si>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</si>
  <si>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</si>
  <si>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</si>
  <si>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</si>
  <si>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</si>
  <si>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</si>
  <si>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</si>
  <si>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</si>
  <si>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</si>
  <si>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</si>
  <si>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</si>
  <si>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</si>
  <si>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</si>
  <si>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</si>
  <si>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</si>
  <si>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</si>
  <si>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</si>
  <si>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</si>
  <si>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</si>
  <si>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</si>
  <si>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</si>
  <si>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</si>
  <si>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</si>
  <si>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</si>
  <si>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</si>
  <si>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</si>
  <si>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</si>
  <si>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</si>
  <si>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</si>
  <si>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</si>
  <si>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</si>
  <si>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</si>
  <si>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</si>
  <si>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</si>
  <si>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</si>
  <si>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</si>
  <si>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</si>
  <si>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</si>
  <si>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</si>
  <si>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</si>
  <si>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</si>
  <si>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</si>
  <si>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</si>
  <si>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</si>
  <si>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</si>
  <si>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</si>
  <si>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</si>
  <si>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</si>
  <si>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</si>
  <si>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</si>
  <si>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</si>
  <si>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</si>
  <si>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</si>
  <si>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</si>
  <si>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</si>
  <si>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</si>
  <si>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</si>
  <si>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</si>
  <si>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</si>
  <si>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</si>
  <si>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</si>
  <si>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</si>
  <si>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</si>
  <si>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</si>
  <si>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</si>
  <si>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</si>
  <si>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</si>
  <si>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</si>
  <si>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</si>
  <si>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</si>
  <si>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</si>
  <si>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</si>
  <si>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</si>
  <si>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</si>
  <si>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</si>
  <si>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</si>
  <si>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</si>
  <si>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</si>
  <si>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</si>
  <si>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</si>
  <si>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</si>
  <si>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</si>
  <si>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</si>
  <si>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</si>
  <si>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</si>
  <si>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</si>
  <si>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</si>
  <si>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</si>
  <si>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</si>
  <si>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</si>
  <si>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</si>
  <si>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</si>
  <si>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</si>
  <si>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</si>
  <si>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</si>
  <si>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</si>
  <si>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</si>
  <si>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</si>
  <si>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</si>
  <si>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</si>
  <si>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</si>
  <si>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</si>
  <si>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</si>
  <si>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</si>
  <si>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</si>
  <si>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</si>
  <si>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</si>
  <si>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</si>
  <si>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</si>
  <si>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</si>
  <si>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</si>
  <si>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</si>
  <si>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</si>
  <si>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</si>
  <si>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</si>
  <si>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</si>
  <si>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</si>
  <si>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</si>
  <si>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</si>
  <si>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</si>
  <si>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</si>
  <si>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</si>
  <si>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</si>
  <si>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</si>
  <si>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</si>
  <si>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</si>
  <si>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</si>
  <si>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</si>
  <si>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</si>
  <si>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</si>
  <si>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</si>
  <si>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</si>
  <si>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</si>
  <si>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</si>
  <si>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</si>
  <si>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</si>
  <si>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</si>
  <si>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</si>
  <si>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</si>
  <si>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</si>
  <si>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</si>
  <si>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</si>
  <si>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</si>
  <si>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</si>
  <si>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</si>
  <si>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</si>
  <si>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</si>
  <si>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</si>
  <si>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</si>
  <si>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</si>
  <si>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</si>
  <si>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</si>
  <si>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</si>
  <si>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</si>
  <si>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</si>
  <si>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</si>
  <si>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</si>
  <si>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</si>
  <si>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</si>
  <si>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</si>
  <si>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</si>
  <si>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</si>
  <si>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</si>
  <si>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</si>
  <si>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</si>
  <si>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</si>
  <si>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</si>
  <si>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</si>
  <si>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</si>
  <si>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</si>
  <si>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</si>
  <si>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</si>
  <si>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</si>
  <si>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</si>
  <si>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</si>
  <si>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</si>
  <si>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</si>
  <si>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</si>
  <si>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</si>
  <si>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</si>
  <si>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</si>
  <si>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</si>
  <si>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</si>
  <si>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</si>
  <si>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</si>
  <si>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</si>
  <si>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</si>
  <si>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</si>
  <si>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</si>
  <si>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</si>
  <si>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</si>
  <si>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</si>
  <si>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</si>
  <si>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</si>
  <si>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</si>
  <si>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</si>
  <si>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</si>
  <si>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</si>
  <si>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</si>
  <si>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</si>
  <si>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</si>
  <si>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</si>
  <si>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</si>
  <si>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</si>
  <si>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</si>
  <si>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</si>
  <si>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</si>
  <si>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</si>
  <si>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</si>
  <si>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</si>
  <si>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</si>
  <si>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</si>
  <si>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</si>
  <si>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</si>
  <si>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</si>
  <si>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</si>
  <si>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</si>
  <si>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</si>
  <si>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</si>
  <si>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</si>
  <si>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</si>
  <si>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</si>
  <si>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</si>
  <si>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</si>
  <si>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</si>
  <si>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</si>
  <si>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</si>
  <si>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</si>
  <si>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</si>
  <si>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</si>
  <si>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</si>
  <si>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</si>
  <si>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</si>
  <si>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</si>
  <si>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</si>
  <si>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</si>
  <si>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</si>
  <si>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</si>
  <si>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</si>
  <si>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</si>
  <si>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</si>
  <si>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</si>
  <si>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</si>
  <si>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</si>
  <si>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</si>
  <si>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</si>
  <si>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</si>
  <si>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</si>
  <si>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</si>
  <si>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</si>
  <si>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</si>
  <si>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</si>
  <si>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</si>
  <si>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</si>
  <si>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</si>
  <si>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</si>
  <si>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</si>
  <si>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</si>
  <si>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</si>
  <si>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</si>
  <si>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</si>
  <si>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</si>
  <si>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</si>
  <si>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</si>
  <si>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</si>
  <si>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</si>
  <si>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</si>
  <si>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</si>
  <si>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</si>
  <si>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</si>
  <si>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</si>
  <si>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</si>
  <si>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</si>
  <si>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</si>
  <si>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</si>
  <si>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</si>
  <si>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</si>
  <si>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</si>
  <si>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</si>
  <si>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</si>
  <si>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</si>
  <si>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</si>
  <si>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</si>
  <si>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</si>
  <si>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</si>
  <si>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</si>
  <si>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</si>
  <si>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</si>
  <si>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</si>
  <si>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</si>
  <si>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</si>
  <si>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</si>
  <si>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</si>
  <si>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</si>
  <si>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</si>
  <si>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</si>
  <si>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</si>
  <si>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</si>
  <si>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</si>
  <si>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</si>
  <si>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</si>
  <si>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</si>
  <si>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</si>
  <si>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</si>
  <si>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</si>
  <si>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</si>
  <si>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</si>
  <si>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</si>
  <si>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</si>
  <si>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</si>
  <si>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</si>
  <si>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</si>
  <si>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</si>
  <si>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</si>
  <si>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</si>
  <si>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</si>
  <si>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</si>
  <si>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</si>
  <si>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</si>
  <si>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</si>
  <si>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</si>
  <si>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</si>
  <si>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</si>
  <si>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</si>
  <si>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</si>
  <si>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</si>
  <si>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</si>
  <si>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</si>
  <si>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</si>
  <si>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</si>
  <si>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</si>
  <si>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</si>
  <si>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</si>
  <si>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</si>
  <si>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</si>
  <si>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</si>
  <si>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</si>
  <si>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</si>
  <si>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</si>
  <si>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</si>
  <si>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</si>
  <si>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</si>
  <si>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</si>
  <si>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</si>
  <si>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</si>
  <si>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</si>
  <si>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</si>
  <si>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</si>
  <si>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</si>
  <si>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</si>
  <si>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</si>
  <si>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</si>
  <si>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</si>
  <si>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</si>
  <si>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</si>
  <si>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</si>
  <si>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</si>
  <si>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</si>
  <si>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</si>
  <si>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</si>
  <si>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</si>
  <si>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</si>
  <si>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</si>
  <si>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</si>
  <si>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</si>
  <si>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</si>
  <si>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</si>
  <si>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</si>
  <si>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</si>
  <si>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</si>
  <si>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</si>
  <si>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</si>
  <si>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</si>
  <si>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</si>
  <si>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</si>
  <si>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</si>
  <si>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</si>
  <si>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</si>
  <si>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</si>
  <si>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</si>
  <si>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</si>
  <si>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</si>
  <si>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</si>
  <si>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</si>
  <si>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</si>
  <si>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</si>
  <si>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</si>
  <si>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</si>
  <si>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</si>
  <si>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</si>
  <si>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</si>
  <si>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</si>
  <si>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</si>
  <si>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</si>
  <si>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</si>
  <si>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</si>
  <si>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</si>
  <si>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</si>
  <si>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</si>
  <si>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</si>
  <si>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</si>
  <si>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</si>
  <si>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</si>
  <si>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</si>
  <si>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</si>
  <si>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</si>
  <si>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</si>
  <si>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</si>
  <si>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</si>
  <si>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</si>
  <si>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</si>
  <si>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</si>
  <si>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</si>
  <si>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</si>
  <si>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</si>
  <si>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</si>
  <si>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</si>
  <si>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</si>
  <si>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</si>
  <si>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</si>
  <si>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</si>
  <si>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</si>
  <si>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</si>
  <si>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</si>
  <si>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</si>
  <si>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</si>
  <si>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</si>
  <si>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</si>
  <si>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</si>
  <si>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</si>
  <si>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</si>
  <si>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</si>
  <si>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</si>
  <si>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</si>
  <si>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</si>
  <si>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</si>
  <si>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</si>
  <si>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</si>
  <si>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</si>
  <si>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</si>
  <si>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</si>
  <si>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</si>
  <si>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</si>
  <si>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</si>
  <si>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</si>
  <si>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</si>
  <si>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</si>
  <si>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</si>
  <si>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</si>
  <si>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</si>
  <si>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</si>
  <si>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</si>
  <si>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</si>
  <si>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</si>
  <si>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</si>
  <si>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</si>
  <si>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</si>
  <si>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</si>
  <si>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</si>
  <si>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</si>
  <si>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</si>
  <si>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</si>
  <si>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</si>
  <si>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</si>
  <si>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</si>
  <si>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</si>
  <si>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</si>
  <si>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</si>
  <si>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</si>
  <si>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</si>
  <si>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</si>
  <si>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</si>
  <si>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</si>
  <si>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</si>
  <si>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</si>
  <si>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</si>
  <si>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</si>
  <si>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</si>
  <si>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</si>
  <si>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</si>
  <si>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</si>
  <si>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</si>
  <si>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</si>
  <si>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</si>
  <si>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</si>
  <si>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</si>
  <si>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</si>
  <si>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</si>
  <si>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</si>
  <si>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</si>
  <si>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</si>
  <si>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</si>
  <si>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</si>
  <si>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</si>
  <si>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</si>
  <si>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</si>
  <si>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</si>
  <si>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</si>
  <si>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</si>
  <si>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</si>
  <si>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</si>
  <si>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</si>
  <si>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</si>
  <si>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</si>
  <si>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</si>
  <si>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</si>
  <si>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</si>
  <si>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</si>
  <si>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</si>
  <si>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</si>
  <si>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</si>
  <si>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</si>
  <si>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</si>
  <si>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</si>
  <si>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</si>
  <si>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</si>
  <si>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</si>
  <si>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</si>
  <si>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</si>
  <si>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</si>
  <si>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</si>
  <si>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</si>
  <si>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</si>
  <si>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</si>
  <si>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</si>
  <si>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</si>
  <si>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</si>
  <si>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</si>
  <si>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</si>
  <si>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</si>
  <si>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</si>
  <si>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</si>
  <si>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</si>
  <si>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</si>
  <si>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</si>
  <si>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</si>
  <si>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</si>
  <si>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</si>
  <si>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</si>
  <si>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</si>
  <si>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</si>
  <si>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</si>
  <si>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</si>
  <si>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</si>
  <si>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</si>
  <si>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</si>
  <si>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</si>
  <si>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</si>
  <si>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</si>
  <si>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</si>
  <si>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</si>
  <si>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</si>
  <si>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</si>
  <si>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</si>
  <si>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</si>
  <si>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</si>
  <si>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</si>
  <si>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</si>
  <si>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</si>
  <si>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</si>
  <si>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</si>
  <si>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</si>
  <si>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</si>
  <si>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</si>
  <si>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</si>
  <si>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</si>
  <si>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</si>
  <si>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</si>
  <si>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</si>
  <si>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</si>
  <si>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</si>
  <si>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</si>
  <si>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</si>
  <si>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</si>
  <si>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</si>
  <si>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</si>
  <si>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</si>
  <si>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</si>
  <si>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</si>
  <si>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</si>
  <si>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</si>
  <si>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</si>
  <si>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</si>
  <si>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</si>
  <si>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</si>
  <si>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</si>
  <si>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</si>
  <si>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</si>
  <si>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</si>
  <si>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</si>
  <si>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</si>
  <si>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</si>
  <si>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</si>
  <si>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</si>
  <si>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</si>
  <si>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</si>
  <si>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</si>
  <si>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</si>
  <si>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</si>
  <si>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</si>
  <si>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</si>
  <si>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</si>
  <si>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</si>
  <si>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</si>
  <si>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</si>
  <si>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</si>
  <si>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</si>
  <si>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</si>
  <si>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</si>
  <si>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</si>
  <si>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</si>
  <si>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</si>
  <si>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</si>
  <si>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</si>
  <si>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</si>
  <si>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</si>
  <si>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</si>
  <si>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</si>
  <si>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</si>
  <si>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</si>
  <si>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</si>
  <si>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</si>
  <si>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</si>
  <si>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</si>
  <si>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</si>
  <si>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</si>
  <si>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</si>
  <si>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</si>
  <si>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</si>
  <si>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</si>
  <si>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</si>
  <si>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</si>
  <si>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</si>
  <si>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</si>
  <si>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</si>
  <si>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</si>
  <si>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</si>
  <si>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</si>
  <si>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</si>
  <si>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</si>
  <si>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</si>
  <si>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</si>
  <si>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</si>
  <si>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</si>
  <si>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</si>
  <si>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</si>
  <si>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</si>
  <si>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</si>
  <si>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</si>
  <si>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</si>
  <si>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</si>
  <si>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</si>
  <si>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</si>
  <si>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</si>
  <si>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</si>
  <si>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</si>
  <si>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</si>
  <si>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</si>
  <si>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</si>
  <si>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</si>
  <si>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</si>
  <si>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</si>
  <si>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</si>
  <si>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</si>
  <si>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</si>
  <si>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</si>
  <si>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</si>
  <si>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</si>
  <si>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</si>
  <si>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</si>
  <si>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</si>
  <si>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</si>
  <si>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</si>
  <si>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</si>
  <si>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</si>
  <si>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</si>
  <si>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</si>
  <si>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</si>
  <si>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</si>
  <si>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</si>
  <si>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</si>
  <si>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</si>
  <si>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</si>
  <si>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</si>
  <si>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</si>
  <si>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</si>
  <si>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</si>
  <si>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</si>
  <si>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</si>
  <si>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</si>
  <si>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</si>
  <si>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</si>
  <si>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</si>
  <si>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</si>
  <si>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</si>
  <si>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</si>
  <si>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</si>
  <si>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</si>
  <si>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</si>
  <si>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</si>
  <si>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</si>
  <si>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</si>
  <si>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</si>
  <si>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</si>
  <si>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</si>
  <si>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</si>
  <si>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</si>
  <si>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</si>
  <si>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</si>
  <si>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</si>
  <si>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</si>
  <si>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</si>
  <si>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</si>
  <si>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</si>
  <si>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</si>
  <si>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</si>
  <si>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</si>
  <si>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</si>
  <si>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</si>
  <si>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</si>
  <si>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</si>
  <si>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</si>
  <si>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</si>
  <si>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</si>
  <si>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</si>
  <si>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</si>
  <si>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</si>
  <si>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</si>
  <si>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</si>
  <si>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</si>
  <si>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</si>
  <si>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</si>
  <si>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</si>
  <si>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</si>
  <si>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</si>
  <si>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</si>
  <si>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</si>
  <si>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</si>
  <si>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</si>
  <si>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</si>
  <si>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</si>
  <si>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</si>
  <si>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</si>
  <si>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</si>
  <si>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</si>
  <si>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</si>
  <si>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</si>
  <si>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</si>
  <si>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</si>
  <si>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</si>
  <si>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</si>
  <si>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</si>
  <si>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</si>
  <si>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</si>
  <si>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</si>
  <si>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</si>
  <si>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</si>
  <si>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</si>
  <si>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</si>
  <si>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</si>
  <si>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</si>
  <si>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</si>
  <si>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</si>
  <si>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</si>
  <si>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</si>
  <si>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</si>
  <si>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</si>
  <si>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</si>
  <si>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</si>
  <si>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</si>
  <si>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</si>
  <si>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</si>
  <si>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</si>
  <si>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</si>
  <si>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</si>
  <si>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</si>
  <si>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</si>
  <si>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</si>
  <si>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</si>
  <si>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</si>
  <si>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</si>
  <si>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</si>
  <si>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</si>
  <si>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</si>
  <si>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</si>
  <si>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</si>
  <si>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</si>
  <si>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</si>
  <si>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</si>
  <si>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</si>
  <si>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</si>
  <si>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</si>
  <si>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</si>
  <si>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</si>
  <si>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</si>
  <si>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</si>
  <si>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</si>
  <si>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</si>
  <si>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</si>
  <si>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</si>
  <si>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</si>
  <si>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</si>
  <si>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</si>
  <si>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</si>
  <si>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</si>
  <si>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</si>
  <si>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</si>
  <si>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</si>
  <si>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</si>
  <si>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</si>
  <si>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</si>
  <si>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</si>
  <si>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</si>
  <si>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</si>
  <si>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</si>
  <si>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</si>
  <si>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</si>
  <si>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</si>
  <si>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</si>
  <si>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</si>
  <si>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</si>
  <si>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</si>
  <si>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</si>
  <si>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</si>
  <si>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</si>
  <si>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</si>
  <si>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</si>
  <si>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</si>
  <si>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</si>
  <si>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</si>
  <si>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</si>
  <si>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</si>
  <si>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</si>
  <si>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</si>
  <si>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</si>
  <si>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</si>
  <si>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</si>
  <si>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</si>
  <si>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</si>
  <si>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</si>
  <si>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</si>
  <si>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</si>
  <si>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</si>
  <si>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</si>
  <si>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</si>
  <si>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</si>
  <si>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</si>
  <si>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</si>
  <si>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</si>
  <si>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</si>
  <si>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</si>
  <si>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</si>
  <si>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</si>
  <si>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</si>
  <si>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</si>
  <si>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</si>
  <si>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</si>
  <si>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</si>
  <si>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</si>
  <si>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</si>
  <si>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</si>
  <si>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</si>
  <si>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</si>
  <si>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</si>
  <si>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</si>
  <si>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</si>
  <si>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</si>
  <si>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</si>
  <si>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</si>
  <si>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</si>
  <si>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</si>
  <si>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</si>
  <si>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</si>
  <si>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</si>
  <si>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</si>
  <si>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</si>
  <si>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</si>
  <si>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</si>
  <si>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</si>
  <si>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</si>
  <si>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</si>
  <si>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</si>
  <si>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</si>
  <si>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</si>
  <si>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</si>
  <si>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</si>
  <si>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</si>
  <si>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</si>
  <si>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</si>
  <si>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</si>
  <si>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</si>
  <si>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</si>
  <si>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</si>
  <si>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</si>
  <si>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</si>
  <si>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</si>
  <si>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</si>
  <si>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</si>
  <si>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</si>
  <si>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</si>
  <si>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</si>
  <si>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</si>
  <si>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</si>
  <si>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</si>
  <si>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</si>
  <si>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</si>
  <si>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</si>
  <si>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</si>
  <si>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</si>
  <si>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</si>
  <si>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</si>
  <si>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</si>
  <si>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</si>
  <si>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</si>
  <si>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</si>
  <si>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</si>
  <si>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</si>
  <si>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</si>
  <si>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</si>
  <si>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</si>
  <si>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</si>
  <si>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</si>
  <si>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</si>
  <si>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</si>
  <si>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</si>
  <si>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</si>
  <si>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</si>
  <si>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</si>
  <si>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</si>
  <si>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</si>
  <si>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</si>
  <si>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</si>
  <si>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</si>
  <si>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</si>
  <si>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</si>
  <si>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</si>
  <si>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</si>
  <si>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</si>
  <si>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</si>
  <si>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</si>
  <si>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</si>
  <si>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</si>
  <si>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</si>
  <si>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</si>
  <si>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</si>
  <si>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</si>
  <si>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</si>
  <si>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</si>
  <si>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</si>
  <si>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</si>
  <si>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</si>
  <si>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</si>
  <si>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</si>
  <si>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</si>
  <si>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</si>
  <si>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</si>
  <si>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</si>
  <si>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</si>
  <si>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</si>
  <si>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</si>
  <si>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</si>
  <si>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</si>
  <si>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</si>
  <si>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</si>
  <si>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</si>
  <si>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</si>
  <si>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</si>
  <si>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</si>
  <si>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</si>
  <si>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</si>
  <si>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</si>
  <si>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</si>
  <si>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</si>
  <si>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</si>
  <si>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</si>
  <si>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</si>
  <si>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</si>
  <si>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</si>
  <si>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</si>
  <si>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</si>
  <si>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</si>
  <si>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</si>
  <si>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</si>
  <si>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</si>
  <si>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</si>
  <si>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</si>
  <si>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</si>
  <si>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</si>
  <si>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</si>
  <si>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</si>
  <si>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</si>
  <si>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</si>
  <si>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</si>
  <si>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</si>
  <si>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</si>
  <si>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</si>
  <si>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</si>
  <si>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</si>
  <si>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</si>
  <si>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</si>
  <si>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</si>
  <si>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</si>
  <si>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</si>
  <si>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</si>
  <si>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</si>
  <si>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</si>
  <si>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</si>
  <si>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</si>
  <si>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</si>
  <si>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</si>
  <si>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</si>
  <si>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</si>
  <si>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</si>
  <si>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</si>
  <si>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</si>
  <si>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</si>
  <si>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</si>
  <si>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</si>
  <si>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</si>
  <si>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</si>
  <si>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</si>
  <si>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</si>
  <si>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</si>
  <si>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</si>
  <si>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</si>
  <si>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</si>
  <si>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</si>
  <si>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</si>
  <si>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</si>
  <si>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</si>
  <si>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</si>
  <si>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</si>
  <si>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</si>
  <si>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</si>
  <si>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</si>
  <si>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</si>
  <si>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</si>
  <si>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</si>
  <si>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</si>
  <si>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</si>
  <si>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</si>
  <si>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</si>
  <si>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</si>
  <si>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</si>
  <si>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</si>
  <si>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</si>
  <si>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</si>
  <si>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</si>
  <si>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</si>
  <si>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</si>
  <si>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</si>
  <si>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</si>
  <si>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</si>
  <si>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</si>
  <si>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</si>
  <si>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</si>
  <si>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</si>
  <si>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</si>
  <si>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</si>
  <si>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</si>
  <si>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</si>
  <si>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</si>
  <si>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</si>
  <si>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</si>
  <si>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</si>
  <si>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</si>
  <si>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</si>
  <si>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</si>
  <si>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</si>
  <si>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</si>
  <si>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</si>
  <si>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</si>
  <si>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</si>
  <si>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</si>
  <si>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</si>
  <si>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</si>
  <si>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</si>
  <si>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</si>
  <si>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</si>
  <si>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</si>
  <si>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</si>
  <si>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</si>
  <si>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</si>
  <si>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</si>
  <si>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</si>
  <si>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</si>
  <si>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</si>
  <si>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</si>
  <si>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</si>
  <si>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</si>
  <si>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</si>
  <si>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</si>
  <si>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</si>
  <si>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</si>
  <si>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</si>
  <si>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</si>
  <si>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</si>
  <si>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</si>
  <si>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</si>
  <si>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</si>
  <si>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</si>
  <si>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</si>
  <si>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</si>
  <si>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</si>
  <si>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</si>
  <si>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</si>
  <si>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</si>
  <si>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</si>
  <si>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</si>
  <si>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</si>
  <si>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</si>
  <si>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</si>
  <si>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</si>
  <si>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</si>
  <si>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</si>
  <si>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</si>
  <si>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</si>
  <si>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</si>
  <si>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</si>
  <si>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</si>
  <si>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</si>
  <si>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</si>
  <si>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</si>
  <si>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</si>
  <si>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</si>
  <si>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</si>
  <si>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</si>
  <si>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</si>
  <si>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</si>
  <si>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</si>
  <si>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</si>
  <si>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</si>
  <si>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</si>
  <si>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</si>
  <si>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</si>
  <si>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</si>
  <si>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</si>
  <si>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</si>
  <si>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</si>
  <si>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</si>
  <si>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</si>
  <si>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</si>
  <si>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</si>
  <si>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</si>
  <si>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</si>
  <si>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</si>
  <si>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</si>
  <si>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</si>
  <si>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</si>
  <si>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</si>
  <si>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</si>
  <si>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</si>
  <si>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</si>
  <si>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</si>
  <si>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</si>
  <si>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</si>
  <si>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</si>
  <si>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</si>
  <si>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</si>
  <si>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</si>
  <si>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</si>
  <si>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</si>
  <si>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</si>
  <si>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</si>
  <si>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</si>
  <si>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</si>
  <si>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</si>
  <si>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</si>
  <si>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</si>
  <si>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</si>
  <si>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</si>
  <si>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</si>
  <si>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</si>
  <si>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</si>
  <si>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</si>
  <si>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</si>
  <si>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</si>
  <si>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</si>
  <si>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</si>
  <si>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</si>
  <si>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</si>
  <si>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</si>
  <si>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</si>
  <si>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</si>
  <si>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</si>
  <si>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</si>
  <si>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</si>
  <si>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</si>
  <si>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</si>
  <si>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</si>
  <si>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</si>
  <si>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</si>
  <si>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</si>
  <si>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</si>
  <si>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</si>
  <si>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</si>
  <si>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</si>
  <si>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</si>
  <si>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</si>
  <si>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</si>
  <si>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</si>
  <si>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</si>
  <si>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</si>
  <si>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</si>
  <si>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</si>
  <si>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</si>
  <si>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</si>
  <si>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</si>
  <si>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</si>
  <si>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</si>
  <si>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</si>
  <si>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</si>
  <si>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</si>
  <si>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</si>
  <si>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</si>
  <si>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</si>
  <si>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</si>
  <si>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</si>
  <si>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</si>
  <si>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</si>
  <si>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</si>
  <si>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</si>
  <si>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</si>
  <si>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</si>
  <si>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</si>
  <si>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</si>
  <si>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</si>
  <si>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</si>
  <si>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</si>
  <si>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</si>
  <si>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</si>
  <si>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</si>
  <si>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</si>
  <si>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</si>
  <si>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</si>
  <si>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</si>
  <si>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</si>
  <si>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</si>
  <si>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</si>
  <si>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</si>
  <si>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</si>
  <si>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</si>
  <si>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</si>
  <si>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</si>
  <si>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</si>
  <si>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</si>
  <si>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</si>
  <si>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</si>
  <si>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</si>
  <si>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</si>
  <si>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</si>
  <si>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</si>
  <si>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</si>
  <si>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</si>
  <si>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</si>
  <si>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</si>
  <si>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</si>
  <si>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</si>
  <si>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</si>
  <si>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</si>
  <si>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</si>
  <si>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</si>
  <si>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</si>
  <si>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</si>
  <si>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</si>
  <si>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</si>
  <si>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</si>
  <si>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</si>
  <si>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</si>
  <si>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</si>
  <si>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</si>
  <si>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</si>
  <si>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</si>
  <si>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</si>
  <si>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</si>
  <si>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</si>
  <si>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</si>
  <si>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</si>
  <si>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</si>
  <si>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</si>
  <si>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</si>
  <si>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</si>
  <si>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</si>
  <si>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</si>
  <si>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</si>
  <si>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</si>
  <si>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</si>
  <si>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</si>
  <si>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</si>
  <si>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</si>
  <si>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</si>
  <si>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</si>
  <si>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</si>
  <si>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</si>
  <si>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</si>
  <si>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</si>
  <si>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</si>
  <si>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</si>
  <si>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</si>
  <si>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</si>
  <si>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</si>
  <si>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</si>
  <si>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</si>
  <si>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</si>
  <si>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</si>
  <si>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</si>
  <si>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</si>
  <si>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</si>
  <si>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</si>
  <si>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</si>
  <si>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</si>
  <si>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</si>
  <si>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</si>
  <si>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</si>
  <si>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</si>
  <si>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</si>
  <si>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</si>
  <si>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</si>
  <si>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</si>
  <si>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</si>
  <si>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</si>
  <si>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</si>
  <si>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</si>
  <si>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</si>
  <si>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</si>
  <si>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</si>
  <si>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</si>
  <si>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</si>
  <si>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</si>
  <si>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</si>
  <si>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</si>
  <si>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</si>
  <si>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</si>
  <si>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</si>
  <si>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</si>
  <si>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</si>
  <si>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</si>
  <si>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</si>
  <si>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</si>
  <si>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</si>
  <si>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</si>
  <si>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</si>
  <si>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</si>
  <si>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</si>
  <si>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</si>
  <si>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</si>
  <si>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</si>
  <si>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</si>
  <si>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</si>
  <si>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</si>
  <si>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</si>
  <si>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</si>
  <si>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</si>
  <si>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</si>
  <si>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</si>
  <si>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</si>
  <si>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</si>
  <si>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</si>
  <si>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</si>
  <si>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</si>
  <si>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</si>
  <si>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</si>
  <si>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</si>
  <si>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</si>
  <si>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</si>
  <si>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</si>
  <si>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</si>
  <si>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</si>
  <si>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</si>
  <si>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</si>
  <si>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</si>
  <si>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</si>
  <si>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</si>
  <si>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</si>
  <si>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</si>
  <si>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</si>
  <si>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</si>
  <si>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</si>
  <si>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</si>
  <si>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</si>
  <si>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</si>
  <si>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</si>
  <si>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</si>
  <si>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</si>
  <si>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</si>
  <si>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</si>
  <si>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</si>
  <si>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</si>
  <si>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</si>
  <si>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</si>
  <si>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</si>
  <si>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</si>
  <si>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</si>
  <si>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</si>
  <si>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</si>
  <si>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</si>
  <si>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</si>
  <si>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</si>
  <si>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</si>
  <si>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</si>
  <si>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</si>
  <si>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</si>
  <si>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</si>
  <si>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</si>
  <si>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</si>
  <si>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</si>
  <si>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</si>
  <si>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</si>
  <si>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</si>
  <si>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</si>
  <si>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</si>
  <si>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</si>
  <si>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</si>
  <si>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</si>
  <si>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</si>
  <si>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</si>
  <si>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</si>
  <si>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</si>
  <si>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</si>
  <si>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</si>
  <si>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</si>
  <si>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</si>
  <si>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</si>
  <si>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</si>
  <si>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</si>
  <si>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</si>
  <si>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</si>
  <si>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</si>
  <si>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</si>
  <si>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</si>
  <si>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</si>
  <si>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</si>
  <si>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</si>
  <si>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</si>
  <si>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</si>
  <si>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</si>
  <si>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</si>
  <si>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</si>
  <si>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</si>
  <si>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</si>
  <si>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</si>
  <si>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</si>
  <si>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</si>
  <si>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</si>
  <si>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</si>
  <si>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</si>
  <si>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</si>
  <si>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</si>
  <si>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</si>
  <si>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</si>
  <si>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</si>
  <si>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</si>
  <si>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</si>
  <si>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</si>
  <si>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</si>
  <si>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</si>
  <si>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</si>
  <si>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</si>
  <si>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</si>
  <si>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</si>
  <si>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</si>
  <si>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</si>
  <si>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</si>
  <si>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</si>
  <si>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</si>
  <si>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</si>
  <si>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</si>
  <si>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</si>
  <si>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</si>
  <si>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</si>
  <si>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</si>
  <si>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</si>
  <si>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</si>
  <si>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</si>
  <si>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</si>
  <si>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</si>
  <si>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</si>
  <si>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</si>
  <si>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</si>
  <si>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</si>
  <si>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</si>
  <si>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</si>
  <si>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</si>
  <si>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</si>
  <si>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</si>
  <si>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</si>
  <si>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</si>
  <si>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</si>
  <si>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</si>
  <si>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</si>
  <si>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</si>
  <si>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</si>
  <si>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</si>
  <si>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</si>
  <si>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</si>
  <si>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</si>
  <si>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</si>
  <si>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</si>
  <si>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</si>
  <si>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</si>
  <si>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</si>
  <si>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</si>
  <si>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</si>
  <si>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</si>
  <si>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</si>
  <si>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</si>
  <si>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</si>
  <si>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</si>
  <si>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</si>
  <si>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</si>
  <si>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</si>
  <si>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</si>
  <si>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</si>
  <si>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</si>
  <si>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</si>
  <si>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</si>
  <si>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</si>
  <si>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</si>
  <si>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</si>
  <si>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</si>
  <si>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</si>
  <si>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</si>
  <si>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</si>
  <si>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</si>
  <si>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</si>
  <si>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</si>
  <si>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</si>
  <si>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</si>
  <si>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</si>
  <si>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</si>
  <si>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</si>
  <si>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</si>
  <si>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</si>
  <si>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</si>
  <si>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</si>
  <si>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</si>
  <si>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</si>
  <si>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</si>
  <si>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</si>
  <si>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</si>
  <si>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</si>
  <si>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</si>
  <si>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</si>
  <si>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</si>
  <si>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</si>
  <si>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</si>
  <si>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</si>
  <si>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</si>
  <si>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</si>
  <si>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</si>
  <si>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</si>
  <si>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</si>
  <si>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</si>
  <si>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</si>
  <si>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</si>
  <si>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</si>
  <si>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</si>
  <si>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</si>
  <si>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</si>
  <si>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</si>
  <si>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</si>
  <si>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</si>
  <si>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</si>
  <si>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</si>
  <si>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</si>
  <si>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</si>
  <si>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</si>
  <si>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</si>
  <si>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</si>
  <si>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</si>
  <si>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</si>
  <si>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</si>
  <si>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</si>
  <si>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</si>
  <si>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</si>
  <si>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</si>
  <si>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</si>
  <si>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</si>
  <si>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</si>
  <si>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</si>
  <si>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</si>
  <si>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</si>
  <si>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</si>
  <si>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</si>
  <si>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</si>
  <si>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</si>
  <si>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</si>
  <si>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</si>
  <si>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</si>
  <si>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</si>
  <si>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</si>
  <si>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</si>
  <si>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</si>
  <si>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</si>
  <si>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</si>
  <si>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</si>
  <si>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</si>
  <si>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</si>
  <si>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</si>
  <si>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</si>
  <si>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</si>
  <si>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</si>
  <si>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</si>
  <si>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</si>
  <si>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</si>
  <si>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</si>
  <si>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</si>
  <si>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</si>
  <si>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</si>
  <si>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</si>
  <si>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</si>
  <si>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</si>
  <si>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</si>
  <si>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</si>
  <si>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</si>
  <si>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</si>
  <si>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</si>
  <si>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</si>
  <si>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</si>
  <si>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</si>
  <si>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</si>
  <si>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</si>
  <si>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</si>
  <si>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</si>
  <si>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</si>
  <si>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</si>
  <si>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</si>
  <si>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</si>
  <si>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</si>
  <si>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</si>
  <si>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</si>
  <si>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</si>
  <si>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</si>
  <si>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</si>
  <si>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</si>
  <si>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</si>
  <si>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</si>
  <si>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</si>
  <si>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</si>
  <si>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</si>
  <si>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</si>
  <si>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</si>
  <si>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</si>
  <si>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</si>
  <si>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</si>
  <si>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</si>
  <si>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</si>
  <si>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</si>
  <si>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</si>
  <si>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</si>
  <si>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</si>
  <si>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</si>
  <si>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</si>
  <si>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</si>
  <si>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</si>
  <si>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</si>
  <si>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</si>
  <si>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</si>
  <si>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</si>
  <si>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</si>
  <si>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</si>
  <si>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</si>
  <si>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</si>
  <si>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</si>
  <si>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</si>
  <si>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</si>
  <si>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</si>
  <si>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</si>
  <si>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</si>
  <si>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</si>
  <si>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</si>
  <si>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</si>
  <si>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</si>
  <si>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</si>
  <si>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</si>
  <si>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</si>
  <si>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</si>
  <si>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</si>
  <si>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</si>
  <si>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</si>
  <si>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</si>
  <si>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</si>
  <si>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</si>
  <si>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</si>
  <si>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</si>
  <si>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</si>
  <si>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</si>
  <si>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</si>
  <si>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</si>
  <si>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</si>
  <si>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</si>
  <si>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</si>
  <si>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</si>
  <si>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</si>
  <si>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</si>
  <si>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</si>
  <si>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</si>
  <si>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</si>
  <si>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</si>
  <si>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</si>
  <si>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</si>
  <si>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</si>
  <si>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</si>
  <si>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</si>
  <si>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</si>
  <si>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</si>
  <si>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</si>
  <si>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</si>
  <si>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</si>
  <si>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</si>
  <si>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</si>
  <si>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</si>
  <si>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</si>
  <si>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</si>
  <si>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</si>
  <si>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</si>
  <si>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</si>
  <si>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</si>
  <si>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</si>
  <si>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</si>
  <si>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</si>
  <si>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</si>
  <si>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</si>
  <si>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</si>
  <si>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</si>
  <si>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</si>
  <si>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</si>
  <si>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</si>
  <si>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</si>
  <si>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</si>
  <si>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</si>
  <si>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</si>
  <si>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</si>
  <si>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</si>
  <si>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</si>
  <si>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</si>
  <si>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</si>
  <si>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</si>
  <si>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</si>
  <si>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</si>
  <si>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</si>
  <si>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</si>
  <si>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</si>
  <si>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</si>
  <si>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</si>
  <si>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</si>
  <si>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</si>
  <si>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</si>
  <si>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</si>
  <si>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</si>
  <si>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</si>
  <si>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</si>
  <si>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</si>
  <si>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</si>
  <si>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</si>
  <si>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</si>
  <si>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</si>
  <si>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</si>
  <si>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</si>
  <si>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</si>
  <si>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</si>
  <si>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</si>
  <si>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</si>
  <si>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</si>
  <si>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</si>
  <si>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</si>
  <si>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</si>
  <si>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</si>
  <si>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</si>
  <si>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</si>
  <si>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</si>
  <si>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</si>
  <si>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</si>
  <si>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</si>
  <si>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</si>
  <si>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</si>
  <si>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</si>
  <si>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</si>
  <si>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</si>
  <si>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</si>
  <si>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</si>
  <si>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</si>
  <si>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</si>
  <si>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</si>
  <si>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</si>
  <si>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</si>
  <si>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</si>
  <si>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</si>
  <si>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</si>
  <si>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</si>
  <si>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</si>
  <si>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</si>
  <si>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</si>
  <si>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</si>
  <si>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</si>
  <si>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</si>
  <si>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</si>
  <si>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</si>
  <si>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</si>
  <si>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</si>
  <si>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</si>
  <si>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</si>
  <si>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</si>
  <si>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</si>
  <si>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</si>
  <si>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</si>
  <si>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</si>
  <si>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</si>
  <si>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</si>
  <si>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</si>
  <si>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</si>
  <si>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</si>
  <si>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</si>
  <si>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</si>
  <si>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</si>
  <si>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</si>
  <si>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</si>
  <si>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</si>
  <si>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</si>
  <si>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</si>
  <si>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</si>
  <si>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</si>
  <si>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</si>
  <si>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</si>
  <si>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</si>
  <si>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</si>
  <si>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</si>
  <si>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</si>
  <si>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</si>
  <si>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</si>
  <si>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</si>
  <si>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</si>
  <si>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</si>
  <si>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</si>
  <si>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</si>
  <si>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</si>
  <si>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</si>
  <si>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</si>
  <si>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</si>
  <si>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</si>
  <si>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</si>
  <si>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</si>
  <si>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</si>
  <si>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</si>
  <si>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</si>
  <si>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</si>
  <si>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</si>
  <si>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</si>
  <si>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</si>
  <si>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</si>
  <si>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</si>
  <si>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</si>
  <si>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</si>
  <si>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</si>
  <si>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</si>
  <si>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</si>
  <si>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</si>
  <si>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</si>
  <si>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</si>
  <si>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</si>
  <si>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</si>
  <si>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</si>
  <si>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</si>
  <si>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</si>
  <si>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</si>
  <si>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</si>
  <si>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</si>
  <si>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</si>
  <si>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</si>
  <si>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</si>
  <si>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</si>
  <si>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</si>
  <si>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</si>
  <si>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</si>
  <si>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</si>
  <si>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</si>
  <si>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</si>
  <si>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</si>
  <si>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</si>
  <si>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</si>
  <si>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</si>
  <si>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</si>
  <si>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</si>
  <si>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</si>
  <si>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</si>
  <si>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</si>
  <si>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</si>
  <si>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</si>
  <si>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</si>
  <si>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</si>
  <si>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</si>
  <si>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</si>
  <si>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</si>
  <si>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</si>
  <si>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</si>
  <si>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</si>
  <si>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</si>
  <si>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</si>
  <si>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</si>
  <si>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</si>
  <si>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</si>
  <si>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</si>
  <si>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</si>
  <si>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</si>
  <si>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</si>
  <si>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</si>
  <si>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</si>
  <si>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</si>
  <si>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</si>
  <si>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</si>
  <si>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</si>
  <si>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</si>
  <si>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</si>
  <si>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</si>
  <si>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</si>
  <si>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</si>
  <si>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</si>
  <si>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</si>
  <si>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</si>
  <si>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</si>
  <si>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</si>
  <si>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</si>
  <si>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</si>
  <si>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</si>
  <si>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</si>
  <si>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</si>
  <si>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</si>
  <si>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</si>
  <si>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</si>
  <si>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</si>
  <si>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</si>
  <si>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</si>
  <si>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</si>
  <si>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</si>
  <si>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</si>
  <si>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</si>
  <si>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</si>
  <si>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</si>
  <si>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</si>
  <si>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</si>
  <si>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</si>
  <si>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</si>
  <si>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</si>
  <si>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</si>
  <si>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</si>
  <si>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</si>
  <si>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</si>
  <si>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</si>
  <si>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</si>
  <si>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</si>
  <si>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</si>
  <si>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</si>
  <si>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</si>
  <si>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</si>
  <si>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</si>
  <si>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</si>
  <si>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</si>
  <si>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</si>
  <si>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</si>
  <si>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</si>
  <si>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</si>
  <si>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</si>
  <si>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</si>
  <si>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</si>
  <si>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</si>
  <si>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</si>
  <si>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</si>
  <si>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</si>
  <si>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</si>
  <si>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</si>
  <si>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</si>
  <si>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</si>
  <si>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</si>
  <si>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</si>
  <si>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</si>
  <si>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</si>
  <si>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</si>
  <si>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</si>
  <si>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</si>
  <si>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</si>
  <si>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</si>
  <si>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</si>
  <si>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</si>
  <si>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</si>
  <si>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</si>
  <si>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</si>
  <si>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</si>
  <si>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</si>
  <si>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</si>
  <si>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</si>
  <si>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</si>
  <si>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</si>
  <si>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</si>
  <si>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</si>
  <si>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</si>
  <si>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</si>
  <si>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</si>
  <si>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</si>
  <si>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</si>
  <si>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</si>
  <si>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</si>
  <si>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</si>
  <si>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</si>
  <si>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</si>
  <si>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</si>
  <si>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</si>
  <si>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</si>
  <si>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</si>
  <si>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</si>
  <si>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</si>
  <si>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</si>
  <si>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</si>
  <si>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</si>
  <si>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</si>
  <si>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</si>
  <si>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</si>
  <si>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</si>
  <si>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</si>
  <si>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</si>
  <si>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</si>
  <si>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</si>
  <si>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</si>
  <si>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</si>
  <si>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</si>
  <si>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</si>
  <si>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</si>
  <si>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</si>
  <si>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</si>
  <si>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</si>
  <si>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</si>
  <si>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</si>
  <si>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</si>
  <si>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</si>
  <si>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</si>
  <si>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</si>
  <si>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</si>
  <si>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</si>
  <si>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</si>
  <si>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</si>
  <si>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</si>
  <si>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</si>
  <si>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</si>
  <si>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</si>
  <si>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</si>
  <si>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</si>
  <si>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</si>
  <si>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</si>
  <si>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</si>
  <si>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</si>
  <si>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</si>
  <si>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</si>
  <si>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</si>
  <si>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</si>
  <si>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</si>
  <si>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</si>
  <si>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</si>
  <si>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</si>
  <si>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</si>
  <si>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</si>
  <si>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</si>
  <si>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</si>
  <si>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</si>
  <si>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</si>
  <si>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</si>
  <si>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</si>
  <si>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</si>
  <si>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</si>
  <si>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</si>
  <si>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</si>
  <si>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</si>
  <si>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</si>
  <si>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</si>
  <si>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</si>
  <si>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</si>
  <si>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</si>
  <si>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</si>
  <si>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</si>
  <si>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</si>
  <si>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</si>
  <si>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</si>
  <si>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</si>
  <si>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</si>
  <si>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</si>
  <si>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</si>
  <si>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</si>
  <si>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</si>
  <si>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</si>
  <si>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</si>
  <si>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</si>
  <si>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</si>
  <si>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</si>
  <si>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</si>
  <si>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</si>
  <si>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</si>
  <si>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</si>
  <si>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</si>
  <si>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</si>
  <si>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</si>
  <si>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</si>
  <si>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</si>
  <si>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</si>
  <si>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</si>
  <si>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</si>
  <si>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</si>
  <si>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</si>
  <si>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</si>
  <si>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</si>
  <si>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</si>
  <si>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</si>
  <si>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</si>
  <si>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</si>
  <si>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</si>
  <si>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</si>
  <si>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</si>
  <si>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</si>
  <si>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</si>
  <si>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</si>
  <si>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</si>
  <si>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</si>
  <si>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</si>
  <si>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</si>
  <si>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</si>
  <si>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</si>
  <si>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</si>
  <si>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</si>
  <si>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</si>
  <si>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</si>
  <si>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</si>
  <si>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</si>
  <si>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</si>
  <si>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</si>
  <si>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</si>
  <si>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</si>
  <si>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</si>
  <si>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</si>
  <si>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</si>
  <si>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</si>
  <si>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</si>
  <si>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</si>
  <si>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</si>
  <si>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</si>
  <si>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</si>
  <si>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</si>
  <si>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</si>
  <si>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</si>
  <si>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</si>
  <si>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</si>
  <si>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</si>
  <si>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</si>
  <si>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</si>
  <si>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</si>
  <si>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</si>
  <si>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</si>
  <si>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</si>
  <si>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</si>
  <si>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</si>
  <si>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</si>
  <si>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</si>
  <si>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</si>
  <si>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</si>
  <si>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</si>
  <si>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</si>
  <si>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</si>
  <si>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</si>
  <si>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</si>
  <si>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</si>
  <si>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</si>
  <si>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</si>
  <si>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</si>
  <si>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</si>
  <si>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</si>
  <si>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</si>
  <si>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</si>
  <si>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</si>
  <si>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</si>
  <si>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</si>
  <si>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</si>
  <si>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</si>
  <si>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</si>
  <si>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</si>
  <si>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</si>
  <si>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</si>
  <si>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</si>
  <si>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</si>
  <si>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</si>
  <si>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</si>
  <si>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</si>
  <si>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</si>
  <si>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</si>
  <si>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</si>
  <si>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</si>
  <si>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</si>
  <si>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</si>
  <si>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</si>
  <si>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</si>
  <si>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</si>
  <si>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</si>
  <si>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</si>
  <si>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</si>
  <si>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</si>
  <si>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</si>
  <si>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</si>
  <si>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</si>
  <si>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</si>
  <si>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</si>
  <si>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</si>
  <si>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</si>
  <si>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</si>
  <si>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</si>
  <si>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</si>
  <si>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</si>
  <si>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</si>
  <si>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</si>
  <si>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</si>
  <si>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</si>
  <si>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</si>
  <si>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</si>
  <si>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</si>
  <si>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</si>
  <si>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</si>
  <si>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</si>
  <si>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</si>
  <si>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</si>
  <si>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</si>
  <si>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</si>
  <si>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</si>
  <si>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</si>
  <si>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</si>
  <si>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</si>
  <si>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</si>
  <si>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</si>
  <si>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</si>
  <si>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</si>
  <si>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</si>
  <si>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</si>
  <si>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</si>
  <si>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</si>
  <si>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</si>
  <si>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</si>
  <si>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</si>
  <si>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</si>
  <si>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</si>
  <si>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</si>
  <si>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</si>
  <si>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</si>
  <si>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</si>
  <si>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</si>
  <si>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</si>
  <si>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</si>
  <si>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</si>
  <si>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</si>
  <si>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</si>
  <si>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</si>
  <si>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</si>
  <si>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</si>
  <si>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</si>
  <si>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</si>
  <si>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</si>
  <si>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</si>
  <si>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</si>
  <si>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</si>
  <si>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</si>
  <si>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</si>
  <si>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</si>
  <si>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</si>
  <si>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</si>
  <si>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</si>
  <si>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</si>
  <si>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</si>
  <si>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</si>
  <si>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</si>
  <si>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</si>
  <si>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</si>
  <si>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</si>
  <si>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</si>
  <si>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</si>
  <si>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</si>
  <si>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</si>
  <si>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</si>
  <si>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</si>
  <si>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</si>
  <si>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</si>
  <si>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</si>
  <si>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</si>
  <si>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</si>
  <si>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</si>
  <si>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</si>
  <si>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</si>
  <si>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</si>
  <si>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</si>
  <si>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</si>
  <si>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</si>
  <si>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</si>
  <si>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</si>
  <si>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</si>
  <si>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</si>
  <si>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</si>
  <si>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</si>
  <si>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</si>
  <si>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</si>
  <si>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</si>
  <si>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</si>
  <si>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</si>
  <si>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</si>
  <si>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</si>
  <si>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</si>
  <si>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</si>
  <si>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</si>
  <si>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</si>
  <si>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</si>
  <si>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</si>
  <si>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</si>
  <si>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</si>
  <si>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</si>
  <si>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</si>
  <si>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</si>
  <si>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</si>
  <si>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</si>
  <si>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</si>
  <si>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</si>
  <si>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</si>
  <si>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</si>
  <si>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</si>
  <si>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</si>
  <si>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</si>
  <si>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</si>
  <si>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</si>
  <si>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</si>
  <si>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</si>
  <si>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</si>
  <si>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</si>
  <si>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</si>
  <si>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</si>
  <si>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</si>
  <si>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</si>
  <si>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</si>
  <si>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</si>
  <si>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</si>
  <si>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</si>
  <si>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</si>
  <si>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</si>
  <si>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</si>
  <si>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</si>
  <si>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</si>
  <si>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</si>
  <si>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</si>
  <si>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</si>
  <si>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</si>
  <si>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</si>
  <si>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</si>
  <si>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</si>
  <si>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</si>
  <si>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</si>
  <si>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</si>
  <si>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</si>
  <si>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</si>
  <si>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</si>
  <si>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</si>
  <si>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</si>
  <si>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</si>
  <si>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</si>
  <si>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</si>
  <si>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</si>
  <si>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</si>
  <si>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</si>
  <si>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</si>
  <si>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</si>
  <si>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</si>
  <si>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</si>
  <si>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</si>
  <si>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</si>
  <si>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</si>
  <si>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</si>
  <si>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</si>
  <si>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</si>
  <si>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</si>
  <si>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</si>
  <si>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</si>
  <si>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</si>
  <si>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</si>
  <si>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</si>
  <si>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</si>
  <si>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</si>
  <si>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</si>
  <si>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</si>
  <si>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</si>
  <si>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</si>
  <si>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</si>
  <si>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</si>
  <si>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</si>
  <si>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</si>
  <si>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</si>
  <si>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</si>
  <si>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</si>
  <si>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</si>
  <si>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</si>
  <si>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</si>
  <si>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</si>
  <si>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</si>
  <si>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</si>
  <si>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</si>
  <si>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</si>
  <si>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</si>
  <si>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</si>
  <si>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</si>
  <si>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</si>
  <si>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</si>
  <si>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</si>
  <si>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</si>
  <si>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</si>
  <si>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</si>
  <si>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</si>
  <si>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</si>
  <si>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</si>
  <si>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</si>
  <si>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</si>
  <si>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</si>
  <si>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</si>
  <si>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</si>
  <si>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</si>
  <si>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</si>
  <si>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</si>
  <si>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</si>
  <si>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</si>
  <si>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</si>
  <si>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</si>
  <si>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</si>
  <si>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</si>
  <si>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</si>
  <si>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</si>
  <si>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</si>
  <si>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</si>
  <si>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</si>
  <si>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</si>
  <si>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</si>
  <si>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</si>
  <si>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</si>
  <si>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</si>
  <si>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</si>
  <si>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</si>
  <si>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</si>
  <si>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</si>
  <si>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</si>
  <si>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</si>
  <si>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</si>
  <si>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</si>
  <si>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</si>
  <si>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</si>
  <si>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</si>
  <si>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</si>
  <si>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</si>
  <si>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</si>
  <si>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</si>
  <si>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</si>
  <si>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</si>
  <si>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</si>
  <si>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</si>
  <si>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</si>
  <si>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</si>
  <si>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</si>
  <si>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</si>
  <si>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</si>
  <si>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</si>
  <si>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</si>
  <si>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</si>
  <si>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</si>
  <si>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</si>
  <si>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</si>
  <si>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</si>
  <si>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</si>
  <si>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</si>
  <si>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</si>
  <si>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</si>
  <si>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</si>
  <si>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</si>
  <si>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</si>
  <si>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</si>
  <si>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</si>
  <si>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</si>
  <si>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</si>
  <si>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</si>
  <si>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</si>
  <si>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</si>
  <si>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</si>
  <si>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</si>
  <si>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</si>
  <si>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</si>
  <si>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</si>
  <si>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</si>
  <si>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</si>
  <si>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</si>
  <si>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</si>
  <si>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</si>
  <si>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</si>
  <si>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</si>
  <si>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</si>
  <si>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</si>
  <si>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</si>
  <si>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</si>
  <si>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</si>
  <si>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</si>
  <si>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</si>
  <si>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</si>
  <si>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</si>
  <si>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</si>
  <si>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</si>
  <si>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</si>
  <si>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</si>
  <si>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</si>
  <si>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</si>
  <si>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</si>
  <si>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</si>
  <si>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</si>
  <si>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</si>
  <si>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</si>
  <si>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</si>
  <si>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</si>
  <si>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</si>
  <si>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</si>
  <si>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</si>
  <si>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</si>
  <si>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</si>
  <si>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</si>
  <si>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</si>
  <si>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</si>
  <si>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</si>
  <si>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</si>
  <si>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</si>
  <si>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</si>
  <si>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</si>
  <si>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</si>
  <si>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</si>
  <si>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</si>
  <si>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</si>
  <si>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</si>
  <si>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</si>
  <si>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</si>
  <si>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</si>
  <si>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</si>
  <si>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</si>
  <si>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</si>
  <si>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</si>
  <si>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</si>
  <si>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</si>
  <si>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</si>
  <si>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</si>
  <si>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</si>
  <si>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</si>
  <si>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</si>
  <si>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</si>
  <si>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</si>
  <si>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</si>
  <si>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</si>
  <si>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</si>
  <si>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</si>
  <si>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</si>
  <si>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</si>
  <si>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</si>
  <si>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</si>
  <si>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</si>
  <si>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</si>
  <si>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</si>
  <si>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</si>
  <si>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</si>
  <si>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</si>
  <si>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</si>
  <si>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</si>
  <si>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</si>
  <si>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</si>
  <si>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</si>
  <si>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</si>
  <si>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</si>
  <si>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</si>
  <si>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</si>
  <si>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</si>
  <si>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</si>
  <si>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</si>
  <si>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</si>
  <si>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</si>
  <si>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</si>
  <si>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</si>
  <si>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</si>
  <si>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</si>
  <si>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</si>
  <si>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</si>
  <si>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</si>
  <si>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</si>
  <si>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</si>
  <si>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</si>
  <si>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</si>
  <si>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</si>
  <si>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</si>
  <si>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</si>
  <si>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</si>
  <si>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</si>
  <si>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</si>
  <si>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</si>
  <si>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</si>
  <si>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</si>
  <si>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</si>
  <si>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</si>
  <si>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</si>
  <si>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</si>
  <si>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</si>
  <si>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</si>
  <si>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</si>
  <si>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</si>
  <si>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</si>
  <si>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</si>
  <si>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</si>
  <si>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</si>
  <si>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</si>
  <si>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</si>
  <si>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</si>
  <si>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</si>
  <si>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</si>
  <si>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</si>
  <si>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</si>
  <si>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</si>
  <si>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</si>
  <si>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</si>
  <si>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</si>
  <si>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</si>
  <si>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</si>
  <si>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</si>
  <si>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</si>
  <si>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</si>
  <si>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</si>
  <si>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</si>
  <si>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</si>
  <si>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</si>
  <si>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</si>
  <si>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</si>
  <si>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</si>
  <si>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</si>
  <si>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</si>
  <si>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</si>
  <si>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</si>
  <si>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</si>
  <si>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</si>
  <si>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</si>
  <si>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</si>
  <si>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</si>
  <si>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</si>
  <si>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</si>
  <si>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</si>
  <si>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</si>
  <si>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</si>
  <si>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</si>
  <si>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</si>
  <si>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</si>
  <si>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</si>
  <si>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</si>
  <si>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</si>
  <si>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</si>
  <si>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</si>
  <si>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</si>
  <si>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</si>
  <si>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</si>
  <si>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</si>
  <si>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</si>
  <si>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</si>
  <si>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</si>
  <si>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</si>
  <si>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</si>
  <si>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</si>
  <si>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</si>
  <si>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</si>
  <si>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</si>
  <si>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</si>
  <si>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</si>
  <si>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</si>
  <si>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</si>
  <si>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</si>
  <si>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</si>
  <si>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</si>
  <si>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</si>
  <si>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</si>
  <si>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</si>
  <si>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</si>
  <si>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</si>
  <si>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</si>
  <si>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</si>
  <si>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</si>
  <si>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</si>
  <si>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</si>
  <si>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</si>
  <si>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</si>
  <si>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</si>
  <si>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</si>
  <si>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</si>
  <si>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</si>
  <si>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</si>
  <si>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</si>
  <si>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</si>
  <si>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</si>
  <si>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</si>
  <si>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</si>
  <si>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</si>
  <si>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</si>
  <si>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</si>
  <si>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</si>
  <si>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</si>
  <si>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</si>
  <si>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</si>
  <si>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</si>
  <si>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</si>
  <si>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</si>
  <si>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</si>
  <si>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</si>
  <si>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</si>
  <si>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</si>
  <si>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</si>
  <si>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</si>
  <si>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</si>
  <si>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</si>
  <si>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</si>
  <si>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</si>
  <si>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</si>
  <si>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</si>
  <si>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</si>
  <si>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</si>
  <si>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</si>
  <si>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</si>
  <si>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</si>
  <si>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</si>
  <si>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</si>
  <si>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</si>
  <si>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</si>
  <si>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</si>
  <si>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</si>
  <si>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</si>
  <si>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</si>
  <si>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</si>
  <si>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</si>
  <si>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</si>
  <si>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</si>
  <si>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</si>
  <si>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</si>
  <si>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</si>
  <si>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</si>
  <si>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</si>
  <si>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</si>
  <si>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</si>
  <si>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</si>
  <si>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</si>
  <si>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</si>
  <si>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</si>
  <si>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</si>
  <si>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</si>
  <si>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</si>
  <si>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</si>
  <si>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</si>
  <si>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</si>
  <si>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</si>
  <si>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</si>
  <si>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</si>
  <si>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</si>
  <si>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</si>
  <si>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</si>
  <si>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</si>
  <si>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</si>
  <si>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</si>
  <si>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</si>
  <si>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</si>
  <si>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</si>
  <si>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</si>
  <si>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</si>
  <si>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</si>
  <si>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</si>
  <si>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</si>
  <si>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</si>
  <si>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</si>
  <si>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</si>
  <si>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</si>
  <si>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</si>
  <si>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</si>
  <si>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</si>
  <si>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</si>
  <si>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</si>
  <si>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</si>
  <si>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</si>
  <si>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</si>
  <si>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</si>
  <si>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</si>
  <si>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</si>
  <si>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</si>
  <si>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</si>
  <si>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</si>
  <si>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</si>
  <si>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</si>
  <si>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</si>
  <si>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</si>
  <si>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</si>
  <si>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</si>
  <si>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</si>
  <si>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</si>
  <si>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</si>
  <si>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</si>
  <si>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</si>
  <si>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</si>
  <si>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</si>
  <si>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</si>
  <si>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</si>
  <si>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</si>
  <si>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</si>
  <si>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</si>
  <si>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</si>
  <si>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</si>
  <si>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</si>
  <si>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</si>
  <si>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</si>
  <si>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</si>
  <si>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</si>
  <si>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</si>
  <si>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</si>
  <si>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</si>
  <si>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</si>
  <si>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</si>
  <si>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</si>
  <si>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</si>
  <si>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</si>
  <si>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</si>
  <si>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</si>
  <si>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</si>
  <si>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</si>
  <si>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</si>
  <si>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</si>
  <si>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</si>
  <si>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</si>
  <si>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</si>
  <si>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</si>
  <si>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</si>
  <si>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</si>
  <si>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</si>
  <si>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</si>
  <si>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</si>
  <si>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</si>
  <si>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</si>
  <si>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</si>
  <si>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</si>
  <si>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</si>
  <si>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</si>
  <si>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</si>
  <si>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</si>
  <si>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</si>
  <si>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</si>
  <si>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</si>
  <si>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</si>
  <si>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</si>
  <si>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</si>
  <si>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</si>
  <si>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</si>
  <si>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</si>
  <si>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</si>
  <si>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</si>
  <si>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</si>
  <si>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</si>
  <si>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</si>
  <si>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</si>
  <si>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</si>
  <si>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</si>
  <si>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</si>
  <si>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</si>
  <si>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</si>
  <si>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</si>
  <si>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</si>
  <si>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</si>
  <si>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</si>
  <si>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</si>
  <si>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</si>
  <si>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</si>
  <si>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</si>
  <si>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</si>
  <si>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</si>
  <si>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</si>
  <si>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</si>
  <si>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</si>
  <si>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</si>
  <si>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</si>
  <si>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</si>
  <si>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</si>
  <si>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</si>
  <si>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</si>
  <si>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</si>
  <si>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</si>
  <si>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</si>
  <si>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</si>
  <si>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</si>
  <si>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</si>
  <si>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</si>
  <si>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</si>
  <si>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</si>
  <si>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</si>
  <si>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</si>
  <si>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</si>
  <si>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</si>
  <si>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</si>
  <si>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</si>
  <si>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</si>
  <si>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</si>
  <si>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</si>
  <si>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</si>
  <si>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</si>
  <si>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</si>
  <si>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</si>
  <si>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</si>
  <si>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</si>
  <si>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</si>
  <si>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</si>
  <si>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</si>
  <si>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</si>
  <si>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</si>
  <si>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</si>
  <si>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</si>
  <si>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</si>
  <si>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</si>
  <si>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</si>
  <si>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</si>
  <si>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</si>
  <si>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</si>
  <si>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</si>
  <si>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</si>
  <si>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</si>
  <si>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</si>
  <si>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</si>
  <si>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</si>
  <si>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</si>
  <si>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</si>
  <si>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</si>
  <si>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</si>
  <si>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</si>
  <si>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</si>
  <si>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</si>
  <si>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</si>
  <si>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</si>
  <si>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</si>
  <si>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</si>
  <si>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</si>
  <si>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</si>
  <si>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</si>
  <si>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</si>
  <si>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</si>
  <si>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</si>
  <si>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</si>
  <si>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</si>
  <si>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</si>
  <si>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</si>
  <si>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</si>
  <si>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</si>
  <si>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</si>
  <si>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</si>
  <si>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</si>
  <si>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</si>
  <si>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</si>
  <si>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</si>
  <si>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</si>
  <si>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</si>
  <si>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</si>
  <si>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</si>
  <si>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</si>
  <si>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</si>
  <si>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</si>
  <si>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</si>
  <si>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</si>
  <si>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</si>
  <si>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</si>
  <si>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</si>
  <si>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</si>
  <si>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</si>
  <si>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</si>
  <si>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</si>
  <si>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</si>
  <si>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</si>
  <si>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</si>
  <si>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</si>
  <si>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</si>
  <si>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</si>
  <si>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</si>
  <si>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</si>
  <si>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</si>
  <si>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</si>
  <si>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</si>
  <si>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</si>
  <si>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</si>
  <si>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</si>
  <si>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</si>
  <si>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</si>
  <si>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</si>
  <si>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</si>
  <si>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</si>
  <si>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</si>
  <si>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</si>
  <si>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</si>
  <si>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</si>
  <si>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</si>
  <si>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</si>
  <si>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</si>
  <si>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</si>
  <si>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</si>
  <si>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</si>
  <si>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</si>
  <si>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</si>
  <si>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</si>
  <si>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</si>
  <si>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</si>
  <si>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</si>
  <si>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</si>
  <si>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</si>
  <si>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</si>
  <si>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</si>
  <si>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</si>
  <si>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</si>
  <si>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</si>
  <si>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</si>
  <si>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</si>
  <si>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</si>
  <si>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</si>
  <si>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</si>
  <si>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</si>
  <si>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</si>
  <si>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</si>
  <si>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</si>
  <si>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</si>
  <si>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</si>
  <si>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</si>
  <si>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</si>
  <si>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</si>
  <si>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</si>
  <si>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</si>
  <si>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</si>
  <si>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</si>
  <si>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</si>
  <si>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</si>
  <si>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</si>
  <si>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</si>
  <si>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</si>
  <si>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</si>
  <si>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</si>
  <si>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</si>
  <si>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</si>
  <si>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</si>
  <si>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</si>
  <si>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</si>
  <si>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</si>
  <si>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</si>
  <si>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</si>
  <si>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</si>
  <si>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</si>
  <si>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</si>
  <si>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</si>
  <si>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</si>
  <si>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</si>
  <si>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</si>
  <si>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</si>
  <si>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</si>
  <si>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</si>
  <si>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</si>
  <si>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</si>
  <si>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</si>
  <si>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</si>
  <si>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</si>
  <si>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</si>
  <si>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</si>
  <si>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</si>
  <si>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</si>
  <si>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</si>
  <si>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</si>
  <si>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</si>
  <si>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</si>
  <si>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</si>
  <si>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</si>
  <si>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</si>
  <si>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</si>
  <si>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</si>
  <si>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</si>
  <si>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</si>
  <si>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</si>
  <si>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</si>
  <si>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</si>
  <si>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</si>
  <si>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</si>
  <si>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</si>
  <si>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</si>
  <si>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</si>
  <si>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</si>
  <si>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</si>
  <si>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</si>
  <si>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</si>
  <si>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</si>
  <si>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</si>
  <si>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</si>
  <si>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</si>
  <si>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</si>
  <si>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</si>
  <si>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</si>
  <si>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</si>
  <si>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</si>
  <si>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</si>
  <si>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</si>
  <si>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</si>
  <si>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</si>
  <si>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</si>
  <si>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</si>
  <si>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</si>
  <si>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</si>
  <si>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</si>
  <si>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</si>
  <si>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</si>
  <si>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</si>
  <si>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</si>
  <si>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</si>
  <si>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</si>
  <si>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</si>
  <si>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</si>
  <si>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</si>
  <si>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</si>
  <si>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</si>
  <si>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</si>
  <si>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</si>
  <si>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</si>
  <si>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</si>
  <si>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</si>
  <si>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</si>
  <si>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</si>
  <si>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</si>
  <si>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</si>
  <si>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</si>
  <si>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</si>
  <si>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</si>
  <si>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</si>
  <si>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</si>
  <si>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</si>
  <si>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</si>
  <si>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</si>
  <si>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</si>
  <si>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</si>
  <si>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</si>
  <si>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</si>
  <si>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</si>
  <si>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</si>
  <si>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</si>
  <si>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</si>
  <si>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</si>
  <si>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</si>
  <si>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</si>
  <si>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</si>
  <si>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</si>
  <si>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</si>
  <si>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</si>
  <si>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</si>
  <si>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</si>
  <si>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</si>
  <si>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</si>
  <si>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</si>
  <si>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</si>
  <si>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</si>
  <si>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</si>
  <si>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</si>
  <si>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</si>
  <si>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</si>
  <si>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</si>
  <si>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</si>
  <si>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</si>
  <si>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</si>
  <si>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</si>
  <si>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</si>
  <si>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</si>
  <si>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</si>
  <si>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</si>
  <si>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</si>
  <si>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</si>
  <si>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</si>
  <si>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</si>
  <si>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</si>
  <si>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</si>
  <si>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</si>
  <si>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</si>
  <si>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</si>
  <si>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</si>
  <si>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</si>
  <si>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</si>
  <si>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</si>
  <si>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</si>
  <si>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</si>
  <si>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</si>
  <si>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</si>
  <si>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</si>
  <si>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</si>
  <si>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</si>
  <si>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</si>
  <si>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</si>
  <si>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</si>
  <si>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</si>
  <si>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</si>
  <si>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</si>
  <si>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</si>
  <si>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</si>
  <si>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</si>
  <si>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</si>
  <si>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</si>
  <si>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</si>
  <si>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</si>
  <si>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</si>
  <si>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</si>
  <si>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</si>
  <si>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</si>
  <si>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</si>
  <si>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</si>
  <si>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</si>
  <si>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</si>
  <si>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</si>
  <si>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</si>
  <si>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</si>
  <si>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</si>
  <si>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</si>
  <si>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</si>
  <si>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</si>
  <si>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</si>
  <si>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</si>
  <si>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</si>
  <si>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</si>
  <si>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</si>
  <si>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</si>
  <si>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</si>
  <si>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</si>
  <si>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</si>
  <si>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</si>
  <si>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</si>
  <si>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</si>
  <si>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</si>
  <si>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</si>
  <si>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</si>
  <si>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</si>
  <si>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</si>
  <si>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</si>
  <si>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</si>
  <si>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</si>
  <si>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</si>
  <si>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</si>
  <si>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</si>
  <si>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</si>
  <si>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</si>
  <si>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</si>
  <si>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</si>
  <si>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</si>
  <si>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</si>
  <si>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</si>
  <si>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</si>
  <si>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</si>
  <si>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</si>
  <si>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</si>
  <si>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</si>
  <si>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</si>
  <si>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</si>
  <si>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</si>
  <si>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</si>
  <si>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</si>
  <si>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</si>
  <si>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</si>
  <si>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</si>
  <si>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</si>
  <si>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</si>
  <si>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</si>
  <si>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</si>
  <si>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</si>
  <si>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</si>
  <si>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</si>
  <si>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</si>
  <si>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</si>
  <si>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</si>
  <si>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</si>
  <si>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</si>
  <si>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</si>
  <si>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</si>
  <si>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</si>
  <si>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</si>
  <si>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</si>
  <si>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</si>
  <si>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</si>
  <si>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</si>
  <si>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</si>
  <si>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</si>
  <si>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</si>
  <si>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</si>
  <si>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</si>
  <si>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</si>
  <si>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</si>
  <si>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</si>
  <si>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</si>
  <si>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</si>
  <si>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</si>
  <si>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</si>
  <si>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</si>
  <si>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</si>
  <si>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</si>
  <si>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</si>
  <si>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</si>
  <si>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</si>
  <si>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</si>
  <si>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</si>
  <si>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</si>
  <si>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</si>
  <si>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</si>
  <si>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</si>
  <si>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</si>
  <si>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</si>
  <si>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</si>
  <si>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</si>
  <si>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</si>
  <si>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</si>
  <si>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</si>
  <si>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</si>
  <si>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</si>
  <si>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</si>
  <si>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</si>
  <si>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</si>
  <si>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</si>
  <si>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</si>
  <si>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</si>
  <si>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</si>
  <si>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</si>
  <si>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</si>
  <si>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</si>
  <si>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</si>
  <si>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</si>
  <si>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</si>
  <si>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</si>
  <si>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</si>
  <si>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</si>
  <si>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</si>
  <si>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</si>
  <si>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</si>
  <si>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</si>
  <si>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</si>
  <si>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</si>
  <si>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</si>
  <si>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</si>
  <si>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</si>
  <si>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</si>
  <si>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</si>
  <si>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</si>
  <si>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</si>
  <si>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</si>
  <si>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</si>
  <si>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</si>
  <si>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</si>
  <si>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</si>
  <si>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</si>
  <si>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</si>
  <si>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</si>
  <si>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</si>
  <si>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</si>
  <si>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</si>
  <si>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</si>
  <si>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</si>
  <si>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</si>
  <si>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</si>
  <si>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</si>
  <si>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</si>
  <si>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</si>
  <si>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</si>
  <si>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</si>
  <si>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</si>
  <si>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</si>
  <si>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</si>
  <si>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</si>
  <si>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</si>
  <si>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</si>
  <si>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</si>
  <si>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</si>
  <si>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</si>
  <si>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</si>
  <si>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</si>
  <si>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</si>
  <si>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</si>
  <si>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</si>
  <si>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</si>
  <si>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</si>
  <si>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</si>
  <si>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</si>
  <si>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</si>
  <si>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</si>
  <si>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</si>
  <si>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</si>
  <si>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</si>
  <si>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</si>
  <si>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</si>
  <si>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</si>
  <si>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</si>
  <si>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</si>
  <si>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</si>
  <si>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</si>
  <si>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</si>
  <si>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</si>
  <si>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</si>
  <si>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</si>
  <si>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</si>
  <si>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</si>
  <si>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</si>
  <si>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</si>
  <si>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</si>
  <si>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</si>
  <si>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</si>
  <si>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</si>
  <si>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</si>
  <si>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</si>
  <si>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</si>
  <si>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</si>
  <si>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</si>
  <si>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</si>
  <si>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</si>
  <si>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</si>
  <si>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</si>
  <si>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</si>
  <si>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</si>
  <si>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</si>
  <si>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</si>
  <si>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</si>
  <si>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</si>
  <si>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</si>
  <si>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</si>
  <si>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</si>
  <si>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</si>
  <si>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</si>
  <si>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</si>
  <si>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</si>
  <si>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</si>
  <si>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</si>
  <si>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</si>
  <si>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</si>
  <si>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</si>
  <si>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</si>
  <si>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</si>
  <si>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</si>
  <si>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</si>
  <si>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</si>
  <si>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</si>
  <si>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</si>
  <si>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</si>
  <si>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</si>
  <si>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</si>
  <si>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</si>
  <si>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</si>
  <si>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</si>
  <si>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</si>
  <si>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</si>
  <si>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</si>
  <si>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</si>
  <si>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</si>
  <si>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</si>
  <si>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</si>
  <si>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</si>
  <si>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</si>
  <si>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</si>
  <si>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</si>
  <si>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</si>
  <si>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</si>
  <si>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</si>
  <si>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</si>
  <si>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</si>
  <si>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</si>
  <si>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</si>
  <si>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</si>
  <si>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</si>
  <si>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</si>
  <si>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</si>
  <si>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</si>
  <si>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</si>
  <si>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</si>
  <si>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</si>
  <si>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</si>
  <si>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</si>
  <si>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</si>
  <si>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</si>
  <si>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</si>
  <si>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</si>
  <si>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</si>
  <si>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</si>
  <si>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</si>
  <si>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</si>
  <si>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</si>
  <si>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</si>
  <si>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</si>
  <si>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</si>
  <si>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</si>
  <si>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</si>
  <si>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</si>
  <si>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</si>
  <si>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</si>
  <si>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</si>
  <si>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</si>
  <si>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</si>
  <si>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</si>
  <si>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</si>
  <si>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</si>
  <si>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</si>
  <si>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</si>
  <si>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</si>
  <si>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</si>
  <si>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</si>
  <si>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</si>
  <si>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</si>
  <si>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</si>
  <si>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</si>
  <si>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</si>
  <si>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</si>
  <si>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</si>
  <si>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</si>
  <si>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</si>
  <si>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</si>
  <si>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</si>
  <si>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</si>
  <si>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</si>
  <si>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</si>
  <si>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</si>
  <si>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</si>
  <si>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</si>
  <si>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</si>
  <si>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</si>
  <si>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</si>
  <si>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</si>
  <si>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</si>
  <si>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</si>
  <si>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</si>
  <si>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</si>
  <si>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</si>
  <si>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</si>
  <si>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</si>
  <si>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</si>
  <si>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</si>
  <si>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</si>
  <si>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</si>
  <si>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</si>
  <si>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</si>
  <si>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</si>
  <si>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</si>
  <si>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</si>
  <si>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</si>
  <si>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</si>
  <si>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</si>
  <si>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</si>
  <si>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</si>
  <si>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</si>
  <si>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</si>
  <si>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</si>
  <si>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</si>
  <si>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</si>
  <si>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</si>
  <si>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</si>
  <si>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</si>
  <si>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</si>
  <si>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</si>
  <si>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</si>
  <si>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</si>
  <si>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</si>
  <si>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</si>
  <si>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</si>
  <si>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</si>
  <si>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</si>
  <si>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</si>
  <si>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</si>
  <si>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</si>
  <si>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</si>
  <si>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</si>
  <si>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</si>
  <si>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</si>
  <si>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</si>
  <si>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</si>
  <si>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</si>
  <si>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</si>
  <si>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</si>
  <si>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</si>
  <si>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</si>
  <si>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</si>
  <si>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</si>
  <si>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</si>
  <si>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</si>
  <si>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</si>
  <si>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</si>
  <si>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</si>
  <si>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</si>
  <si>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</si>
  <si>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</si>
  <si>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</si>
  <si>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</si>
  <si>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</si>
  <si>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</si>
  <si>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</si>
  <si>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</si>
  <si>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</si>
  <si>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</si>
  <si>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</si>
  <si>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</si>
  <si>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</si>
  <si>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</si>
  <si>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</si>
  <si>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</si>
  <si>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</si>
  <si>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</si>
  <si>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</si>
  <si>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</si>
  <si>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</si>
  <si>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</si>
  <si>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</si>
  <si>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</si>
  <si>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</si>
  <si>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</si>
  <si>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</si>
  <si>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</si>
  <si>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</si>
  <si>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</si>
  <si>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</si>
  <si>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</si>
  <si>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</si>
  <si>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</si>
  <si>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</si>
  <si>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</si>
  <si>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</si>
  <si>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</si>
  <si>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</si>
  <si>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</si>
  <si>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</si>
  <si>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</si>
  <si>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</si>
  <si>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</si>
  <si>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</si>
  <si>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</si>
  <si>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</si>
  <si>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</si>
  <si>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</si>
  <si>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</si>
  <si>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</si>
  <si>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</si>
  <si>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</si>
  <si>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</si>
  <si>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</si>
  <si>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</si>
  <si>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</si>
  <si>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</si>
  <si>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</si>
  <si>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</si>
  <si>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</si>
  <si>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</si>
  <si>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</si>
  <si>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</si>
  <si>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</si>
  <si>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</si>
  <si>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</si>
  <si>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</si>
  <si>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</si>
  <si>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</si>
  <si>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</si>
  <si>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</si>
  <si>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</si>
  <si>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</si>
  <si>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</si>
  <si>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</si>
  <si>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</si>
  <si>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</si>
  <si>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</si>
  <si>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</si>
  <si>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</si>
  <si>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</si>
  <si>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</si>
  <si>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</si>
  <si>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</si>
  <si>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</si>
  <si>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</si>
  <si>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</si>
  <si>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</si>
  <si>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</si>
  <si>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</si>
  <si>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</si>
  <si>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</si>
  <si>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</si>
  <si>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</si>
  <si>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</si>
  <si>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</si>
  <si>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</si>
  <si>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</si>
  <si>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</si>
  <si>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</si>
  <si>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</si>
  <si>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</si>
  <si>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</si>
  <si>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</si>
  <si>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</si>
  <si>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</si>
  <si>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</si>
  <si>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</si>
  <si>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</si>
  <si>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</si>
  <si>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</si>
  <si>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</si>
  <si>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</si>
  <si>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</si>
  <si>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</si>
  <si>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</si>
  <si>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</si>
  <si>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</si>
  <si>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</si>
  <si>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</si>
  <si>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</si>
  <si>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</si>
  <si>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</si>
  <si>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</si>
  <si>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</si>
  <si>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</si>
  <si>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</si>
  <si>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</si>
  <si>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</si>
  <si>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</si>
  <si>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</si>
  <si>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</si>
  <si>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</si>
  <si>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</si>
  <si>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</si>
  <si>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</si>
  <si>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</si>
  <si>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</si>
  <si>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</si>
  <si>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</si>
  <si>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</si>
  <si>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</si>
  <si>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</si>
  <si>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</si>
  <si>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</si>
  <si>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</si>
  <si>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</si>
  <si>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</si>
  <si>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</si>
  <si>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</si>
  <si>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</si>
  <si>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</si>
  <si>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</si>
  <si>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</si>
  <si>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</si>
  <si>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</si>
  <si>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</si>
  <si>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</si>
  <si>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</si>
  <si>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</si>
  <si>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</si>
  <si>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</si>
  <si>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</si>
  <si>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</si>
  <si>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</si>
  <si>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</si>
  <si>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</si>
  <si>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</si>
  <si>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</si>
  <si>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</si>
  <si>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</si>
  <si>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</si>
  <si>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</si>
  <si>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</si>
  <si>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</si>
  <si>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</si>
  <si>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</si>
  <si>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</si>
  <si>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</si>
  <si>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</si>
  <si>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</si>
  <si>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</si>
  <si>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</si>
  <si>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</si>
  <si>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</si>
  <si>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</si>
  <si>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</si>
  <si>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</si>
  <si>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</si>
  <si>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</si>
  <si>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</si>
  <si>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</si>
  <si>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</si>
  <si>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</si>
  <si>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</si>
  <si>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</si>
  <si>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</si>
  <si>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</si>
  <si>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</si>
  <si>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</si>
  <si>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</si>
  <si>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</si>
  <si>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</si>
  <si>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</si>
  <si>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</si>
  <si>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</si>
  <si>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</si>
  <si>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</si>
  <si>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</si>
  <si>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</si>
  <si>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</si>
  <si>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</si>
  <si>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</si>
  <si>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</si>
  <si>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</si>
  <si>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</si>
  <si>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</si>
  <si>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</si>
  <si>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</si>
  <si>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</si>
  <si>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</si>
  <si>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</si>
  <si>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</si>
  <si>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</si>
  <si>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</si>
  <si>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</si>
  <si>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</si>
  <si>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</si>
  <si>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</si>
  <si>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</si>
  <si>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</si>
  <si>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</si>
  <si>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</si>
  <si>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</si>
  <si>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</si>
  <si>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</si>
  <si>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</si>
  <si>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</si>
  <si>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</si>
  <si>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</si>
  <si>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</si>
  <si>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</si>
  <si>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</si>
  <si>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</si>
  <si>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</si>
  <si>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</si>
  <si>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</si>
  <si>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</si>
  <si>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</si>
  <si>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</si>
  <si>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</si>
  <si>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</si>
  <si>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</si>
  <si>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</si>
  <si>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</si>
  <si>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</si>
  <si>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</si>
  <si>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</si>
  <si>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</si>
  <si>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</si>
  <si>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</si>
  <si>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</si>
  <si>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</si>
  <si>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</si>
  <si>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</si>
  <si>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</si>
  <si>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</si>
  <si>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</si>
  <si>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</si>
  <si>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</si>
  <si>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</si>
  <si>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</si>
  <si>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</si>
  <si>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</si>
  <si>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</si>
  <si>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</si>
  <si>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</si>
  <si>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</si>
  <si>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</si>
  <si>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</si>
  <si>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</si>
  <si>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</si>
  <si>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</si>
  <si>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</si>
  <si>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</si>
  <si>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</si>
  <si>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</si>
  <si>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</si>
  <si>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</si>
  <si>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</si>
  <si>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</si>
  <si>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</si>
  <si>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</si>
  <si>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</si>
  <si>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</si>
  <si>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</si>
  <si>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</si>
  <si>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</si>
  <si>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</si>
  <si>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</si>
  <si>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</si>
  <si>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</si>
  <si>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</si>
  <si>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</si>
  <si>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</si>
  <si>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</si>
  <si>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</si>
  <si>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</si>
  <si>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</si>
  <si>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</si>
  <si>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</si>
  <si>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</si>
  <si>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</si>
  <si>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</si>
  <si>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</si>
  <si>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</si>
  <si>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</si>
  <si>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</si>
  <si>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</si>
  <si>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</si>
  <si>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</si>
  <si>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</si>
  <si>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</si>
  <si>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</si>
  <si>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</si>
  <si>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</si>
  <si>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</si>
  <si>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</si>
  <si>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</si>
  <si>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</si>
  <si>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</si>
  <si>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</si>
  <si>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</si>
  <si>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</si>
  <si>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</si>
  <si>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</si>
  <si>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</si>
  <si>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</si>
  <si>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</si>
  <si>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</si>
  <si>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</si>
  <si>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</si>
  <si>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</si>
  <si>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</si>
  <si>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</si>
  <si>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</si>
  <si>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</si>
  <si>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</si>
  <si>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</si>
  <si>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</si>
  <si>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</si>
  <si>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</si>
  <si>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</si>
  <si>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</si>
  <si>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</si>
  <si>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</si>
  <si>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</si>
  <si>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</si>
  <si>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</si>
  <si>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</si>
  <si>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</si>
  <si>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</si>
  <si>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</si>
  <si>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</si>
  <si>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</si>
  <si>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</si>
  <si>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</si>
  <si>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</si>
  <si>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</si>
  <si>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</si>
  <si>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</si>
  <si>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</si>
  <si>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</si>
  <si>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</si>
  <si>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</si>
  <si>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</si>
  <si>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</si>
  <si>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</si>
  <si>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</si>
  <si>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</si>
  <si>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</si>
  <si>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</si>
  <si>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</si>
  <si>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</si>
  <si>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</si>
  <si>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</si>
  <si>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</si>
  <si>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</si>
  <si>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</si>
  <si>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</si>
  <si>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</si>
  <si>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</si>
  <si>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</si>
  <si>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</si>
  <si>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</si>
  <si>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</si>
  <si>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</si>
  <si>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</si>
  <si>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</si>
  <si>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</si>
  <si>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</si>
  <si>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</si>
  <si>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</si>
  <si>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</si>
  <si>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</si>
  <si>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</si>
  <si>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</si>
  <si>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</si>
  <si>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</si>
  <si>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</si>
  <si>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</si>
  <si>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</si>
  <si>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</si>
  <si>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</si>
  <si>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</si>
  <si>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</si>
  <si>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</si>
  <si>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</si>
  <si>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</si>
  <si>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</si>
  <si>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</si>
  <si>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</si>
  <si>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</si>
  <si>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</si>
  <si>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</si>
  <si>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</si>
  <si>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</si>
  <si>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</si>
  <si>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</si>
  <si>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</si>
  <si>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</si>
  <si>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</si>
  <si>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</si>
  <si>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</si>
  <si>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</si>
  <si>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</si>
  <si>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</si>
  <si>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</si>
  <si>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</si>
  <si>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</si>
  <si>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</si>
  <si>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</si>
  <si>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</si>
  <si>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</si>
  <si>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</si>
  <si>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</si>
  <si>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</si>
  <si>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</si>
  <si>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</si>
  <si>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</si>
  <si>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</si>
  <si>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</si>
  <si>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</si>
  <si>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</si>
  <si>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</si>
  <si>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</si>
  <si>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</si>
  <si>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</si>
  <si>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</si>
  <si>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</si>
  <si>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</si>
  <si>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</si>
  <si>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</si>
  <si>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</si>
  <si>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</si>
  <si>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</si>
  <si>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</si>
  <si>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</si>
  <si>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</si>
  <si>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</si>
  <si>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</si>
  <si>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</si>
  <si>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</si>
  <si>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</si>
  <si>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</si>
  <si>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</si>
  <si>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</si>
  <si>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</si>
  <si>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</si>
  <si>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</si>
  <si>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</si>
  <si>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</si>
  <si>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</si>
  <si>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</si>
  <si>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</si>
  <si>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</si>
  <si>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</si>
  <si>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</si>
  <si>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</si>
  <si>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</si>
  <si>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</si>
  <si>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</si>
  <si>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</si>
  <si>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</si>
  <si>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</si>
  <si>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</si>
  <si>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</si>
  <si>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</si>
  <si>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</si>
  <si>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</si>
  <si>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</si>
  <si>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</si>
  <si>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</si>
  <si>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</si>
  <si>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</si>
  <si>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</si>
  <si>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</si>
  <si>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</si>
  <si>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</si>
  <si>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</si>
  <si>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</si>
  <si>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</si>
  <si>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</si>
  <si>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</si>
  <si>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</si>
  <si>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</si>
  <si>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</si>
  <si>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</si>
  <si>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</si>
  <si>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</si>
  <si>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</si>
  <si>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</si>
  <si>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</si>
  <si>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</si>
  <si>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</si>
  <si>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</si>
  <si>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</si>
  <si>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</si>
  <si>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</si>
  <si>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</si>
  <si>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</si>
  <si>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</si>
  <si>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</si>
  <si>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</si>
  <si>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</si>
  <si>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</si>
  <si>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</si>
  <si>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</si>
  <si>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</si>
  <si>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</si>
  <si>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</si>
  <si>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</si>
  <si>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</si>
  <si>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</si>
  <si>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</si>
  <si>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</si>
  <si>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</si>
  <si>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</si>
  <si>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</si>
  <si>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</si>
  <si>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</si>
  <si>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</si>
  <si>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</si>
  <si>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</si>
  <si>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</si>
  <si>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</si>
  <si>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</si>
  <si>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</si>
  <si>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</si>
  <si>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</si>
  <si>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</si>
  <si>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</si>
  <si>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</si>
  <si>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</si>
  <si>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</si>
  <si>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</si>
  <si>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</si>
  <si>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</si>
  <si>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</si>
  <si>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</si>
  <si>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</si>
  <si>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</si>
  <si>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</si>
  <si>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</si>
  <si>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</si>
  <si>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</si>
  <si>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</si>
  <si>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</si>
  <si>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</si>
  <si>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</si>
  <si>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</si>
  <si>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</si>
  <si>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</si>
  <si>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</si>
  <si>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</si>
  <si>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</si>
  <si>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</si>
  <si>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</si>
  <si>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</si>
  <si>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</si>
  <si>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</si>
  <si>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</si>
  <si>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</si>
  <si>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</si>
  <si>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</si>
  <si>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</si>
  <si>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</si>
  <si>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</si>
  <si>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</si>
  <si>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</si>
  <si>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</si>
  <si>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</si>
  <si>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</si>
  <si>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</si>
  <si>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</si>
  <si>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</si>
  <si>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</si>
  <si>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</si>
  <si>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</si>
  <si>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</si>
  <si>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</si>
  <si>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</si>
  <si>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</si>
  <si>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</si>
  <si>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</si>
  <si>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</si>
  <si>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</si>
  <si>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</si>
  <si>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</si>
  <si>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</si>
  <si>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</si>
  <si>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</si>
  <si>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</si>
  <si>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</si>
  <si>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</si>
  <si>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</si>
  <si>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</si>
  <si>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</si>
  <si>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</si>
  <si>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</si>
  <si>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</si>
  <si>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</si>
  <si>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</si>
  <si>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</si>
  <si>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</si>
  <si>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</si>
  <si>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</si>
  <si>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</si>
  <si>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</si>
  <si>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</si>
  <si>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</si>
  <si>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</si>
  <si>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</si>
  <si>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</si>
  <si>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</si>
  <si>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</si>
  <si>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</si>
  <si>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</si>
  <si>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</si>
  <si>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</si>
  <si>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</si>
  <si>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</si>
  <si>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</si>
  <si>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</si>
  <si>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</si>
  <si>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</si>
  <si>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</si>
  <si>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</si>
  <si>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</si>
  <si>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</si>
  <si>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</si>
  <si>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</si>
  <si>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</si>
  <si>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</si>
  <si>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</si>
  <si>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</si>
  <si>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</si>
  <si>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</si>
  <si>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</si>
  <si>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</si>
  <si>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</si>
  <si>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</si>
  <si>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</si>
  <si>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</si>
  <si>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</si>
  <si>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</si>
  <si>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</si>
  <si>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</si>
  <si>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</si>
  <si>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</si>
  <si>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</si>
  <si>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</si>
  <si>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</si>
  <si>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</si>
  <si>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</si>
  <si>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</si>
  <si>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</si>
  <si>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</si>
  <si>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</si>
  <si>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</si>
  <si>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</si>
  <si>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</si>
  <si>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</si>
  <si>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</si>
  <si>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</si>
  <si>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</si>
  <si>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</si>
  <si>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</si>
  <si>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</si>
  <si>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</si>
  <si>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</si>
  <si>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</si>
  <si>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</si>
  <si>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</si>
  <si>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</si>
  <si>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</si>
  <si>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</si>
  <si>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</si>
  <si>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</si>
  <si>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</si>
  <si>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</si>
  <si>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</si>
  <si>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</si>
  <si>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</si>
  <si>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</si>
  <si>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</si>
  <si>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</si>
  <si>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</si>
  <si>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</si>
  <si>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</si>
  <si>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</si>
  <si>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</si>
  <si>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</si>
  <si>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</si>
  <si>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</si>
  <si>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</si>
  <si>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</si>
  <si>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</si>
  <si>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</si>
  <si>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</si>
  <si>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</si>
  <si>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</si>
  <si>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</si>
  <si>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</si>
  <si>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</si>
  <si>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</si>
  <si>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</si>
  <si>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</si>
  <si>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</si>
  <si>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</si>
  <si>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</si>
  <si>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</si>
  <si>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</si>
  <si>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</si>
  <si>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</si>
  <si>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</si>
  <si>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</si>
  <si>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</si>
  <si>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</si>
  <si>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</si>
  <si>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</si>
  <si>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</si>
  <si>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</si>
  <si>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</si>
  <si>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</si>
  <si>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</si>
  <si>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</si>
  <si>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</si>
  <si>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</si>
  <si>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</si>
  <si>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</si>
  <si>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</si>
  <si>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</si>
  <si>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</si>
  <si>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</si>
  <si>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</si>
  <si>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</si>
  <si>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</si>
  <si>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</si>
  <si>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</si>
  <si>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</si>
  <si>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</si>
  <si>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</si>
  <si>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</si>
  <si>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</si>
  <si>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</si>
  <si>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</si>
  <si>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</si>
  <si>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</si>
  <si>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</si>
  <si>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</si>
  <si>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</si>
  <si>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</si>
  <si>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</si>
  <si>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</si>
  <si>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</si>
  <si>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</si>
  <si>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</si>
  <si>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</si>
  <si>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</si>
  <si>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</si>
  <si>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</si>
  <si>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</si>
  <si>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</si>
  <si>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</si>
  <si>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</si>
  <si>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</si>
  <si>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</si>
  <si>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</si>
  <si>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</si>
  <si>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</si>
  <si>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</si>
  <si>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</si>
  <si>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</si>
  <si>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</si>
  <si>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</si>
  <si>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</si>
  <si>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</si>
  <si>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</si>
  <si>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</si>
  <si>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</si>
  <si>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</si>
  <si>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</si>
  <si>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</si>
  <si>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</si>
  <si>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</si>
  <si>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</si>
  <si>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</si>
  <si>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</si>
  <si>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</si>
  <si>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</si>
  <si>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</si>
  <si>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</si>
  <si>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</si>
  <si>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</si>
  <si>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</si>
  <si>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</si>
  <si>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</si>
  <si>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</si>
  <si>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</si>
  <si>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</si>
  <si>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</si>
  <si>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</si>
  <si>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</si>
  <si>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</si>
  <si>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</si>
  <si>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</si>
  <si>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</si>
  <si>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</si>
  <si>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</si>
  <si>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</si>
  <si>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</si>
  <si>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</si>
  <si>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</si>
  <si>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</si>
  <si>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</si>
  <si>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</si>
  <si>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</si>
  <si>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</si>
  <si>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</si>
  <si>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</si>
  <si>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</si>
  <si>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</si>
  <si>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</si>
  <si>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</si>
  <si>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</si>
  <si>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</si>
  <si>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</si>
  <si>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</si>
  <si>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</si>
  <si>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</si>
  <si>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</si>
  <si>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</si>
  <si>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</si>
  <si>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</si>
  <si>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</si>
  <si>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</si>
  <si>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</si>
  <si>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</si>
  <si>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</si>
  <si>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</si>
  <si>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</si>
  <si>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</si>
  <si>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</si>
  <si>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</si>
  <si>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</si>
  <si>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</si>
  <si>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</si>
  <si>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</si>
  <si>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</si>
  <si>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</si>
  <si>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</si>
  <si>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</si>
  <si>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</si>
  <si>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</si>
  <si>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</si>
  <si>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</si>
  <si>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</si>
  <si>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</si>
  <si>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</si>
  <si>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</si>
  <si>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</si>
  <si>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</si>
  <si>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</si>
  <si>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</si>
  <si>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</si>
  <si>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</si>
  <si>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</si>
  <si>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</si>
  <si>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</si>
  <si>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</si>
  <si>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</si>
  <si>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</si>
  <si>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</si>
  <si>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</si>
  <si>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</si>
  <si>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</si>
  <si>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</si>
  <si>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</si>
  <si>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</si>
  <si>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</si>
  <si>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</si>
  <si>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</si>
  <si>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</si>
  <si>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</si>
  <si>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</si>
  <si>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</si>
  <si>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</si>
  <si>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</si>
  <si>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</si>
  <si>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</si>
  <si>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</si>
  <si>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</si>
  <si>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</si>
  <si>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</si>
  <si>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</si>
  <si>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</si>
  <si>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</si>
  <si>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</si>
  <si>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</si>
  <si>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</si>
  <si>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</si>
  <si>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</si>
  <si>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</si>
  <si>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</si>
  <si>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</si>
  <si>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</si>
  <si>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</si>
  <si>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</si>
  <si>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</si>
  <si>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</si>
  <si>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</si>
  <si>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</si>
  <si>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</si>
  <si>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</si>
  <si>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</si>
  <si>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</si>
  <si>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</si>
  <si>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</si>
  <si>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</si>
  <si>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</si>
  <si>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</si>
  <si>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</si>
  <si>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</si>
  <si>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</si>
  <si>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</si>
  <si>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</si>
  <si>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</si>
  <si>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</si>
  <si>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</si>
  <si>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</si>
  <si>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</si>
  <si>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</si>
  <si>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</si>
  <si>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</si>
  <si>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</si>
  <si>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</si>
  <si>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</si>
  <si>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</si>
  <si>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</si>
  <si>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</si>
  <si>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</si>
  <si>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</si>
  <si>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</si>
  <si>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</si>
  <si>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</si>
  <si>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</si>
  <si>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</si>
  <si>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</si>
  <si>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</si>
  <si>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</si>
  <si>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</si>
  <si>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</si>
  <si>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</si>
  <si>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</si>
  <si>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</si>
  <si>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</si>
  <si>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</si>
  <si>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</si>
  <si>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</si>
  <si>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</si>
  <si>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</si>
  <si>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</si>
  <si>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</si>
  <si>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</si>
  <si>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</si>
  <si>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</si>
  <si>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</si>
  <si>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</si>
  <si>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</si>
  <si>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</si>
  <si>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</si>
  <si>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</si>
  <si>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</si>
  <si>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</si>
  <si>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</si>
  <si>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</si>
  <si>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</si>
  <si>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</si>
  <si>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</si>
  <si>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</si>
  <si>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</si>
  <si>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</si>
  <si>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</si>
  <si>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</si>
  <si>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</si>
  <si>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</si>
  <si>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</si>
  <si>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</si>
  <si>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</si>
  <si>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</si>
  <si>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</si>
  <si>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</si>
  <si>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</si>
  <si>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</si>
  <si>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</si>
  <si>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</si>
  <si>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</si>
  <si>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</si>
  <si>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</si>
  <si>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</si>
  <si>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</si>
  <si>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</si>
  <si>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</si>
  <si>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</si>
  <si>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</si>
  <si>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</si>
  <si>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</si>
  <si>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</si>
  <si>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</si>
  <si>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</si>
  <si>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</si>
  <si>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</si>
  <si>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</si>
  <si>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</si>
  <si>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</si>
  <si>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</si>
  <si>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</si>
  <si>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</si>
  <si>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</si>
  <si>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</si>
  <si>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</si>
  <si>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</si>
  <si>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</si>
  <si>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</si>
  <si>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</si>
  <si>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</si>
  <si>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</si>
  <si>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</si>
  <si>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</si>
  <si>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</si>
  <si>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</si>
  <si>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</si>
  <si>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</si>
  <si>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</si>
  <si>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</si>
  <si>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</si>
  <si>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</si>
  <si>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</si>
  <si>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</si>
  <si>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</si>
  <si>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</si>
  <si>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</si>
  <si>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</si>
  <si>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</si>
  <si>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</si>
  <si>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</si>
  <si>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</si>
  <si>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</si>
  <si>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</si>
  <si>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</si>
  <si>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</si>
  <si>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</si>
  <si>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</si>
  <si>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</si>
  <si>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</si>
  <si>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</si>
  <si>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</si>
  <si>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</si>
  <si>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</si>
  <si>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</si>
  <si>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</si>
  <si>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</si>
  <si>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</si>
  <si>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</si>
  <si>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</si>
  <si>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</si>
  <si>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</si>
  <si>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</si>
  <si>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</si>
  <si>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</si>
  <si>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</si>
  <si>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</si>
  <si>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</si>
  <si>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</si>
  <si>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</si>
  <si>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</si>
  <si>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</si>
  <si>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</si>
  <si>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</si>
  <si>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</si>
  <si>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</si>
  <si>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</si>
  <si>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</si>
  <si>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</si>
  <si>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</si>
  <si>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</si>
  <si>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</si>
  <si>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</si>
  <si>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</si>
  <si>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</si>
  <si>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</si>
  <si>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</si>
  <si>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</si>
  <si>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</si>
  <si>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</si>
  <si>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</si>
  <si>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</si>
  <si>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</si>
  <si>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</si>
  <si>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</si>
  <si>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</si>
  <si>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</si>
  <si>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</si>
  <si>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</si>
  <si>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</si>
  <si>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</si>
  <si>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</si>
  <si>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</si>
  <si>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</si>
  <si>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</si>
  <si>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</si>
  <si>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</si>
  <si>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</si>
  <si>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</si>
  <si>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</si>
  <si>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</si>
  <si>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</si>
  <si>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</si>
  <si>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</si>
  <si>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</si>
  <si>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</si>
  <si>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</si>
  <si>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</si>
  <si>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</si>
  <si>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</si>
  <si>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</si>
  <si>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</si>
  <si>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</si>
  <si>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</si>
  <si>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</si>
  <si>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</si>
  <si>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</si>
  <si>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</si>
  <si>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</si>
  <si>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</si>
  <si>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</si>
  <si>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</si>
  <si>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</si>
  <si>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</si>
  <si>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</si>
  <si>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</si>
  <si>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</si>
  <si>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</si>
  <si>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</si>
  <si>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</si>
  <si>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</si>
  <si>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</si>
  <si>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</si>
  <si>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</si>
  <si>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</si>
  <si>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</si>
  <si>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</si>
  <si>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</si>
  <si>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</si>
  <si>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</si>
  <si>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</si>
  <si>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</si>
  <si>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</si>
  <si>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</si>
  <si>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</si>
  <si>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</si>
  <si>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</si>
  <si>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</si>
  <si>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</si>
  <si>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</si>
  <si>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</si>
  <si>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</si>
  <si>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</si>
  <si>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</si>
  <si>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</si>
  <si>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</si>
  <si>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</si>
  <si>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</si>
  <si>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</si>
  <si>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</si>
  <si>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</si>
  <si>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</si>
  <si>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</si>
  <si>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</si>
  <si>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</si>
  <si>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</si>
  <si>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</si>
  <si>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</si>
  <si>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</si>
  <si>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</si>
  <si>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</si>
  <si>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</si>
  <si>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</si>
  <si>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</si>
  <si>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</si>
  <si>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</si>
  <si>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</si>
  <si>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</si>
  <si>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</si>
  <si>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</si>
  <si>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</si>
  <si>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</si>
  <si>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</si>
  <si>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</si>
  <si>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</si>
  <si>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</si>
  <si>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</si>
  <si>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</si>
  <si>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</si>
  <si>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</si>
  <si>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</si>
  <si>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</si>
  <si>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</si>
  <si>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</si>
  <si>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</si>
  <si>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</si>
  <si>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</si>
  <si>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</si>
  <si>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</si>
  <si>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</si>
  <si>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</si>
  <si>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</si>
  <si>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</si>
  <si>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</si>
  <si>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</si>
  <si>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</si>
  <si>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</si>
  <si>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</si>
  <si>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</si>
  <si>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</si>
  <si>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</si>
  <si>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</si>
  <si>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</si>
  <si>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</si>
  <si>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</si>
  <si>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</si>
  <si>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</si>
  <si>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</si>
  <si>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</si>
  <si>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</si>
  <si>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</si>
  <si>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</si>
  <si>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</si>
  <si>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</si>
  <si>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</si>
  <si>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</si>
  <si>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</si>
  <si>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</si>
  <si>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</si>
  <si>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</si>
  <si>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</si>
  <si>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</si>
  <si>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</si>
  <si>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</si>
  <si>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</si>
  <si>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</si>
  <si>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</si>
  <si>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</si>
  <si>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</si>
  <si>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</si>
  <si>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</si>
  <si>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</si>
  <si>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</si>
  <si>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</si>
  <si>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</si>
  <si>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</si>
  <si>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</si>
  <si>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</si>
  <si>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</si>
  <si>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</si>
  <si>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</si>
  <si>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</si>
  <si>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</si>
  <si>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</si>
  <si>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</si>
  <si>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</si>
  <si>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</si>
  <si>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</si>
  <si>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</si>
  <si>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</si>
  <si>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</si>
  <si>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</si>
  <si>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</si>
  <si>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</si>
  <si>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</si>
  <si>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</si>
  <si>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</si>
  <si>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</si>
  <si>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</si>
  <si>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</si>
  <si>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</si>
  <si>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</si>
  <si>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</si>
  <si>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</si>
  <si>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</si>
  <si>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</si>
  <si>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</si>
  <si>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</si>
  <si>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</si>
  <si>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</si>
  <si>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</si>
  <si>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</si>
  <si>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</si>
  <si>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</si>
  <si>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</si>
  <si>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</si>
  <si>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</si>
  <si>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</si>
  <si>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</si>
  <si>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</si>
  <si>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</si>
  <si>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</si>
  <si>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</si>
  <si>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</si>
  <si>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</si>
  <si>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</si>
  <si>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</si>
  <si>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</si>
  <si>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</si>
  <si>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</si>
  <si>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</si>
  <si>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</si>
  <si>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</si>
  <si>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</si>
  <si>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</si>
  <si>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</si>
  <si>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</si>
  <si>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</si>
  <si>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</si>
  <si>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</si>
  <si>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</si>
  <si>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</si>
  <si>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</si>
  <si>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</si>
  <si>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</si>
  <si>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</si>
  <si>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</si>
  <si>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</si>
  <si>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</si>
  <si>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</si>
  <si>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</si>
  <si>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</si>
  <si>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</si>
  <si>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</si>
  <si>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</si>
  <si>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</si>
  <si>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</si>
  <si>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</si>
  <si>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</si>
  <si>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</si>
  <si>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</si>
  <si>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</si>
  <si>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</si>
  <si>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</si>
  <si>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</si>
  <si>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</si>
  <si>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</si>
  <si>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</si>
  <si>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</si>
  <si>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</si>
  <si>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</si>
  <si>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</si>
  <si>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</si>
  <si>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</si>
  <si>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</si>
  <si>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</si>
  <si>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</si>
  <si>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</si>
  <si>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</si>
  <si>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</si>
  <si>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</si>
  <si>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</si>
  <si>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</si>
  <si>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</si>
  <si>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</si>
  <si>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</si>
  <si>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</si>
  <si>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</si>
  <si>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</si>
  <si>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</si>
  <si>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</si>
  <si>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</si>
  <si>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</si>
  <si>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</si>
  <si>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</si>
  <si>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</si>
  <si>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</si>
  <si>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</si>
  <si>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</si>
  <si>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</si>
  <si>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</si>
  <si>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</si>
  <si>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</si>
  <si>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</si>
  <si>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</si>
  <si>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</si>
  <si>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</si>
  <si>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</si>
  <si>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</si>
  <si>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</si>
  <si>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</si>
  <si>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</si>
  <si>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</si>
  <si>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</si>
  <si>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</si>
  <si>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</si>
  <si>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</si>
  <si>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</si>
  <si>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</si>
  <si>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</si>
  <si>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</si>
  <si>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</si>
  <si>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</si>
  <si>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</si>
  <si>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</si>
  <si>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</si>
  <si>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</si>
  <si>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</si>
  <si>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</si>
  <si>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</si>
  <si>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</si>
  <si>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</si>
  <si>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</si>
  <si>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</si>
  <si>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</si>
  <si>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</si>
  <si>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</si>
  <si>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</si>
  <si>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</si>
  <si>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</si>
  <si>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</si>
  <si>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</si>
  <si>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</si>
  <si>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</si>
  <si>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</si>
  <si>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</si>
  <si>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</si>
  <si>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</si>
  <si>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</si>
  <si>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</si>
  <si>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</si>
  <si>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</si>
  <si>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</si>
  <si>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</si>
  <si>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</si>
  <si>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</si>
  <si>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</si>
  <si>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</si>
  <si>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</si>
  <si>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</si>
  <si>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</si>
  <si>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</si>
  <si>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</si>
  <si>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</si>
  <si>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</si>
  <si>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</si>
  <si>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</si>
  <si>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</si>
  <si>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</si>
  <si>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</si>
  <si>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</si>
  <si>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</si>
  <si>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</si>
  <si>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</si>
  <si>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</si>
  <si>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</si>
  <si>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</si>
  <si>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</si>
  <si>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</si>
  <si>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</si>
  <si>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</si>
  <si>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</si>
  <si>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</si>
  <si>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</si>
  <si>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</si>
  <si>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</si>
  <si>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</si>
  <si>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</si>
  <si>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</si>
  <si>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</si>
  <si>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</si>
  <si>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</si>
  <si>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</si>
  <si>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</si>
  <si>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</si>
  <si>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</si>
  <si>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</si>
  <si>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</si>
  <si>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</si>
  <si>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</si>
  <si>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</si>
  <si>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</si>
  <si>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</si>
  <si>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</si>
  <si>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</si>
  <si>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</si>
  <si>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</si>
  <si>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</si>
  <si>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</si>
  <si>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</si>
  <si>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</si>
  <si>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</si>
  <si>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</si>
  <si>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</si>
  <si>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</si>
  <si>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</si>
  <si>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</si>
  <si>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</si>
  <si>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</si>
  <si>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</si>
  <si>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</si>
  <si>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</si>
  <si>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</si>
  <si>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</si>
  <si>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</si>
  <si>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</si>
  <si>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</si>
  <si>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</si>
  <si>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</si>
  <si>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</si>
  <si>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</si>
  <si>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</si>
  <si>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</si>
  <si>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</si>
  <si>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</si>
  <si>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</si>
  <si>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</si>
  <si>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</si>
  <si>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</si>
  <si>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</si>
  <si>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</si>
  <si>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</si>
  <si>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</si>
  <si>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</si>
  <si>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</si>
  <si>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</si>
  <si>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</si>
  <si>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</si>
  <si>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</si>
  <si>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</si>
  <si>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</si>
  <si>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</si>
  <si>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</si>
  <si>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</si>
  <si>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</si>
  <si>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</si>
  <si>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</si>
  <si>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</si>
  <si>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</si>
  <si>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</si>
  <si>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</si>
  <si>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</si>
  <si>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</si>
  <si>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</si>
  <si>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</si>
  <si>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</si>
  <si>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</si>
  <si>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</si>
  <si>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</si>
  <si>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</si>
  <si>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</si>
  <si>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</si>
  <si>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</si>
  <si>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</si>
  <si>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</si>
  <si>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</si>
  <si>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</si>
  <si>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</si>
  <si>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</si>
  <si>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</si>
  <si>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</si>
  <si>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</si>
  <si>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</si>
  <si>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</si>
  <si>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</si>
  <si>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</si>
  <si>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</si>
  <si>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</si>
  <si>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</si>
  <si>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</si>
  <si>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</si>
  <si>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</si>
  <si>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</si>
  <si>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</si>
  <si>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</si>
  <si>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</si>
  <si>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</si>
  <si>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</si>
  <si>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</si>
  <si>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</si>
  <si>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</si>
  <si>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</si>
  <si>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</si>
  <si>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</si>
  <si>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</si>
  <si>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</si>
  <si>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</si>
  <si>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</si>
  <si>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</si>
  <si>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</si>
  <si>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</si>
  <si>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</si>
  <si>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</si>
  <si>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</si>
  <si>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</si>
  <si>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</si>
  <si>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</si>
  <si>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</si>
  <si>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</si>
  <si>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</si>
  <si>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</si>
  <si>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</si>
  <si>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</si>
  <si>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</si>
  <si>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</si>
  <si>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</si>
  <si>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</si>
  <si>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</si>
  <si>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</si>
  <si>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</si>
  <si>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</si>
  <si>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</si>
  <si>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</si>
  <si>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</si>
  <si>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</si>
  <si>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</si>
  <si>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</si>
  <si>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</si>
  <si>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</si>
  <si>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</si>
  <si>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</si>
  <si>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</si>
  <si>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</si>
  <si>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</si>
  <si>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</si>
  <si>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</si>
  <si>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</si>
  <si>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</si>
  <si>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</si>
  <si>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</si>
  <si>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</si>
  <si>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</si>
  <si>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</si>
  <si>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</si>
  <si>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</si>
  <si>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</si>
  <si>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</si>
  <si>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</si>
  <si>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</si>
  <si>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</si>
  <si>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</si>
  <si>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</si>
  <si>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</si>
  <si>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</si>
  <si>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</si>
  <si>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</si>
  <si>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</si>
  <si>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</si>
  <si>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</si>
  <si>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</si>
  <si>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</si>
  <si>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</si>
  <si>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</si>
  <si>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</si>
  <si>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</si>
  <si>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</si>
  <si>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</si>
  <si>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</si>
  <si>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</si>
  <si>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</si>
  <si>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</si>
  <si>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</si>
  <si>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</si>
  <si>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</si>
  <si>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</si>
  <si>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</si>
  <si>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</si>
  <si>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</si>
  <si>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</si>
  <si>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</si>
  <si>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</si>
  <si>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</si>
  <si>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</si>
  <si>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</si>
  <si>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</si>
  <si>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</si>
  <si>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</si>
  <si>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</si>
  <si>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</si>
  <si>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</si>
  <si>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</si>
  <si>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</si>
  <si>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</si>
  <si>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</si>
  <si>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</si>
  <si>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</si>
  <si>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</si>
  <si>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</si>
  <si>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</si>
  <si>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</si>
  <si>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</si>
  <si>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</si>
  <si>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</si>
  <si>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</si>
  <si>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</si>
  <si>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</si>
  <si>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</si>
  <si>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</si>
  <si>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</si>
  <si>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</si>
  <si>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</si>
  <si>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</si>
  <si>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</si>
  <si>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</si>
  <si>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</si>
  <si>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</si>
  <si>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</si>
  <si>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</si>
  <si>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</si>
  <si>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</si>
  <si>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</si>
  <si>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</si>
  <si>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</si>
  <si>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</si>
  <si>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</si>
  <si>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</si>
  <si>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</si>
  <si>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</si>
  <si>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</si>
  <si>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</si>
  <si>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</si>
  <si>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</si>
  <si>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</si>
  <si>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</si>
  <si>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</si>
  <si>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</si>
  <si>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</si>
  <si>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</si>
  <si>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</si>
  <si>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</si>
  <si>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</si>
  <si>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</si>
  <si>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</si>
  <si>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</si>
  <si>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</si>
  <si>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</si>
  <si>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</si>
  <si>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</si>
  <si>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</si>
  <si>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</si>
  <si>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</si>
  <si>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</si>
  <si>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</si>
  <si>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</si>
  <si>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</si>
  <si>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</si>
  <si>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</si>
  <si>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</si>
  <si>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</si>
  <si>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</si>
  <si>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</si>
  <si>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</si>
  <si>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</si>
  <si>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</si>
  <si>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</si>
  <si>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</si>
  <si>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</si>
  <si>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</si>
  <si>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</si>
  <si>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</si>
  <si>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</si>
  <si>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</si>
  <si>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</si>
  <si>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</si>
  <si>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</si>
  <si>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</si>
  <si>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</si>
  <si>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</si>
  <si>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</si>
  <si>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</si>
  <si>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</si>
  <si>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</si>
  <si>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</si>
  <si>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</si>
  <si>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</si>
  <si>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</si>
  <si>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</si>
  <si>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</si>
  <si>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</si>
  <si>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</si>
  <si>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</si>
  <si>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</si>
  <si>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</si>
  <si>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</si>
  <si>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</si>
  <si>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</si>
  <si>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</si>
  <si>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</si>
  <si>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</si>
  <si>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</si>
  <si>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</si>
  <si>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</si>
  <si>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</si>
  <si>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</si>
  <si>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</si>
  <si>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</si>
  <si>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</si>
  <si>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</si>
  <si>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</si>
  <si>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</si>
  <si>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</si>
  <si>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</si>
  <si>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</si>
  <si>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</si>
  <si>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</si>
  <si>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</si>
  <si>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</si>
  <si>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</si>
  <si>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</si>
  <si>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</si>
  <si>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</si>
  <si>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</si>
  <si>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</si>
  <si>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</si>
  <si>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</si>
  <si>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</si>
  <si>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</si>
  <si>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</si>
  <si>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</si>
  <si>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</si>
  <si>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</si>
  <si>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</si>
  <si>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</si>
  <si>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</si>
  <si>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</si>
  <si>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</si>
  <si>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</si>
  <si>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</si>
  <si>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</si>
  <si>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</si>
  <si>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</si>
  <si>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</si>
  <si>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</si>
  <si>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</si>
  <si>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</si>
  <si>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</si>
  <si>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</si>
  <si>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</si>
  <si>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</si>
  <si>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</si>
  <si>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</si>
  <si>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</si>
  <si>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</si>
  <si>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</si>
  <si>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</si>
  <si>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</si>
  <si>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</si>
  <si>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</si>
  <si>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</si>
  <si>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</si>
  <si>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</si>
  <si>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</si>
  <si>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</si>
  <si>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</si>
  <si>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</si>
  <si>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</si>
  <si>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</si>
  <si>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</si>
  <si>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</si>
  <si>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</si>
  <si>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</si>
  <si>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</si>
  <si>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</si>
  <si>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</si>
  <si>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</si>
  <si>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</si>
  <si>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</si>
  <si>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</si>
  <si>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</si>
  <si>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</si>
  <si>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</si>
  <si>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</si>
  <si>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</si>
  <si>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</si>
  <si>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</si>
  <si>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</si>
  <si>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</si>
  <si>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</si>
  <si>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</si>
  <si>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</si>
  <si>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</si>
  <si>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</si>
  <si>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</si>
  <si>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</si>
  <si>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</si>
  <si>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</si>
  <si>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</si>
  <si>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</si>
  <si>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</si>
  <si>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</si>
  <si>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</si>
  <si>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</si>
  <si>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</si>
  <si>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</si>
  <si>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</si>
  <si>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</si>
  <si>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</si>
  <si>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</si>
  <si>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</si>
  <si>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</si>
  <si>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</si>
  <si>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</si>
  <si>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</si>
  <si>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</si>
  <si>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</si>
  <si>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</si>
  <si>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</si>
  <si>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</si>
  <si>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</si>
  <si>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</si>
  <si>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</si>
  <si>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</si>
  <si>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</si>
  <si>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</si>
  <si>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</si>
  <si>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</si>
  <si>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</si>
  <si>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</si>
  <si>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</si>
  <si>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</si>
  <si>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</si>
  <si>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</si>
  <si>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</si>
  <si>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</si>
  <si>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</si>
  <si>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</si>
  <si>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</si>
  <si>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</si>
  <si>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</si>
  <si>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</si>
  <si>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</si>
  <si>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</si>
  <si>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</si>
  <si>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</si>
  <si>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</si>
  <si>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</si>
  <si>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</si>
  <si>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</si>
  <si>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</si>
  <si>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</si>
  <si>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</si>
  <si>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</si>
  <si>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</si>
  <si>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</si>
  <si>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</si>
  <si>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</si>
  <si>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</si>
  <si>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</si>
  <si>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</si>
  <si>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</si>
  <si>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</si>
  <si>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</si>
  <si>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</si>
  <si>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</si>
  <si>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</si>
  <si>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</si>
  <si>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</si>
  <si>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</si>
  <si>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</si>
  <si>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</si>
  <si>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</si>
  <si>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</si>
  <si>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</si>
  <si>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</si>
  <si>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</si>
  <si>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</si>
  <si>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</si>
  <si>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</si>
  <si>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</si>
  <si>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</si>
  <si>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</si>
  <si>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</si>
  <si>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</si>
  <si>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</si>
  <si>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</si>
  <si>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</si>
  <si>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</si>
  <si>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</si>
  <si>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</si>
  <si>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</si>
  <si>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</si>
  <si>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</si>
  <si>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</si>
  <si>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</si>
  <si>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</si>
  <si>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</si>
  <si>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</si>
  <si>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</si>
  <si>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</si>
  <si>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</si>
  <si>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</si>
  <si>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</si>
  <si>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</si>
  <si>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</si>
  <si>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</si>
  <si>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</si>
  <si>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</si>
  <si>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</si>
  <si>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</si>
  <si>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</si>
  <si>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</si>
  <si>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</si>
  <si>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</si>
  <si>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</si>
  <si>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</si>
  <si>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</si>
  <si>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</si>
  <si>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</si>
  <si>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</si>
  <si>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</si>
  <si>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</si>
  <si>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</si>
  <si>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</si>
  <si>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</si>
  <si>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</si>
  <si>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</si>
  <si>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</si>
  <si>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</si>
  <si>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</si>
  <si>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</si>
  <si>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</si>
  <si>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</si>
  <si>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</si>
  <si>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</si>
  <si>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</si>
  <si>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</si>
  <si>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</si>
  <si>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</si>
  <si>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</si>
  <si>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</si>
  <si>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</si>
  <si>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</si>
  <si>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</si>
  <si>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</si>
  <si>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</si>
  <si>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</si>
  <si>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</si>
  <si>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</si>
  <si>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</si>
  <si>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</si>
  <si>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</si>
  <si>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</si>
  <si>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</si>
  <si>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</si>
  <si>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</si>
  <si>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</si>
  <si>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</si>
  <si>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</si>
  <si>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</si>
  <si>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</si>
  <si>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</si>
  <si>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</si>
  <si>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</si>
  <si>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</si>
  <si>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</si>
  <si>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</si>
  <si>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</si>
  <si>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</si>
  <si>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</si>
  <si>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</si>
  <si>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</si>
  <si>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</si>
  <si>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</si>
  <si>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</si>
  <si>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</si>
  <si>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</si>
  <si>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</si>
  <si>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</si>
  <si>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</si>
  <si>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</si>
  <si>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</si>
  <si>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</si>
  <si>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</si>
  <si>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</si>
  <si>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</si>
  <si>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</si>
  <si>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</si>
  <si>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</si>
  <si>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</si>
  <si>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</si>
  <si>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</si>
  <si>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</si>
  <si>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</si>
  <si>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</si>
  <si>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</si>
  <si>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</si>
  <si>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</si>
  <si>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</si>
  <si>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</si>
  <si>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</si>
  <si>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</si>
  <si>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</si>
  <si>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</si>
  <si>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</si>
  <si>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</si>
  <si>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</si>
  <si>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</si>
  <si>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</si>
  <si>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</si>
  <si>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</si>
  <si>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</si>
  <si>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</si>
  <si>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</si>
  <si>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</si>
  <si>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</si>
  <si>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</si>
  <si>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</si>
  <si>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</si>
  <si>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</si>
  <si>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</si>
  <si>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</si>
  <si>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</si>
  <si>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</si>
  <si>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</si>
  <si>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</si>
  <si>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</si>
  <si>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</si>
  <si>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</si>
  <si>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</si>
  <si>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</si>
  <si>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</si>
  <si>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</si>
  <si>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</si>
  <si>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</si>
  <si>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</si>
  <si>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</si>
  <si>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</si>
  <si>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</si>
  <si>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</si>
  <si>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</si>
  <si>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</si>
  <si>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</si>
  <si>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</si>
  <si>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</si>
  <si>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</si>
  <si>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</si>
  <si>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</si>
  <si>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</si>
  <si>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</si>
  <si>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</si>
  <si>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</si>
  <si>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</si>
  <si>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</si>
  <si>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</si>
  <si>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</si>
  <si>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</si>
  <si>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</si>
  <si>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</si>
  <si>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</si>
  <si>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</si>
  <si>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</si>
  <si>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</si>
  <si>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</si>
  <si>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</si>
  <si>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</si>
  <si>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</si>
  <si>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</si>
  <si>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</si>
  <si>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</si>
  <si>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</si>
  <si>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</si>
  <si>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</si>
  <si>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</si>
  <si>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</si>
  <si>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</si>
  <si>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</si>
  <si>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</si>
  <si>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</si>
  <si>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</si>
  <si>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</si>
  <si>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</si>
  <si>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</si>
  <si>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</si>
  <si>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</si>
  <si>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</si>
  <si>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</si>
  <si>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</si>
  <si>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</si>
  <si>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</si>
  <si>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</si>
  <si>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</si>
  <si>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</si>
  <si>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</si>
  <si>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</si>
  <si>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</si>
  <si>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</si>
  <si>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</si>
  <si>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</si>
  <si>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</si>
  <si>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</si>
  <si>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</si>
  <si>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</si>
  <si>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</si>
  <si>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</si>
  <si>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</si>
  <si>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</si>
  <si>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</si>
  <si>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</si>
  <si>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</si>
  <si>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</si>
  <si>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</si>
  <si>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</si>
  <si>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</si>
  <si>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</si>
  <si>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</si>
  <si>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</si>
  <si>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</si>
  <si>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</si>
  <si>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</si>
  <si>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</si>
  <si>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</si>
  <si>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</si>
  <si>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</si>
  <si>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</si>
  <si>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</si>
  <si>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</si>
  <si>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</si>
  <si>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</si>
  <si>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</si>
  <si>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</si>
  <si>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</si>
  <si>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</si>
  <si>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</si>
  <si>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</si>
  <si>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</si>
  <si>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</si>
  <si>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</si>
  <si>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</si>
  <si>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</si>
  <si>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</si>
  <si>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</si>
  <si>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</si>
  <si>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</si>
  <si>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</si>
  <si>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</si>
  <si>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</si>
  <si>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</si>
  <si>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</si>
  <si>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</si>
  <si>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</si>
  <si>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</si>
  <si>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</si>
  <si>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</si>
  <si>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</si>
  <si>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</si>
  <si>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</si>
  <si>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</si>
  <si>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</si>
  <si>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</si>
  <si>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</si>
  <si>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</si>
  <si>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</si>
  <si>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</si>
  <si>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</si>
  <si>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</si>
  <si>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</si>
  <si>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</si>
  <si>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</si>
  <si>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</si>
  <si>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</si>
  <si>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</si>
  <si>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</si>
  <si>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</si>
  <si>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</si>
  <si>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</si>
  <si>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</si>
  <si>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</si>
  <si>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</si>
  <si>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</si>
  <si>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</si>
  <si>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</si>
  <si>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</si>
  <si>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</si>
  <si>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</si>
  <si>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</si>
  <si>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</si>
  <si>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</si>
  <si>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</si>
  <si>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</si>
  <si>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</si>
  <si>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</si>
  <si>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</si>
  <si>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</si>
  <si>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</si>
  <si>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</si>
  <si>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</si>
  <si>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</si>
  <si>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</si>
  <si>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</si>
  <si>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</si>
  <si>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</si>
  <si>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</si>
  <si>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</si>
  <si>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</si>
  <si>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</si>
  <si>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</si>
  <si>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</si>
  <si>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</si>
  <si>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</si>
  <si>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</si>
  <si>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</si>
  <si>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</si>
  <si>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</si>
  <si>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</si>
  <si>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</si>
  <si>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</si>
  <si>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</si>
  <si>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</si>
  <si>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</si>
  <si>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</si>
  <si>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</si>
  <si>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</si>
  <si>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</si>
  <si>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</si>
  <si>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</si>
  <si>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</si>
  <si>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</si>
  <si>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</si>
  <si>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</si>
  <si>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</si>
  <si>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</si>
  <si>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</si>
  <si>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</si>
  <si>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</si>
  <si>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</si>
  <si>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</si>
  <si>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</si>
  <si>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</si>
  <si>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</si>
  <si>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</si>
  <si>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</si>
  <si>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</si>
  <si>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</si>
  <si>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</si>
  <si>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</si>
  <si>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</si>
  <si>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</si>
  <si>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</si>
  <si>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</si>
  <si>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</si>
  <si>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</si>
  <si>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</si>
  <si>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</si>
  <si>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</si>
  <si>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</si>
  <si>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</si>
  <si>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</si>
  <si>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</si>
  <si>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</si>
  <si>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</si>
  <si>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</si>
  <si>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</si>
  <si>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</si>
  <si>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</si>
  <si>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</si>
  <si>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</si>
  <si>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</si>
  <si>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</si>
  <si>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</si>
  <si>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</si>
  <si>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</si>
  <si>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</si>
  <si>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</si>
  <si>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</si>
  <si>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</si>
  <si>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</si>
  <si>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</si>
  <si>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</si>
  <si>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</si>
  <si>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</si>
  <si>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</si>
  <si>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</si>
  <si>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</si>
  <si>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</si>
  <si>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</si>
  <si>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</si>
  <si>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</si>
  <si>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</si>
  <si>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</si>
  <si>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</si>
  <si>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</si>
  <si>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</si>
  <si>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</si>
  <si>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</si>
  <si>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</si>
  <si>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</si>
  <si>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</si>
  <si>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</si>
  <si>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</si>
  <si>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</si>
  <si>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</si>
  <si>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</si>
  <si>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</si>
  <si>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</si>
  <si>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</si>
  <si>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</si>
  <si>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</si>
  <si>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</si>
  <si>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</si>
  <si>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</si>
  <si>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</si>
  <si>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</si>
  <si>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</si>
  <si>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</si>
  <si>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</si>
  <si>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</si>
  <si>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</si>
  <si>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</si>
  <si>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</si>
  <si>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</si>
  <si>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</si>
  <si>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</si>
  <si>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</si>
  <si>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</si>
  <si>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</si>
  <si>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</si>
  <si>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</si>
  <si>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</si>
  <si>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</si>
  <si>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</si>
  <si>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</si>
  <si>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</si>
  <si>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</si>
  <si>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</si>
  <si>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</si>
  <si>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</si>
  <si>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</si>
  <si>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</si>
  <si>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</si>
  <si>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</si>
  <si>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</si>
  <si>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</si>
  <si>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</si>
  <si>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</si>
  <si>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</si>
  <si>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</si>
  <si>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</si>
  <si>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</si>
  <si>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</si>
  <si>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</si>
  <si>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</si>
  <si>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</si>
  <si>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</si>
  <si>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</si>
  <si>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</si>
  <si>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</si>
  <si>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</si>
  <si>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</si>
  <si>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</si>
  <si>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</si>
  <si>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</si>
  <si>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</si>
  <si>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</si>
  <si>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</si>
  <si>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</si>
  <si>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</si>
  <si>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</si>
  <si>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</si>
  <si>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</si>
  <si>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</si>
  <si>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</si>
  <si>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</si>
  <si>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</si>
  <si>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</si>
  <si>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</si>
  <si>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</si>
  <si>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</si>
  <si>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</si>
  <si>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</si>
  <si>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</si>
  <si>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</si>
  <si>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</si>
  <si>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</si>
  <si>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</si>
  <si>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</si>
  <si>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</si>
  <si>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</si>
  <si>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</si>
  <si>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</si>
  <si>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</si>
  <si>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</si>
  <si>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</si>
  <si>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</si>
  <si>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</si>
  <si>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</si>
  <si>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</si>
  <si>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</si>
  <si>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</si>
  <si>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</si>
  <si>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</si>
  <si>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</si>
  <si>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</si>
  <si>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</si>
  <si>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</si>
  <si>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</si>
  <si>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</si>
  <si>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</si>
  <si>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</si>
  <si>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</si>
  <si>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</si>
  <si>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</si>
  <si>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</si>
  <si>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</si>
  <si>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</si>
  <si>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</si>
  <si>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</si>
  <si>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</si>
  <si>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</si>
  <si>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</si>
  <si>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</si>
  <si>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</si>
  <si>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</si>
  <si>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</si>
  <si>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</si>
  <si>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</si>
  <si>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</si>
  <si>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</si>
  <si>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</si>
  <si>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</si>
  <si>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</si>
  <si>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</si>
  <si>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</si>
  <si>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</si>
  <si>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</si>
  <si>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</si>
  <si>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</si>
  <si>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</si>
  <si>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</si>
  <si>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</si>
  <si>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</si>
  <si>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</si>
  <si>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</si>
  <si>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</si>
  <si>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</si>
  <si>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</si>
  <si>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</si>
  <si>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</si>
  <si>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</si>
  <si>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</si>
  <si>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</si>
  <si>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</si>
  <si>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</si>
  <si>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</si>
  <si>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</si>
  <si>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</si>
  <si>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</si>
  <si>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</si>
  <si>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</si>
  <si>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</si>
  <si>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</si>
  <si>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</si>
  <si>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</si>
  <si>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</si>
  <si>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</si>
  <si>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</si>
  <si>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</si>
  <si>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</si>
  <si>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</si>
  <si>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</si>
  <si>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</si>
  <si>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</si>
  <si>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</si>
  <si>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</si>
  <si>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</si>
  <si>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</si>
  <si>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</si>
  <si>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</si>
  <si>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</si>
  <si>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</si>
  <si>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</si>
  <si>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</si>
  <si>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</si>
  <si>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</si>
  <si>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</si>
  <si>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</si>
  <si>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</si>
  <si>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</si>
  <si>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</si>
  <si>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</si>
  <si>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</si>
  <si>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</si>
  <si>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</si>
  <si>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</si>
  <si>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</si>
  <si>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</si>
  <si>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</si>
  <si>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</si>
  <si>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</si>
  <si>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</si>
  <si>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</si>
  <si>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</si>
  <si>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</si>
  <si>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</si>
  <si>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</si>
  <si>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</si>
  <si>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</si>
  <si>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</si>
  <si>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</si>
  <si>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</si>
  <si>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</si>
  <si>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</si>
  <si>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</si>
  <si>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</si>
  <si>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</si>
  <si>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</si>
  <si>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</si>
  <si>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</si>
  <si>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</si>
  <si>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</si>
  <si>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</si>
  <si>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</si>
  <si>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</si>
  <si>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</si>
  <si>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</si>
  <si>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</si>
  <si>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</si>
  <si>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</si>
  <si>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</si>
  <si>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</si>
  <si>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</si>
  <si>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</si>
  <si>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</si>
  <si>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</si>
  <si>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</si>
  <si>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</si>
  <si>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</si>
  <si>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</si>
  <si>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</si>
  <si>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</si>
  <si>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</si>
  <si>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</si>
  <si>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</si>
  <si>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</si>
  <si>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</si>
  <si>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</si>
  <si>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</si>
  <si>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</si>
  <si>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</si>
  <si>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</si>
  <si>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</si>
  <si>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</si>
  <si>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</si>
  <si>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</si>
  <si>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</si>
  <si>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</si>
  <si>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</si>
  <si>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</si>
  <si>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</si>
  <si>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</si>
  <si>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</si>
  <si>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</si>
  <si>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</si>
  <si>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</si>
  <si>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</si>
  <si>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</si>
  <si>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</si>
  <si>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</si>
  <si>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</si>
  <si>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</si>
  <si>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</si>
  <si>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</si>
  <si>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</si>
  <si>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</si>
  <si>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</si>
  <si>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</si>
  <si>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</si>
  <si>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</si>
  <si>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</si>
  <si>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</si>
  <si>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</si>
  <si>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</si>
  <si>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</si>
  <si>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</si>
  <si>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</si>
  <si>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</si>
  <si>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</si>
  <si>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</si>
  <si>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</si>
  <si>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</si>
  <si>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</si>
  <si>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</si>
  <si>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</si>
  <si>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</si>
  <si>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</si>
  <si>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</si>
  <si>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</si>
  <si>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</si>
  <si>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</si>
  <si>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</si>
  <si>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</si>
  <si>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</si>
  <si>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</si>
  <si>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</si>
  <si>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</si>
  <si>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</si>
  <si>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</si>
  <si>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</si>
  <si>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</si>
  <si>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</si>
  <si>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</si>
  <si>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</si>
  <si>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</si>
  <si>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</si>
  <si>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</si>
  <si>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</si>
  <si>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</si>
  <si>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</si>
  <si>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</si>
  <si>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</si>
  <si>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</si>
  <si>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</si>
  <si>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</si>
  <si>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</si>
  <si>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</si>
  <si>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</si>
  <si>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</si>
  <si>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</si>
  <si>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</si>
  <si>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</si>
  <si>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</si>
  <si>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</si>
  <si>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</si>
  <si>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</si>
  <si>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</si>
  <si>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</si>
  <si>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</si>
  <si>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</si>
  <si>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</si>
  <si>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</si>
  <si>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</si>
  <si>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</si>
  <si>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</si>
  <si>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</si>
  <si>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</si>
  <si>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</si>
  <si>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</si>
  <si>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</si>
  <si>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</si>
  <si>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</si>
  <si>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</si>
  <si>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</si>
  <si>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</si>
  <si>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</si>
  <si>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</si>
  <si>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</si>
  <si>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</si>
  <si>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</si>
  <si>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</si>
  <si>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</si>
  <si>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</si>
  <si>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</si>
  <si>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</si>
  <si>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</si>
  <si>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</si>
  <si>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</si>
  <si>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</si>
  <si>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</si>
  <si>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</si>
  <si>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</si>
  <si>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</si>
  <si>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</si>
  <si>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</si>
  <si>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</si>
  <si>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</si>
  <si>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</si>
  <si>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</si>
  <si>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</si>
  <si>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</si>
  <si>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</si>
  <si>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</si>
  <si>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</si>
  <si>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</si>
  <si>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</si>
  <si>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</si>
  <si>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</si>
  <si>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</si>
  <si>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</si>
  <si>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</si>
  <si>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</si>
  <si>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</si>
  <si>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</si>
  <si>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</si>
  <si>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</si>
  <si>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</si>
  <si>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</si>
  <si>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</si>
  <si>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</si>
  <si>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</si>
  <si>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</si>
  <si>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</si>
  <si>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</si>
  <si>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</si>
  <si>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</si>
  <si>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</si>
  <si>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</si>
  <si>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</si>
  <si>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</si>
  <si>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</si>
  <si>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</si>
  <si>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</si>
  <si>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</si>
  <si>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</si>
  <si>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</si>
  <si>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</si>
  <si>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</si>
  <si>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</si>
  <si>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</si>
  <si>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</si>
  <si>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</si>
  <si>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</si>
  <si>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</si>
  <si>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</si>
  <si>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</si>
  <si>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</si>
  <si>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</si>
  <si>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</si>
  <si>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</si>
  <si>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</si>
  <si>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</si>
  <si>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</si>
  <si>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</si>
  <si>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</si>
  <si>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</si>
  <si>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</si>
  <si>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</si>
  <si>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</si>
  <si>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</si>
  <si>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</si>
  <si>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</si>
  <si>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</si>
  <si>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</si>
  <si>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</si>
  <si>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</si>
  <si>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</si>
  <si>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</si>
  <si>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</si>
  <si>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</si>
  <si>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</si>
  <si>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</si>
  <si>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</si>
  <si>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</si>
  <si>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</si>
  <si>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</si>
  <si>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</si>
  <si>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</si>
  <si>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</si>
  <si>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</si>
  <si>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</si>
  <si>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</si>
  <si>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</si>
  <si>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</si>
  <si>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</si>
  <si>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</si>
  <si>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</si>
  <si>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</si>
  <si>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</si>
  <si>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</si>
  <si>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</si>
  <si>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</si>
  <si>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</si>
  <si>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</si>
  <si>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</si>
  <si>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</si>
  <si>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</si>
  <si>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</si>
  <si>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</si>
  <si>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</si>
  <si>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</si>
  <si>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</si>
  <si>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</si>
  <si>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</si>
  <si>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</si>
  <si>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</si>
  <si>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</si>
  <si>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</si>
  <si>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</si>
  <si>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</si>
  <si>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</si>
  <si>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</si>
  <si>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</si>
  <si>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</si>
  <si>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</si>
  <si>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</si>
  <si>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</si>
  <si>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</si>
  <si>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</si>
  <si>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</si>
  <si>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</si>
  <si>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</si>
  <si>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</si>
  <si>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</si>
  <si>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</si>
  <si>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</si>
  <si>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</si>
  <si>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</si>
  <si>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</si>
  <si>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</si>
  <si>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</si>
  <si>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</si>
  <si>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</si>
  <si>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</si>
  <si>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</si>
  <si>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</si>
  <si>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</si>
  <si>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</si>
  <si>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</si>
  <si>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</si>
  <si>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</si>
  <si>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</si>
  <si>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</si>
  <si>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</si>
  <si>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</si>
  <si>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</si>
  <si>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</si>
  <si>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</si>
  <si>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</si>
  <si>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</si>
  <si>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</si>
  <si>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</si>
  <si>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</si>
  <si>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</si>
  <si>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</si>
  <si>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</si>
  <si>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</si>
  <si>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</si>
  <si>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</si>
  <si>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</si>
  <si>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</si>
  <si>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</si>
  <si>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</si>
  <si>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</si>
  <si>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</si>
  <si>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</si>
  <si>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</si>
  <si>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</si>
  <si>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</si>
  <si>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</si>
  <si>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</si>
  <si>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</si>
  <si>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</si>
  <si>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</si>
  <si>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</si>
  <si>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</si>
  <si>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</si>
  <si>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</si>
  <si>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</si>
  <si>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</si>
  <si>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</si>
  <si>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</si>
  <si>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</si>
  <si>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</si>
  <si>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</si>
  <si>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</si>
  <si>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</si>
  <si>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</si>
  <si>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</si>
  <si>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</si>
  <si>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</si>
  <si>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</si>
  <si>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</si>
  <si>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</si>
  <si>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</si>
  <si>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</si>
  <si>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</si>
  <si>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</si>
  <si>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</si>
  <si>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</si>
  <si>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</si>
  <si>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</si>
  <si>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</si>
  <si>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</si>
  <si>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</si>
  <si>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</si>
  <si>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</si>
  <si>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</si>
  <si>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</si>
  <si>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</si>
  <si>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</si>
  <si>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</si>
  <si>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</si>
  <si>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</si>
  <si>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</si>
  <si>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</si>
  <si>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</si>
  <si>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</si>
  <si>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</si>
  <si>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</si>
  <si>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</si>
  <si>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</si>
  <si>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</si>
  <si>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</si>
  <si>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</si>
  <si>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</si>
  <si>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</si>
  <si>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</si>
  <si>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</si>
  <si>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</si>
  <si>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</si>
  <si>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</si>
  <si>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</si>
  <si>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</si>
  <si>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</si>
  <si>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</si>
  <si>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</si>
  <si>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</si>
  <si>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</si>
  <si>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</si>
  <si>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</si>
  <si>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</si>
  <si>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</si>
  <si>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</si>
  <si>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</si>
  <si>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</si>
  <si>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</si>
  <si>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</si>
  <si>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</si>
  <si>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</si>
  <si>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</si>
  <si>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</si>
  <si>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</si>
  <si>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</si>
  <si>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</si>
  <si>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</si>
  <si>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</si>
  <si>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</si>
  <si>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</si>
  <si>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</si>
  <si>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</si>
  <si>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</si>
  <si>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</si>
  <si>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</si>
  <si>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</si>
  <si>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</si>
  <si>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</si>
  <si>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</si>
  <si>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</si>
  <si>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</si>
  <si>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</si>
  <si>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</si>
  <si>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</si>
  <si>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</si>
  <si>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</si>
  <si>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</si>
  <si>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</si>
  <si>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</si>
  <si>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</si>
  <si>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</si>
  <si>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</si>
  <si>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</si>
  <si>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</si>
  <si>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</si>
  <si>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</si>
  <si>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</si>
  <si>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</si>
  <si>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</si>
  <si>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</si>
  <si>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</si>
  <si>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</si>
  <si>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</si>
  <si>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</si>
  <si>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</si>
  <si>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</si>
  <si>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</si>
  <si>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</si>
  <si>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</si>
  <si>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</si>
  <si>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</si>
  <si>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</si>
  <si>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</si>
  <si>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</si>
  <si>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</si>
  <si>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</si>
  <si>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</si>
  <si>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</si>
  <si>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</si>
  <si>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</si>
  <si>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</si>
  <si>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</si>
  <si>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</si>
  <si>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</si>
  <si>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</si>
  <si>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</si>
  <si>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</si>
  <si>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</si>
  <si>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</si>
  <si>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</si>
  <si>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</si>
  <si>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</si>
  <si>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</si>
  <si>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</si>
  <si>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</si>
  <si>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</si>
  <si>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</si>
  <si>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</si>
  <si>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</si>
  <si>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</si>
  <si>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</si>
  <si>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</si>
  <si>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</si>
  <si>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</si>
  <si>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</si>
  <si>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</si>
  <si>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</si>
  <si>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</si>
  <si>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</si>
  <si>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</si>
  <si>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</si>
  <si>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</si>
  <si>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</si>
  <si>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</si>
  <si>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</si>
  <si>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</si>
  <si>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</si>
  <si>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</si>
  <si>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</si>
  <si>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</si>
  <si>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</si>
  <si>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</si>
  <si>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</si>
  <si>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</si>
  <si>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</si>
  <si>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</si>
  <si>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</si>
  <si>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</si>
  <si>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</si>
  <si>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</si>
  <si>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</si>
  <si>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</si>
  <si>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</si>
  <si>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</si>
  <si>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</si>
  <si>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</si>
  <si>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</si>
  <si>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</si>
  <si>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</si>
  <si>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</si>
  <si>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</si>
  <si>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</si>
  <si>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</si>
  <si>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</si>
  <si>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</si>
  <si>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</si>
  <si>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</si>
  <si>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</si>
  <si>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</si>
  <si>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</si>
  <si>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</si>
  <si>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</si>
  <si>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</si>
  <si>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</si>
  <si>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</si>
  <si>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</si>
  <si>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</si>
  <si>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</si>
  <si>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</si>
  <si>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</si>
  <si>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</si>
  <si>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</si>
  <si>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</si>
  <si>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</si>
  <si>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</si>
  <si>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</si>
  <si>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</si>
  <si>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</si>
  <si>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</si>
  <si>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</si>
  <si>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</si>
  <si>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</si>
  <si>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</si>
  <si>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</si>
  <si>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</si>
  <si>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</si>
  <si>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</si>
  <si>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</si>
  <si>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</si>
  <si>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</si>
  <si>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</si>
  <si>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</si>
  <si>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</si>
  <si>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</si>
  <si>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</si>
  <si>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</si>
  <si>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</si>
  <si>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</si>
  <si>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</si>
  <si>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</si>
  <si>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</si>
  <si>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</si>
  <si>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</si>
  <si>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</si>
  <si>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</si>
  <si>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</si>
  <si>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</si>
  <si>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</si>
  <si>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</si>
  <si>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</si>
  <si>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</si>
  <si>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</si>
  <si>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</si>
  <si>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</si>
  <si>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</si>
  <si>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</si>
  <si>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</si>
  <si>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</si>
  <si>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</si>
  <si>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</si>
  <si>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</si>
  <si>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</si>
  <si>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</si>
  <si>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</si>
  <si>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</si>
  <si>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</si>
  <si>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</si>
  <si>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</si>
  <si>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</si>
  <si>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</si>
  <si>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</si>
  <si>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</si>
  <si>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</si>
  <si>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</si>
  <si>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</si>
  <si>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</si>
  <si>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</si>
  <si>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</si>
  <si>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</si>
  <si>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</si>
  <si>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</si>
  <si>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</si>
  <si>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</si>
  <si>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</si>
  <si>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</si>
  <si>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</si>
  <si>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</si>
  <si>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</si>
  <si>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</si>
  <si>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</si>
  <si>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</si>
  <si>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</si>
  <si>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</si>
  <si>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</si>
  <si>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</si>
  <si>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</si>
  <si>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</si>
  <si>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</si>
  <si>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</si>
  <si>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</si>
  <si>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</si>
  <si>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</si>
  <si>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</si>
  <si>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</si>
  <si>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</si>
  <si>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</si>
  <si>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</si>
  <si>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</si>
  <si>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</si>
  <si>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</si>
  <si>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</si>
  <si>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</si>
  <si>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</si>
  <si>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</si>
  <si>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</si>
  <si>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</si>
  <si>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</si>
  <si>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</si>
  <si>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</si>
  <si>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</si>
  <si>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</si>
  <si>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</si>
  <si>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</si>
  <si>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</si>
  <si>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</si>
  <si>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</si>
  <si>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</si>
  <si>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</si>
  <si>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</si>
  <si>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</si>
  <si>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</si>
  <si>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</si>
  <si>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</si>
  <si>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</si>
  <si>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</si>
  <si>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</si>
  <si>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</si>
  <si>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</si>
  <si>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</si>
  <si>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</si>
  <si>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</si>
  <si>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</si>
  <si>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</si>
  <si>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</si>
  <si>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</si>
  <si>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</si>
  <si>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</si>
  <si>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</si>
  <si>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</si>
  <si>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</si>
  <si>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</si>
  <si>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</si>
  <si>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</si>
  <si>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</si>
  <si>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</si>
  <si>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</si>
  <si>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</si>
  <si>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</si>
  <si>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</si>
  <si>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</si>
  <si>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</si>
  <si>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</si>
  <si>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</si>
  <si>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</si>
  <si>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</si>
  <si>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</si>
  <si>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</si>
  <si>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</si>
  <si>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</si>
  <si>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</si>
  <si>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</si>
  <si>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</si>
  <si>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</si>
  <si>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</si>
  <si>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</si>
  <si>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</si>
  <si>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</si>
  <si>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</si>
  <si>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</si>
  <si>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</si>
  <si>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</si>
  <si>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</si>
  <si>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</si>
  <si>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</si>
  <si>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</si>
  <si>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</si>
  <si>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</si>
  <si>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</si>
  <si>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</si>
  <si>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</si>
  <si>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</si>
  <si>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</si>
  <si>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</si>
  <si>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</si>
  <si>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</si>
  <si>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</si>
  <si>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</si>
  <si>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</si>
  <si>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</si>
  <si>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</si>
  <si>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</si>
  <si>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</si>
  <si>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</si>
  <si>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</si>
  <si>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</si>
  <si>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</si>
  <si>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</si>
  <si>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</si>
  <si>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</si>
  <si>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</si>
  <si>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</si>
  <si>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</si>
  <si>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</si>
  <si>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</si>
  <si>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</si>
  <si>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</si>
  <si>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</si>
  <si>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</si>
  <si>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</si>
  <si>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</si>
  <si>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</si>
  <si>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</si>
  <si>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</si>
  <si>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</si>
  <si>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</si>
  <si>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</si>
  <si>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</si>
  <si>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</si>
  <si>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</si>
  <si>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</si>
  <si>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</si>
  <si>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</si>
  <si>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</si>
  <si>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</si>
  <si>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</si>
  <si>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</si>
  <si>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</si>
  <si>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</si>
  <si>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</si>
  <si>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</si>
  <si>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</si>
  <si>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</si>
  <si>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</si>
  <si>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</si>
  <si>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</si>
  <si>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</si>
  <si>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</si>
  <si>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</si>
  <si>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</si>
  <si>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</si>
  <si>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</si>
  <si>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</si>
  <si>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</si>
  <si>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</si>
  <si>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</si>
  <si>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</si>
  <si>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</si>
  <si>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</si>
  <si>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</si>
  <si>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</si>
  <si>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</si>
  <si>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</si>
  <si>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</si>
  <si>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</si>
  <si>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</si>
  <si>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</si>
  <si>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</si>
  <si>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</si>
  <si>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</si>
  <si>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</si>
  <si>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</si>
  <si>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</si>
  <si>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</si>
  <si>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</si>
  <si>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</si>
  <si>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</si>
  <si>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</si>
  <si>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</si>
  <si>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</si>
  <si>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</si>
  <si>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</si>
  <si>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</si>
  <si>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</si>
  <si>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</si>
  <si>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</si>
  <si>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</si>
  <si>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</si>
  <si>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</si>
  <si>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</si>
  <si>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</si>
  <si>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</si>
  <si>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</si>
  <si>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</si>
  <si>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</si>
  <si>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</si>
  <si>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</si>
  <si>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</si>
  <si>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</si>
  <si>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</si>
  <si>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</si>
  <si>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</si>
  <si>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</si>
  <si>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</si>
  <si>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</si>
  <si>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</si>
  <si>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</si>
  <si>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</si>
  <si>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</si>
  <si>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</si>
  <si>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</si>
  <si>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</si>
  <si>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</si>
  <si>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</si>
  <si>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</si>
  <si>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</si>
  <si>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</si>
  <si>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</si>
  <si>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</si>
  <si>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</si>
  <si>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</si>
  <si>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</si>
  <si>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</si>
  <si>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</si>
  <si>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</si>
  <si>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</si>
  <si>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</si>
  <si>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</si>
  <si>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</si>
  <si>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</si>
  <si>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</si>
  <si>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</si>
  <si>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</si>
  <si>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</si>
  <si>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</si>
  <si>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</si>
  <si>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</si>
  <si>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</si>
  <si>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</si>
  <si>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</si>
  <si>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</si>
  <si>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</si>
  <si>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</si>
  <si>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</si>
  <si>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</si>
  <si>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</si>
  <si>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</si>
  <si>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</si>
  <si>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</si>
  <si>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</si>
  <si>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</si>
  <si>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</si>
  <si>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</si>
  <si>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</si>
  <si>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</si>
  <si>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</si>
  <si>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</si>
  <si>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</si>
  <si>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</si>
  <si>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</si>
  <si>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</si>
  <si>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</si>
  <si>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</si>
  <si>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</si>
  <si>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</si>
  <si>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</si>
  <si>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</si>
  <si>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</si>
  <si>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</si>
  <si>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</si>
  <si>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</si>
  <si>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</si>
  <si>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</si>
  <si>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</si>
  <si>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</si>
  <si>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</si>
  <si>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</si>
  <si>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</si>
  <si>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</si>
  <si>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</si>
  <si>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</si>
  <si>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</si>
  <si>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</si>
  <si>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</si>
  <si>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</si>
  <si>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</si>
  <si>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</si>
  <si>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</si>
  <si>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</si>
  <si>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</si>
  <si>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</si>
  <si>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</si>
  <si>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</si>
  <si>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</si>
  <si>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</si>
  <si>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</si>
  <si>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</si>
  <si>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</si>
  <si>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</si>
  <si>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</si>
  <si>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</si>
  <si>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</si>
  <si>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</si>
  <si>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</si>
  <si>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</si>
  <si>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</si>
  <si>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</si>
  <si>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</si>
  <si>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</si>
  <si>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</si>
  <si>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</si>
  <si>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</si>
  <si>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</si>
  <si>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</si>
  <si>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</si>
  <si>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</si>
  <si>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</si>
  <si>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</si>
  <si>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</si>
  <si>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</si>
  <si>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</si>
  <si>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</si>
  <si>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</si>
  <si>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</si>
  <si>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</si>
  <si>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</si>
  <si>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</si>
  <si>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</si>
  <si>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</si>
  <si>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</si>
  <si>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</si>
  <si>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</si>
  <si>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</si>
  <si>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</si>
  <si>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</si>
  <si>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</si>
  <si>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</si>
  <si>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</si>
  <si>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</si>
  <si>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</si>
  <si>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</si>
  <si>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</si>
  <si>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</si>
  <si>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</si>
  <si>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</si>
  <si>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</si>
  <si>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</si>
  <si>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</si>
  <si>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</si>
  <si>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</si>
  <si>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</si>
  <si>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</si>
  <si>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</si>
  <si>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</si>
  <si>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</si>
  <si>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</si>
  <si>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</si>
  <si>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</si>
  <si>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</si>
  <si>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</si>
  <si>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</si>
  <si>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</si>
  <si>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</si>
  <si>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</si>
  <si>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</si>
  <si>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</si>
  <si>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</si>
  <si>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</si>
  <si>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</si>
  <si>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</si>
  <si>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</si>
  <si>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</si>
  <si>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</si>
  <si>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</si>
  <si>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</si>
  <si>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</si>
  <si>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</si>
  <si>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</si>
  <si>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</si>
  <si>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</si>
  <si>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</si>
  <si>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</si>
  <si>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</si>
  <si>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</si>
  <si>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</si>
  <si>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</si>
  <si>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</si>
  <si>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</si>
  <si>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</si>
  <si>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</si>
  <si>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</si>
  <si>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</si>
  <si>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</si>
  <si>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</si>
  <si>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</si>
  <si>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</si>
  <si>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</si>
  <si>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</si>
  <si>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</si>
  <si>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</si>
  <si>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</si>
  <si>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</si>
  <si>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</si>
  <si>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</si>
  <si>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</si>
  <si>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</si>
  <si>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</si>
  <si>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</si>
  <si>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</si>
  <si>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</si>
  <si>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</si>
  <si>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</si>
  <si>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</si>
  <si>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</si>
  <si>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</si>
  <si>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</si>
  <si>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</si>
  <si>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</si>
  <si>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</si>
  <si>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</si>
  <si>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</si>
  <si>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</si>
  <si>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</si>
  <si>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</si>
  <si>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</si>
  <si>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</si>
  <si>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</si>
  <si>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</si>
  <si>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</si>
  <si>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</si>
  <si>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</si>
  <si>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</si>
  <si>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</si>
  <si>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</si>
  <si>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</si>
  <si>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</si>
  <si>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</si>
  <si>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</si>
  <si>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</si>
  <si>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</si>
  <si>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</si>
  <si>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</si>
  <si>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</si>
  <si>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</si>
  <si>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</si>
  <si>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</si>
  <si>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</si>
  <si>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</si>
  <si>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</si>
  <si>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</si>
  <si>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</si>
  <si>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</si>
  <si>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</si>
  <si>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</si>
  <si>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</si>
  <si>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</si>
  <si>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</si>
  <si>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</si>
  <si>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</si>
  <si>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</si>
  <si>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</si>
  <si>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</si>
  <si>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</si>
  <si>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</si>
  <si>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</si>
  <si>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</si>
  <si>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</si>
  <si>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</si>
  <si>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</si>
  <si>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</si>
  <si>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</si>
  <si>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</si>
  <si>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</si>
  <si>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</si>
  <si>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</si>
  <si>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</si>
  <si>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</si>
  <si>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</si>
  <si>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</si>
  <si>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</si>
  <si>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</si>
  <si>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</si>
  <si>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</si>
  <si>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</si>
  <si>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</si>
  <si>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</si>
  <si>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</si>
  <si>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</si>
  <si>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</si>
  <si>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</si>
  <si>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</si>
  <si>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</si>
  <si>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</si>
  <si>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</si>
  <si>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</si>
  <si>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</si>
  <si>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</si>
  <si>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</si>
  <si>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</si>
  <si>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</si>
  <si>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</si>
  <si>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</si>
  <si>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</si>
  <si>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</si>
  <si>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</si>
  <si>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</si>
  <si>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</si>
  <si>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</si>
  <si>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</si>
  <si>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</si>
  <si>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</si>
  <si>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</si>
  <si>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</si>
  <si>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</si>
  <si>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</si>
  <si>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</si>
  <si>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</si>
  <si>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</si>
  <si>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</si>
  <si>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</si>
  <si>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</si>
  <si>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</si>
  <si>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</si>
  <si>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</si>
  <si>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</si>
  <si>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</si>
  <si>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</si>
  <si>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</si>
  <si>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</si>
  <si>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</si>
  <si>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</si>
  <si>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</si>
  <si>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</si>
  <si>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</si>
  <si>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</si>
  <si>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</si>
  <si>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</si>
  <si>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</si>
  <si>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</si>
  <si>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</si>
  <si>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</si>
  <si>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</si>
  <si>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</si>
  <si>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</si>
  <si>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</si>
  <si>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</si>
  <si>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</si>
  <si>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</si>
  <si>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</si>
  <si>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</si>
  <si>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</si>
  <si>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</si>
  <si>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</si>
  <si>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</si>
  <si>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</si>
  <si>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</si>
  <si>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</si>
  <si>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</si>
  <si>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</si>
  <si>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</si>
  <si>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</si>
  <si>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</si>
  <si>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</si>
  <si>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</si>
  <si>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</si>
  <si>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</si>
  <si>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</si>
  <si>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</si>
  <si>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</si>
  <si>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</si>
  <si>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</si>
  <si>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</si>
  <si>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</si>
  <si>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</si>
  <si>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</si>
  <si>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</si>
  <si>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</si>
  <si>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</si>
  <si>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</si>
  <si>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</si>
  <si>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</si>
  <si>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</si>
  <si>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</si>
  <si>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</si>
  <si>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</si>
  <si>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</si>
  <si>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</si>
  <si>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</si>
  <si>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</si>
  <si>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</si>
  <si>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</si>
  <si>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</si>
  <si>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</si>
  <si>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</si>
  <si>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</si>
  <si>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</si>
  <si>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</si>
  <si>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</si>
  <si>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</si>
  <si>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</si>
  <si>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</si>
  <si>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</si>
  <si>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</si>
  <si>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</si>
  <si>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</si>
  <si>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</si>
  <si>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</si>
  <si>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</si>
  <si>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</si>
  <si>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</si>
  <si>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</si>
  <si>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</si>
  <si>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</si>
  <si>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</si>
  <si>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</si>
  <si>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</si>
  <si>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</si>
  <si>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</si>
  <si>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</si>
  <si>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</si>
  <si>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</si>
  <si>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</si>
  <si>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</si>
  <si>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</si>
  <si>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</si>
  <si>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</si>
  <si>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</si>
  <si>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</si>
  <si>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</si>
  <si>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</si>
  <si>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</si>
  <si>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</si>
  <si>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</si>
  <si>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</si>
  <si>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</si>
  <si>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</si>
  <si>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</si>
  <si>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</si>
  <si>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</si>
  <si>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</si>
  <si>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</si>
  <si>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</si>
  <si>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</si>
  <si>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</si>
  <si>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</si>
  <si>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</si>
  <si>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</si>
  <si>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</si>
  <si>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</si>
  <si>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</si>
  <si>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</si>
  <si>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</si>
  <si>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</si>
  <si>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</si>
  <si>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</si>
  <si>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</si>
  <si>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</si>
  <si>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</si>
  <si>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</si>
  <si>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</si>
  <si>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</si>
  <si>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</si>
  <si>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</si>
  <si>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</si>
  <si>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</si>
  <si>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</si>
  <si>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</si>
  <si>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</si>
  <si>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</si>
  <si>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</si>
  <si>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</si>
  <si>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</si>
  <si>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</si>
  <si>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</si>
  <si>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</si>
  <si>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</si>
  <si>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</si>
  <si>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</si>
  <si>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</si>
  <si>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</si>
  <si>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</si>
  <si>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</si>
  <si>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</si>
  <si>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</si>
  <si>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</si>
  <si>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</si>
  <si>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</si>
  <si>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</si>
  <si>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</si>
  <si>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</si>
  <si>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</si>
  <si>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</si>
  <si>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</si>
  <si>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</si>
  <si>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</si>
  <si>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</si>
  <si>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</si>
  <si>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</si>
  <si>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</si>
  <si>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</si>
  <si>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</si>
  <si>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</si>
  <si>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</si>
  <si>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</si>
  <si>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</si>
  <si>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</si>
  <si>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</si>
  <si>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</si>
  <si>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</si>
  <si>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</si>
  <si>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</si>
  <si>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</si>
  <si>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</si>
  <si>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</si>
  <si>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</si>
  <si>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</si>
  <si>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</si>
  <si>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</si>
  <si>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</si>
  <si>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</si>
  <si>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</si>
  <si>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</si>
  <si>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</si>
  <si>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</si>
  <si>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</si>
  <si>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</si>
  <si>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</si>
  <si>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</si>
  <si>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</si>
  <si>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</si>
  <si>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</si>
  <si>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</si>
  <si>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</si>
  <si>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</si>
  <si>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</si>
  <si>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</si>
  <si>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</si>
  <si>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</si>
  <si>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</si>
  <si>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</si>
  <si>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</si>
  <si>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</si>
  <si>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</si>
  <si>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</si>
  <si>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</si>
  <si>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</si>
  <si>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</si>
  <si>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</si>
  <si>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</si>
  <si>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</si>
  <si>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</si>
  <si>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</si>
  <si>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</si>
  <si>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</si>
  <si>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</si>
  <si>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</si>
  <si>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</si>
  <si>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</si>
  <si>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</si>
  <si>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</si>
  <si>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</si>
  <si>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</si>
  <si>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</si>
  <si>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</si>
  <si>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</si>
  <si>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</si>
  <si>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</si>
  <si>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</si>
  <si>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</si>
  <si>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</si>
  <si>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</si>
  <si>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</si>
  <si>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</si>
  <si>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</si>
  <si>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</si>
  <si>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</si>
  <si>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</si>
  <si>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</si>
  <si>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</si>
  <si>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</si>
  <si>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</si>
  <si>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</si>
  <si>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</si>
  <si>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</si>
  <si>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</si>
  <si>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</si>
  <si>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</si>
  <si>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</si>
  <si>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</si>
  <si>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</si>
  <si>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</si>
  <si>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</si>
  <si>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</si>
  <si>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</si>
  <si>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</si>
  <si>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</si>
  <si>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</si>
  <si>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</si>
  <si>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</si>
  <si>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</si>
  <si>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</si>
  <si>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</si>
  <si>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</si>
  <si>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</si>
  <si>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</si>
  <si>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</si>
  <si>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</si>
  <si>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</si>
  <si>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</si>
  <si>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</si>
  <si>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</si>
  <si>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</si>
  <si>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</si>
  <si>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</si>
  <si>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</si>
  <si>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</si>
  <si>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</si>
  <si>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</si>
  <si>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</si>
  <si>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</si>
  <si>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</si>
  <si>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</si>
  <si>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</si>
  <si>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</si>
  <si>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</si>
  <si>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</si>
  <si>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</si>
  <si>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</si>
  <si>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</si>
  <si>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</si>
  <si>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</si>
  <si>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</si>
  <si>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</si>
  <si>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</si>
  <si>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</si>
  <si>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</si>
  <si>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</si>
  <si>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</si>
  <si>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</si>
  <si>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</si>
  <si>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</si>
  <si>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</si>
  <si>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</si>
  <si>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</si>
  <si>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</si>
  <si>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</si>
  <si>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</si>
  <si>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</si>
  <si>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</si>
  <si>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</si>
  <si>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</si>
  <si>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</si>
  <si>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</si>
  <si>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</si>
  <si>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</si>
  <si>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</si>
  <si>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</si>
  <si>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</si>
  <si>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</si>
  <si>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</si>
  <si>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</si>
  <si>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</si>
  <si>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</si>
  <si>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</si>
  <si>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</si>
  <si>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</si>
  <si>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</si>
  <si>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</si>
  <si>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</si>
  <si>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</si>
  <si>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</si>
  <si>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</si>
  <si>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</si>
  <si>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</si>
  <si>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</si>
  <si>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</si>
  <si>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</si>
  <si>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</si>
  <si>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</si>
  <si>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</si>
  <si>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</si>
  <si>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</si>
  <si>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</si>
  <si>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</si>
  <si>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</si>
  <si>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</si>
  <si>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</si>
  <si>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</si>
  <si>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</si>
  <si>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</si>
  <si>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</si>
  <si>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</si>
  <si>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</si>
  <si>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</si>
  <si>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</si>
  <si>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</si>
  <si>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</si>
  <si>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</si>
  <si>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</si>
  <si>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</si>
  <si>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</si>
  <si>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</si>
  <si>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</si>
  <si>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</si>
  <si>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</si>
  <si>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</si>
  <si>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</si>
  <si>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</si>
  <si>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</si>
  <si>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</si>
  <si>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</si>
  <si>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</si>
  <si>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</si>
  <si>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</si>
  <si>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</si>
  <si>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</si>
  <si>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</si>
  <si>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</si>
  <si>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</si>
  <si>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</si>
  <si>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</si>
  <si>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</si>
  <si>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</si>
  <si>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</si>
  <si>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</si>
  <si>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</si>
  <si>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</si>
  <si>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</si>
  <si>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</si>
  <si>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</si>
  <si>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</si>
  <si>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</si>
  <si>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</si>
  <si>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</si>
  <si>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</si>
  <si>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</si>
  <si>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</si>
  <si>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</si>
  <si>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</si>
  <si>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</si>
  <si>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</si>
  <si>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</si>
  <si>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</si>
  <si>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</si>
  <si>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</si>
  <si>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</si>
  <si>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</si>
  <si>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</si>
  <si>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</si>
  <si>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</si>
  <si>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</si>
  <si>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</si>
  <si>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</si>
  <si>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</si>
  <si>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</si>
  <si>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</si>
  <si>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</si>
  <si>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</si>
  <si>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</si>
  <si>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</si>
  <si>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</si>
  <si>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</si>
  <si>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</si>
  <si>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</si>
  <si>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</si>
  <si>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</si>
  <si>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</si>
  <si>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</si>
  <si>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</si>
  <si>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</si>
  <si>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</si>
  <si>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</si>
  <si>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</si>
  <si>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</si>
  <si>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</si>
  <si>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</si>
  <si>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</si>
  <si>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</si>
  <si>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</si>
  <si>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</si>
  <si>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</si>
  <si>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</si>
  <si>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</si>
  <si>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</si>
  <si>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</si>
  <si>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</si>
  <si>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</si>
  <si>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</si>
  <si>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</si>
  <si>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</si>
  <si>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</si>
  <si>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</si>
  <si>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</si>
  <si>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</si>
  <si>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</si>
  <si>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</si>
  <si>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</si>
  <si>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</si>
  <si>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</si>
  <si>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</si>
  <si>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</si>
  <si>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</si>
  <si>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</si>
  <si>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</si>
  <si>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</si>
  <si>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</si>
  <si>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</si>
  <si>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</si>
  <si>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</si>
  <si>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</si>
  <si>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</si>
  <si>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</si>
  <si>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</si>
  <si>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</si>
  <si>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</si>
  <si>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</si>
  <si>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</si>
  <si>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</si>
  <si>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</si>
  <si>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</si>
  <si>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</si>
  <si>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</si>
  <si>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</si>
  <si>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</si>
  <si>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</si>
  <si>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</si>
  <si>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</si>
  <si>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</si>
  <si>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</si>
  <si>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</si>
  <si>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</si>
  <si>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</si>
  <si>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</si>
  <si>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</si>
  <si>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</si>
  <si>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</si>
  <si>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</si>
  <si>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</si>
  <si>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</si>
  <si>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</si>
  <si>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</si>
  <si>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</si>
  <si>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</si>
  <si>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</si>
  <si>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</si>
  <si>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</si>
  <si>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</si>
  <si>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</si>
  <si>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</si>
  <si>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</si>
  <si>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</si>
  <si>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</si>
  <si>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</si>
  <si>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</si>
  <si>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</si>
  <si>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</si>
  <si>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</si>
  <si>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</si>
  <si>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</si>
  <si>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</si>
  <si>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</si>
  <si>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</si>
  <si>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</si>
  <si>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</si>
  <si>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</si>
  <si>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</si>
  <si>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</si>
  <si>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</si>
  <si>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</si>
  <si>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</si>
  <si>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</si>
  <si>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</si>
  <si>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</si>
  <si>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</si>
  <si>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</si>
  <si>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</si>
  <si>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</si>
  <si>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</si>
  <si>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</si>
  <si>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</si>
  <si>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</si>
  <si>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</si>
  <si>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</si>
  <si>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</si>
  <si>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</si>
  <si>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</si>
  <si>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</si>
  <si>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</si>
  <si>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</si>
  <si>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</si>
  <si>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</si>
  <si>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</si>
  <si>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</si>
  <si>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</si>
  <si>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</si>
  <si>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</si>
  <si>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</si>
  <si>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</si>
  <si>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</si>
  <si>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</si>
  <si>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</si>
  <si>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</si>
  <si>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</si>
  <si>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</si>
  <si>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</si>
  <si>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</si>
  <si>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</si>
  <si>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</si>
  <si>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</si>
  <si>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</si>
  <si>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</si>
  <si>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</si>
  <si>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</si>
  <si>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</si>
  <si>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</si>
  <si>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</si>
  <si>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</si>
  <si>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</si>
  <si>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</si>
  <si>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</si>
  <si>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</si>
  <si>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</si>
  <si>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</si>
  <si>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</si>
  <si>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</si>
  <si>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</si>
  <si>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</si>
  <si>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</si>
  <si>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</si>
  <si>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</si>
  <si>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</si>
  <si>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</si>
  <si>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</si>
  <si>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</si>
  <si>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</si>
  <si>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</si>
  <si>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</si>
  <si>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</si>
  <si>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</si>
  <si>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</si>
  <si>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</si>
  <si>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</si>
  <si>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</si>
  <si>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</si>
  <si>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</si>
  <si>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</si>
  <si>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</si>
  <si>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</si>
  <si>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</si>
  <si>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</si>
  <si>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</si>
  <si>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</si>
  <si>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</si>
  <si>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</si>
  <si>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</si>
  <si>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</si>
  <si>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</si>
  <si>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</si>
  <si>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</si>
  <si>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</si>
  <si>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</si>
  <si>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</si>
  <si>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</si>
  <si>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</si>
  <si>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</si>
  <si>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</si>
  <si>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</si>
  <si>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</si>
  <si>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</si>
  <si>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</si>
  <si>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</si>
  <si>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</si>
  <si>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</si>
  <si>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</si>
  <si>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</si>
  <si>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</si>
  <si>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</si>
  <si>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</si>
  <si>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</si>
  <si>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</si>
  <si>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</si>
  <si>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</si>
  <si>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</si>
  <si>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</si>
  <si>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</si>
  <si>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</si>
  <si>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</si>
  <si>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</si>
  <si>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</si>
  <si>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</si>
  <si>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</si>
  <si>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</si>
  <si>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</si>
  <si>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</si>
  <si>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</si>
  <si>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</si>
  <si>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</si>
  <si>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</si>
  <si>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</si>
  <si>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</si>
  <si>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</si>
  <si>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</si>
  <si>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</si>
  <si>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</si>
  <si>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</si>
  <si>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</si>
  <si>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</si>
  <si>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</si>
  <si>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</si>
  <si>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</si>
  <si>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</si>
  <si>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</si>
  <si>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</si>
  <si>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</si>
  <si>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</si>
  <si>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</si>
  <si>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</si>
  <si>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</si>
  <si>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</si>
  <si>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</si>
  <si>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</si>
  <si>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</si>
  <si>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</si>
  <si>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</si>
  <si>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</si>
  <si>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</si>
  <si>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</si>
  <si>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</si>
  <si>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</si>
  <si>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</si>
  <si>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</si>
  <si>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</si>
  <si>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</si>
  <si>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</si>
  <si>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</si>
  <si>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</si>
  <si>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</si>
  <si>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</si>
  <si>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</si>
  <si>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</si>
  <si>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</si>
  <si>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</si>
  <si>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</si>
  <si>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</si>
  <si>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</si>
  <si>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</si>
  <si>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</si>
  <si>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</si>
  <si>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</si>
  <si>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</si>
  <si>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</si>
  <si>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</si>
  <si>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</si>
  <si>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</si>
  <si>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</si>
  <si>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</si>
  <si>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</si>
  <si>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</si>
  <si>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</si>
  <si>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</si>
  <si>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</si>
  <si>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</si>
  <si>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</si>
  <si>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</si>
  <si>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</si>
  <si>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</si>
  <si>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</si>
  <si>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</si>
  <si>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</si>
  <si>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</si>
  <si>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</si>
  <si>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</si>
  <si>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</si>
  <si>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</si>
  <si>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</si>
  <si>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</si>
  <si>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</si>
  <si>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</si>
  <si>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</si>
  <si>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</si>
  <si>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</si>
  <si>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</si>
  <si>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</si>
  <si>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</si>
  <si>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</si>
  <si>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</si>
  <si>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</si>
  <si>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</si>
  <si>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</si>
  <si>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</si>
  <si>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</si>
  <si>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</si>
  <si>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</si>
  <si>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</si>
  <si>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</si>
  <si>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</si>
  <si>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</si>
  <si>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</si>
  <si>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</si>
  <si>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</si>
  <si>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</si>
  <si>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</si>
  <si>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</si>
  <si>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</si>
  <si>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</si>
  <si>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</si>
  <si>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</si>
  <si>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</si>
  <si>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</si>
  <si>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</si>
  <si>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</si>
  <si>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</si>
  <si>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</si>
  <si>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</si>
  <si>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</si>
  <si>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</si>
  <si>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</si>
  <si>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</si>
  <si>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</si>
  <si>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</si>
  <si>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</si>
  <si>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</si>
  <si>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</si>
  <si>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</si>
  <si>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</si>
  <si>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</si>
  <si>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</si>
  <si>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</si>
  <si>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</si>
  <si>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</si>
  <si>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</si>
  <si>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</si>
  <si>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</si>
  <si>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</si>
  <si>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</si>
  <si>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</si>
  <si>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</si>
  <si>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</si>
  <si>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</si>
  <si>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</si>
  <si>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</si>
  <si>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</si>
  <si>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</si>
  <si>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</si>
  <si>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</si>
  <si>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</si>
  <si>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</si>
  <si>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</si>
  <si>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</si>
  <si>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</si>
  <si>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</si>
  <si>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</si>
  <si>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</si>
  <si>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</si>
  <si>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</si>
  <si>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</si>
  <si>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</si>
  <si>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</si>
  <si>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</si>
  <si>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</si>
  <si>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</si>
  <si>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</si>
  <si>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</si>
  <si>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</si>
  <si>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</si>
  <si>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</si>
  <si>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</si>
  <si>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</si>
  <si>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</si>
  <si>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</si>
  <si>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</si>
  <si>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</si>
  <si>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</si>
  <si>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</si>
  <si>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</si>
  <si>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</si>
  <si>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</si>
  <si>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</si>
  <si>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</si>
  <si>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</si>
  <si>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</si>
  <si>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</si>
  <si>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</si>
  <si>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</si>
  <si>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</si>
  <si>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</si>
  <si>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</si>
  <si>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</si>
  <si>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</si>
  <si>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</si>
  <si>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</si>
  <si>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</si>
  <si>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</si>
  <si>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</si>
  <si>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</si>
  <si>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</si>
  <si>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</si>
  <si>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</si>
  <si>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</si>
  <si>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</si>
  <si>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</si>
  <si>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</si>
  <si>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</si>
  <si>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</si>
  <si>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</si>
  <si>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</si>
  <si>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</si>
  <si>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</si>
  <si>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</si>
  <si>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</si>
  <si>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</si>
  <si>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</si>
  <si>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</si>
  <si>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</si>
  <si>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</si>
  <si>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</si>
  <si>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</si>
  <si>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</si>
  <si>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</si>
  <si>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</si>
  <si>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</si>
  <si>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</si>
  <si>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</si>
  <si>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</si>
  <si>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</si>
  <si>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</si>
  <si>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</si>
  <si>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</si>
  <si>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</si>
  <si>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</si>
  <si>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</si>
  <si>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</si>
  <si>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</si>
  <si>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</si>
  <si>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</si>
  <si>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</si>
  <si>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</si>
  <si>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</si>
  <si>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</si>
  <si>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</si>
  <si>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</si>
  <si>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</si>
  <si>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</si>
  <si>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</si>
  <si>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</si>
  <si>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</si>
  <si>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</si>
  <si>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</si>
  <si>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</si>
  <si>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</si>
  <si>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</si>
  <si>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</si>
  <si>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</si>
  <si>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</si>
  <si>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</si>
  <si>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</si>
  <si>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</si>
  <si>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</si>
  <si>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</si>
  <si>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</si>
  <si>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</si>
  <si>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</si>
  <si>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</si>
  <si>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</si>
  <si>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</si>
  <si>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</si>
  <si>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</si>
  <si>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</si>
  <si>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</si>
  <si>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</si>
  <si>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</si>
  <si>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</si>
  <si>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</si>
  <si>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</si>
  <si>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</si>
  <si>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</si>
  <si>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</si>
  <si>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</si>
  <si>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</si>
  <si>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</si>
  <si>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</si>
  <si>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</si>
  <si>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</si>
  <si>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</si>
  <si>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</si>
  <si>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</si>
  <si>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</si>
  <si>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</si>
  <si>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</si>
  <si>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</si>
  <si>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</si>
  <si>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</si>
  <si>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</si>
  <si>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</si>
  <si>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</si>
  <si>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</si>
  <si>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</si>
  <si>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</si>
  <si>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</si>
  <si>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</si>
  <si>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</si>
  <si>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</si>
  <si>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</si>
  <si>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</si>
  <si>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</si>
  <si>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</si>
  <si>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</si>
  <si>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</si>
  <si>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</si>
  <si>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</si>
  <si>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</si>
  <si>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</si>
  <si>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</si>
  <si>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</si>
  <si>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</si>
  <si>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</si>
  <si>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</si>
  <si>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</si>
  <si>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</si>
  <si>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</si>
  <si>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</si>
  <si>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</si>
  <si>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</si>
  <si>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</si>
  <si>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</si>
  <si>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</si>
  <si>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</si>
  <si>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</si>
  <si>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</si>
  <si>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</si>
  <si>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</si>
  <si>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</si>
  <si>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</si>
  <si>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</si>
  <si>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</si>
  <si>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</si>
  <si>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</si>
  <si>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</si>
  <si>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</si>
  <si>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</si>
  <si>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</si>
  <si>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</si>
  <si>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</si>
  <si>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</si>
  <si>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</si>
  <si>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</si>
  <si>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</si>
  <si>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</si>
  <si>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</si>
  <si>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</si>
  <si>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</si>
  <si>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</si>
  <si>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</si>
  <si>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</si>
  <si>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</si>
  <si>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</si>
  <si>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</si>
  <si>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</si>
  <si>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</si>
  <si>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</si>
  <si>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</si>
  <si>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</si>
  <si>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</si>
  <si>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</si>
  <si>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</si>
  <si>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</si>
  <si>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</si>
  <si>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</si>
  <si>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</si>
  <si>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</si>
  <si>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</si>
  <si>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</si>
  <si>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</si>
  <si>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</si>
  <si>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</si>
  <si>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</si>
  <si>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</si>
  <si>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</si>
  <si>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</si>
  <si>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</si>
  <si>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</si>
  <si>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</si>
  <si>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</si>
  <si>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</si>
  <si>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</si>
  <si>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</si>
  <si>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</si>
  <si>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</si>
  <si>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</si>
  <si>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</si>
  <si>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</si>
  <si>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</si>
  <si>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</si>
  <si>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</si>
  <si>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</si>
  <si>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</si>
  <si>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</si>
  <si>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</si>
  <si>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</si>
  <si>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</si>
  <si>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</si>
  <si>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</si>
  <si>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</si>
  <si>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</si>
  <si>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</si>
  <si>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</si>
  <si>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</si>
  <si>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</si>
  <si>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</si>
  <si>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</si>
  <si>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</si>
  <si>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</si>
  <si>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</si>
  <si>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</si>
  <si>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</si>
  <si>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</si>
  <si>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</si>
  <si>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</si>
  <si>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</si>
  <si>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</si>
  <si>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</si>
  <si>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</si>
  <si>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</si>
  <si>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</si>
  <si>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</si>
  <si>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</si>
  <si>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</si>
  <si>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</si>
  <si>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</si>
  <si>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</si>
  <si>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</si>
  <si>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</si>
  <si>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</si>
  <si>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</si>
  <si>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</si>
  <si>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</si>
  <si>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</si>
  <si>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</si>
  <si>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</si>
  <si>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</si>
  <si>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</si>
  <si>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</si>
  <si>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</si>
  <si>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</si>
  <si>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</si>
  <si>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</si>
  <si>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</si>
  <si>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</si>
  <si>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</si>
  <si>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</si>
  <si>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</si>
  <si>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</si>
  <si>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</si>
  <si>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</si>
  <si>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</si>
  <si>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</si>
  <si>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</si>
  <si>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</si>
  <si>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</si>
  <si>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</si>
  <si>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</si>
  <si>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</si>
  <si>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</si>
  <si>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</si>
  <si>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</si>
  <si>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</si>
  <si>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</si>
  <si>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</si>
  <si>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</si>
  <si>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</si>
  <si>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</si>
  <si>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</si>
  <si>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</si>
  <si>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</si>
  <si>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</si>
  <si>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</si>
  <si>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</si>
  <si>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</si>
  <si>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</si>
  <si>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</si>
  <si>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</si>
  <si>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</si>
  <si>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</si>
  <si>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</si>
  <si>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</si>
  <si>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</si>
  <si>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</si>
  <si>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</si>
  <si>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</si>
  <si>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</si>
  <si>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</si>
  <si>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</si>
  <si>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</si>
  <si>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</si>
  <si>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</si>
  <si>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</si>
  <si>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</si>
  <si>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</si>
  <si>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</si>
  <si>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</si>
  <si>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</si>
  <si>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</si>
  <si>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</si>
  <si>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</si>
  <si>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</si>
  <si>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</si>
  <si>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</si>
  <si>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</si>
  <si>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</si>
  <si>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</si>
  <si>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</si>
  <si>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</si>
  <si>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</si>
  <si>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</si>
  <si>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</si>
  <si>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</si>
  <si>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</si>
  <si>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</si>
  <si>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</si>
  <si>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</si>
  <si>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</si>
  <si>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</si>
  <si>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</si>
  <si>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</si>
  <si>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</si>
  <si>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</si>
  <si>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</si>
  <si>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</si>
  <si>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</si>
  <si>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</si>
  <si>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</si>
  <si>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</si>
  <si>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</si>
  <si>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</si>
  <si>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</si>
  <si>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</si>
  <si>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</si>
  <si>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</si>
  <si>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</si>
  <si>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</si>
  <si>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</si>
  <si>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</si>
  <si>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</si>
  <si>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</si>
  <si>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</si>
  <si>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</si>
  <si>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</si>
  <si>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</si>
  <si>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</si>
  <si>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</si>
  <si>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</si>
  <si>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</si>
  <si>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</si>
  <si>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</si>
  <si>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</si>
  <si>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</si>
  <si>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</si>
  <si>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</si>
  <si>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</si>
  <si>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</si>
  <si>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</si>
  <si>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</si>
  <si>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</si>
  <si>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</si>
  <si>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</si>
  <si>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</si>
  <si>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</si>
  <si>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</si>
  <si>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</si>
  <si>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</si>
  <si>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</si>
  <si>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</si>
  <si>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</si>
  <si>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</si>
  <si>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</si>
  <si>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</si>
  <si>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</si>
  <si>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</si>
  <si>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</si>
  <si>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</si>
  <si>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</si>
  <si>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</si>
  <si>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</si>
  <si>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</si>
  <si>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</si>
  <si>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</si>
  <si>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</si>
  <si>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</si>
  <si>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</si>
  <si>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</si>
  <si>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</si>
  <si>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</si>
  <si>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</si>
  <si>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</si>
  <si>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</si>
  <si>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</si>
  <si>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</si>
  <si>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</si>
  <si>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</si>
  <si>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</si>
  <si>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</si>
  <si>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</si>
  <si>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</si>
  <si>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</si>
  <si>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</si>
  <si>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</si>
  <si>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</si>
  <si>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</si>
  <si>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</si>
  <si>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</si>
  <si>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</si>
  <si>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</si>
  <si>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</si>
  <si>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</si>
  <si>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</si>
  <si>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</si>
  <si>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</si>
  <si>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</si>
  <si>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</si>
  <si>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</si>
  <si>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</si>
  <si>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</si>
  <si>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</si>
  <si>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</si>
  <si>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</si>
  <si>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</si>
  <si>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</si>
  <si>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</si>
  <si>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</si>
  <si>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</si>
  <si>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</si>
  <si>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</si>
  <si>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</si>
  <si>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</si>
  <si>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</si>
  <si>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</si>
  <si>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</si>
  <si>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</si>
  <si>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</si>
  <si>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</si>
  <si>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</si>
  <si>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</si>
  <si>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</si>
  <si>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</si>
  <si>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</si>
  <si>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</si>
  <si>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</si>
  <si>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</si>
  <si>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</si>
  <si>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</si>
  <si>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</si>
  <si>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</si>
  <si>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</si>
  <si>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</si>
  <si>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</si>
  <si>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</si>
  <si>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</si>
  <si>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</si>
  <si>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</si>
  <si>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</si>
  <si>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</si>
  <si>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</si>
  <si>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</si>
  <si>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</si>
  <si>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</si>
  <si>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</si>
  <si>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</si>
  <si>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</si>
  <si>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</si>
  <si>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</si>
  <si>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</si>
  <si>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</si>
  <si>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</si>
  <si>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</si>
  <si>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</si>
  <si>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</si>
  <si>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</si>
  <si>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</si>
  <si>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</si>
  <si>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</si>
  <si>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</si>
  <si>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</si>
  <si>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</si>
  <si>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</si>
  <si>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</si>
  <si>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</si>
  <si>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</si>
  <si>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</si>
  <si>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</si>
  <si>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</si>
  <si>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</si>
  <si>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</si>
  <si>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</si>
  <si>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</si>
  <si>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</si>
  <si>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</si>
  <si>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</si>
  <si>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</si>
  <si>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</si>
  <si>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</si>
  <si>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</si>
  <si>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</si>
  <si>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</si>
  <si>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</si>
  <si>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</si>
  <si>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</si>
  <si>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</si>
  <si>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</si>
  <si>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</si>
  <si>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</si>
  <si>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</si>
  <si>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</si>
  <si>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</si>
  <si>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</si>
  <si>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</si>
  <si>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</si>
  <si>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</si>
  <si>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</si>
  <si>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</si>
  <si>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</si>
  <si>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</si>
  <si>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</si>
  <si>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</si>
  <si>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</si>
  <si>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</si>
  <si>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</si>
  <si>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</si>
  <si>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</si>
  <si>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</si>
  <si>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</si>
  <si>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</si>
  <si>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</si>
  <si>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</si>
  <si>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</si>
  <si>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</si>
  <si>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</si>
  <si>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</si>
  <si>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</si>
  <si>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</si>
  <si>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</si>
  <si>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</si>
  <si>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</si>
  <si>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</si>
  <si>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</si>
  <si>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</si>
  <si>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</si>
  <si>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</si>
  <si>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</si>
  <si>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</si>
  <si>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</si>
  <si>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</si>
  <si>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</si>
  <si>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</si>
  <si>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</si>
  <si>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</si>
  <si>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</si>
  <si>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</si>
  <si>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</si>
  <si>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</si>
  <si>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</si>
  <si>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</si>
  <si>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</si>
  <si>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</si>
  <si>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</si>
  <si>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</si>
  <si>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</si>
  <si>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</si>
  <si>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</si>
  <si>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</si>
  <si>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</si>
  <si>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</si>
  <si>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</si>
  <si>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</si>
  <si>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</si>
  <si>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</si>
  <si>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</si>
  <si>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</si>
  <si>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</si>
  <si>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</si>
  <si>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</si>
  <si>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</si>
  <si>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</si>
  <si>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</si>
  <si>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</si>
  <si>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</si>
  <si>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</si>
  <si>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</si>
  <si>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</si>
  <si>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</si>
  <si>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</si>
  <si>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</si>
  <si>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</si>
  <si>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</si>
  <si>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</si>
  <si>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</si>
  <si>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</si>
  <si>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</si>
  <si>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</si>
  <si>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</si>
  <si>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</si>
  <si>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</si>
  <si>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</si>
  <si>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</si>
  <si>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</si>
  <si>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</si>
  <si>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</si>
  <si>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</si>
  <si>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</si>
  <si>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</si>
  <si>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</si>
  <si>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</si>
  <si>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</si>
  <si>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</si>
  <si>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</si>
  <si>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</si>
  <si>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</si>
  <si>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</si>
  <si>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</si>
  <si>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</si>
  <si>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</si>
  <si>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</si>
  <si>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</si>
  <si>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</si>
  <si>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</si>
  <si>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</si>
  <si>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</si>
  <si>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</si>
  <si>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</si>
  <si>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</si>
  <si>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</si>
  <si>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</si>
  <si>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</si>
  <si>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</si>
  <si>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</si>
  <si>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</si>
  <si>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</si>
  <si>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</si>
  <si>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</si>
  <si>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</si>
  <si>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</si>
  <si>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</si>
  <si>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</si>
  <si>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</si>
  <si>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</si>
  <si>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</si>
  <si>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</si>
  <si>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</si>
  <si>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</si>
  <si>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</si>
  <si>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</si>
  <si>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</si>
  <si>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</si>
  <si>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</si>
  <si>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</si>
  <si>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</si>
  <si>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</si>
  <si>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</si>
  <si>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</si>
  <si>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</si>
  <si>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</si>
  <si>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</si>
  <si>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</si>
  <si>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</si>
  <si>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</si>
  <si>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</si>
  <si>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</si>
  <si>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</si>
  <si>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</si>
  <si>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</si>
  <si>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</si>
  <si>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</si>
  <si>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</si>
  <si>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</si>
  <si>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</si>
  <si>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</si>
  <si>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</si>
  <si>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</si>
  <si>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</si>
  <si>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</si>
  <si>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</si>
  <si>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</si>
  <si>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</si>
  <si>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</si>
  <si>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</si>
  <si>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</si>
  <si>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</si>
  <si>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</si>
  <si>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</si>
  <si>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</si>
  <si>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</si>
  <si>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</si>
  <si>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</si>
  <si>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</si>
  <si>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</si>
  <si>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</si>
  <si>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</si>
  <si>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</si>
  <si>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</si>
  <si>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</si>
  <si>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</si>
  <si>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</si>
  <si>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</si>
  <si>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</si>
  <si>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</si>
  <si>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</si>
  <si>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</si>
  <si>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</si>
  <si>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</si>
  <si>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</si>
  <si>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</si>
  <si>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</si>
  <si>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</si>
  <si>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</si>
  <si>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</si>
  <si>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</si>
  <si>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</si>
  <si>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</si>
  <si>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</si>
  <si>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</si>
  <si>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</si>
  <si>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</si>
  <si>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</si>
  <si>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</si>
  <si>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</si>
  <si>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</si>
  <si>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</si>
  <si>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</si>
  <si>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</si>
  <si>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</si>
  <si>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</si>
  <si>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</si>
  <si>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</si>
  <si>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</si>
  <si>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</si>
  <si>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</si>
  <si>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</si>
  <si>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</si>
  <si>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</si>
  <si>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</si>
  <si>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</si>
  <si>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</si>
  <si>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</si>
  <si>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</si>
  <si>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</si>
  <si>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</si>
  <si>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</si>
  <si>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</si>
  <si>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</si>
  <si>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</si>
  <si>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</si>
  <si>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</si>
  <si>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</si>
  <si>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</si>
  <si>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</si>
  <si>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</si>
  <si>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</si>
  <si>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</si>
  <si>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</si>
  <si>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</si>
  <si>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</si>
  <si>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</si>
  <si>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</si>
  <si>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</si>
  <si>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</si>
  <si>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</si>
  <si>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</si>
  <si>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</si>
  <si>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</si>
  <si>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</si>
  <si>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</si>
  <si>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</si>
  <si>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</si>
  <si>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</si>
  <si>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</si>
  <si>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</si>
  <si>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</si>
  <si>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</si>
  <si>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</si>
  <si>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</si>
  <si>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</si>
  <si>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</si>
  <si>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</si>
  <si>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</si>
  <si>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</si>
  <si>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</si>
  <si>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</si>
  <si>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</si>
  <si>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</si>
  <si>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</si>
  <si>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</si>
  <si>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</si>
  <si>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</si>
  <si>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</si>
  <si>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</si>
  <si>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</si>
  <si>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</si>
  <si>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</si>
  <si>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</si>
  <si>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</si>
  <si>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</si>
  <si>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</si>
  <si>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</si>
  <si>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</si>
  <si>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</si>
  <si>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</si>
  <si>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</si>
  <si>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</si>
  <si>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</si>
  <si>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</si>
  <si>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</si>
  <si>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</si>
  <si>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</si>
  <si>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</si>
  <si>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</si>
  <si>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</si>
  <si>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</si>
  <si>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</si>
  <si>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</si>
  <si>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</si>
  <si>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</si>
  <si>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</si>
  <si>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</si>
  <si>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</si>
  <si>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</si>
  <si>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</si>
  <si>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</si>
  <si>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</si>
  <si>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</si>
  <si>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</si>
  <si>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</si>
  <si>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</si>
  <si>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</si>
  <si>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</si>
  <si>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</si>
  <si>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</si>
  <si>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</si>
  <si>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</si>
  <si>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</si>
  <si>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</si>
  <si>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</si>
  <si>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</si>
  <si>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</si>
  <si>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</si>
  <si>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</si>
  <si>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</si>
  <si>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</si>
  <si>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</si>
  <si>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</si>
  <si>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</si>
  <si>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</si>
  <si>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</si>
  <si>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</si>
  <si>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</si>
  <si>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</si>
  <si>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</si>
  <si>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</si>
  <si>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</si>
  <si>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</si>
  <si>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</si>
  <si>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</si>
  <si>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</si>
  <si>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</si>
  <si>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</si>
  <si>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</si>
  <si>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</si>
  <si>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</si>
  <si>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</si>
  <si>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</si>
  <si>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</si>
  <si>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</si>
  <si>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</si>
  <si>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</si>
  <si>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</si>
  <si>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</si>
  <si>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</si>
  <si>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</si>
  <si>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</si>
  <si>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</si>
  <si>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</si>
  <si>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</si>
  <si>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</si>
  <si>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</si>
  <si>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</si>
  <si>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</si>
  <si>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</si>
  <si>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</si>
  <si>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</si>
  <si>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</si>
  <si>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</si>
  <si>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</si>
  <si>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</si>
  <si>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</si>
  <si>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</si>
  <si>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</si>
  <si>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</si>
  <si>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</si>
  <si>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</si>
  <si>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</si>
  <si>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</si>
  <si>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</si>
  <si>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</si>
  <si>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</si>
  <si>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</si>
  <si>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</si>
  <si>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</si>
  <si>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</si>
  <si>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</si>
  <si>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</si>
  <si>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</si>
  <si>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</si>
  <si>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</si>
  <si>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</si>
  <si>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</si>
  <si>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</si>
  <si>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</si>
  <si>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</si>
  <si>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</si>
  <si>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</si>
  <si>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</si>
  <si>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</si>
  <si>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</si>
  <si>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</si>
  <si>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</si>
  <si>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</si>
  <si>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</si>
  <si>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</si>
  <si>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</si>
  <si>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</si>
  <si>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</si>
  <si>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</si>
  <si>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</si>
  <si>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</si>
  <si>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</si>
  <si>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</si>
  <si>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</si>
  <si>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</si>
  <si>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</si>
  <si>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</si>
  <si>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</si>
  <si>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</si>
  <si>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</si>
  <si>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</si>
  <si>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</si>
  <si>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</si>
  <si>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</si>
  <si>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</si>
  <si>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</si>
  <si>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</si>
  <si>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</si>
  <si>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</si>
  <si>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</si>
  <si>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</si>
  <si>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</si>
  <si>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</si>
  <si>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</si>
  <si>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</si>
  <si>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</si>
  <si>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</si>
  <si>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</si>
  <si>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</si>
  <si>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</si>
  <si>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</si>
  <si>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</si>
  <si>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</si>
  <si>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</si>
  <si>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</si>
  <si>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</si>
  <si>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</si>
  <si>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</si>
  <si>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</si>
  <si>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</si>
  <si>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</si>
  <si>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</si>
  <si>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</si>
  <si>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</si>
  <si>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</si>
  <si>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</si>
  <si>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</si>
  <si>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</si>
  <si>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</si>
  <si>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</si>
  <si>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</si>
  <si>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</si>
  <si>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</si>
  <si>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</si>
  <si>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</si>
  <si>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</si>
  <si>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</si>
  <si>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</si>
  <si>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</si>
  <si>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</si>
  <si>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</si>
  <si>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</si>
  <si>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</si>
  <si>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</si>
  <si>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</si>
  <si>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</si>
  <si>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</si>
  <si>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</si>
  <si>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</si>
  <si>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</si>
  <si>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</si>
  <si>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</si>
  <si>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</si>
  <si>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</si>
  <si>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</si>
  <si>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</si>
  <si>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</si>
  <si>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</si>
  <si>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</si>
  <si>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</si>
  <si>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</si>
  <si>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</si>
  <si>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</si>
  <si>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</si>
  <si>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</si>
  <si>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</si>
  <si>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</si>
  <si>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</si>
  <si>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</si>
  <si>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</si>
  <si>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</si>
  <si>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</si>
  <si>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</si>
  <si>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</si>
  <si>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</si>
  <si>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</si>
  <si>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</si>
  <si>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</si>
  <si>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</si>
  <si>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</si>
  <si>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</si>
  <si>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</si>
  <si>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</si>
  <si>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</si>
  <si>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</si>
  <si>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</si>
  <si>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</si>
  <si>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</si>
  <si>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</si>
  <si>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</si>
  <si>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</si>
  <si>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</si>
  <si>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</si>
  <si>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</si>
  <si>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</si>
  <si>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</si>
  <si>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</si>
  <si>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</si>
  <si>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</si>
  <si>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</si>
  <si>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</si>
  <si>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</si>
  <si>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</si>
  <si>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</si>
  <si>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</si>
  <si>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</si>
  <si>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</si>
  <si>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</si>
  <si>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</si>
  <si>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</si>
  <si>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</si>
  <si>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</si>
  <si>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</si>
  <si>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</si>
  <si>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</si>
  <si>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</si>
  <si>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</si>
  <si>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</si>
  <si>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</si>
  <si>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</si>
  <si>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</si>
  <si>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</si>
  <si>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</si>
  <si>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</si>
  <si>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</si>
  <si>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</si>
  <si>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</si>
  <si>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</si>
  <si>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</si>
  <si>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</si>
  <si>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</si>
  <si>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</si>
  <si>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</si>
  <si>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</si>
  <si>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</si>
  <si>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</si>
  <si>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</si>
  <si>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</si>
  <si>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</si>
  <si>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</si>
  <si>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</si>
  <si>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</si>
  <si>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</si>
  <si>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</si>
  <si>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</si>
  <si>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</si>
  <si>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</si>
  <si>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</si>
  <si>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</si>
  <si>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</si>
  <si>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</si>
  <si>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</si>
  <si>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</si>
  <si>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</si>
  <si>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</si>
  <si>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</si>
  <si>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</si>
  <si>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</si>
  <si>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</si>
  <si>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</si>
  <si>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</si>
  <si>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</si>
  <si>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</si>
  <si>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</si>
  <si>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</si>
  <si>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</si>
  <si>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</si>
  <si>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</si>
  <si>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</si>
  <si>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</si>
  <si>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</si>
  <si>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</si>
  <si>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</si>
  <si>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</si>
  <si>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</si>
  <si>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</si>
  <si>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</si>
  <si>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</si>
  <si>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</si>
  <si>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</si>
  <si>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</si>
  <si>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</si>
  <si>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</si>
  <si>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</si>
  <si>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</si>
  <si>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</si>
  <si>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</si>
  <si>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</si>
  <si>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</si>
  <si>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</si>
  <si>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</si>
  <si>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</si>
  <si>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</si>
  <si>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</si>
  <si>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</si>
  <si>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</si>
  <si>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</si>
  <si>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</si>
  <si>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</si>
  <si>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</si>
  <si>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</si>
  <si>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</si>
  <si>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</si>
  <si>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</si>
  <si>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</si>
  <si>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</si>
  <si>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</si>
  <si>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</si>
  <si>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</si>
  <si>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</si>
  <si>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</si>
  <si>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</si>
  <si>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</si>
  <si>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</si>
  <si>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</si>
  <si>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</si>
  <si>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</si>
  <si>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</si>
  <si>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</si>
  <si>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</si>
  <si>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</si>
  <si>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</si>
  <si>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</si>
  <si>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</si>
  <si>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</si>
  <si>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</si>
  <si>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</si>
  <si>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</si>
  <si>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</si>
  <si>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</si>
  <si>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</si>
  <si>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</si>
  <si>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</si>
  <si>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</si>
  <si>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</si>
  <si>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</si>
  <si>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</si>
  <si>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</si>
  <si>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</si>
  <si>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</si>
  <si>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</si>
  <si>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</si>
  <si>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</si>
  <si>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</si>
  <si>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</si>
  <si>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</si>
  <si>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</si>
  <si>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</si>
  <si>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</si>
  <si>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</si>
  <si>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</si>
  <si>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</si>
  <si>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</si>
  <si>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</si>
  <si>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</si>
  <si>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</si>
  <si>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</si>
  <si>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</si>
  <si>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</si>
  <si>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</si>
  <si>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</si>
  <si>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</si>
  <si>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</si>
  <si>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</si>
  <si>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</si>
  <si>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</si>
  <si>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</si>
  <si>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</si>
  <si>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</si>
  <si>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</si>
  <si>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</si>
  <si>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</si>
  <si>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</si>
  <si>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</si>
  <si>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</si>
  <si>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</si>
  <si>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</si>
  <si>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</si>
  <si>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</si>
  <si>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</si>
  <si>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</si>
  <si>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</si>
  <si>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</si>
  <si>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</si>
  <si>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</si>
  <si>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</si>
  <si>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</si>
  <si>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</si>
  <si>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</si>
  <si>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</si>
  <si>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</si>
  <si>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</si>
  <si>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</si>
  <si>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</si>
  <si>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</si>
  <si>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</si>
  <si>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</si>
  <si>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</si>
  <si>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</si>
  <si>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</si>
  <si>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</si>
  <si>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</si>
  <si>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</si>
  <si>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</si>
  <si>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</si>
  <si>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</si>
  <si>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</si>
  <si>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</si>
  <si>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</si>
  <si>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</si>
  <si>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</si>
  <si>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</si>
  <si>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</si>
  <si>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</si>
  <si>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</si>
  <si>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</si>
  <si>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</si>
  <si>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</si>
  <si>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</si>
  <si>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</si>
  <si>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</si>
  <si>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</si>
  <si>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</si>
  <si>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</si>
  <si>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</si>
  <si>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</si>
  <si>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</si>
  <si>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</si>
  <si>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</si>
  <si>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</si>
  <si>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</si>
  <si>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</si>
  <si>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</si>
  <si>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</si>
  <si>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</si>
  <si>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</si>
  <si>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</si>
  <si>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</si>
  <si>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</si>
  <si>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</si>
  <si>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</si>
  <si>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</si>
  <si>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</si>
  <si>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</si>
  <si>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</si>
  <si>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</si>
  <si>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</si>
  <si>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</si>
  <si>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</si>
  <si>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</si>
  <si>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</si>
  <si>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</si>
  <si>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</si>
  <si>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</si>
  <si>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</si>
  <si>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</si>
  <si>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</si>
  <si>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</si>
  <si>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</si>
  <si>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</si>
  <si>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</si>
  <si>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</si>
  <si>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</si>
  <si>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</si>
  <si>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</si>
  <si>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</si>
  <si>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</si>
  <si>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</si>
  <si>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</si>
  <si>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</si>
  <si>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</si>
  <si>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</si>
  <si>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</si>
  <si>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</si>
  <si>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</si>
  <si>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</si>
  <si>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</si>
  <si>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</si>
  <si>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</si>
  <si>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</si>
  <si>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</si>
  <si>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</si>
  <si>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</si>
  <si>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</si>
  <si>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</si>
  <si>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</si>
  <si>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</si>
  <si>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</si>
  <si>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</si>
  <si>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</si>
  <si>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</si>
  <si>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</si>
  <si>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</si>
  <si>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</si>
  <si>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</si>
  <si>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</si>
  <si>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</si>
  <si>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</si>
  <si>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</si>
  <si>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</si>
  <si>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</si>
  <si>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</si>
  <si>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</si>
  <si>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</si>
  <si>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</si>
  <si>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</si>
  <si>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</si>
  <si>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</si>
  <si>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</si>
  <si>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</si>
  <si>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</si>
  <si>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</si>
  <si>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</si>
  <si>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</si>
  <si>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</si>
  <si>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</si>
  <si>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</si>
  <si>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</si>
  <si>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</si>
  <si>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</si>
  <si>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</si>
  <si>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</si>
  <si>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</si>
  <si>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</si>
  <si>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</si>
  <si>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</si>
  <si>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</si>
  <si>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</si>
  <si>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</si>
  <si>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</si>
  <si>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</si>
  <si>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</si>
  <si>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</si>
  <si>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</si>
  <si>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</si>
  <si>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</si>
  <si>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</si>
  <si>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</si>
  <si>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</si>
  <si>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</si>
  <si>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</si>
  <si>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</si>
  <si>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</si>
  <si>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</si>
  <si>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</si>
  <si>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</si>
  <si>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</si>
  <si>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</si>
  <si>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</si>
  <si>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</si>
  <si>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</si>
  <si>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</si>
  <si>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</si>
  <si>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</si>
  <si>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</si>
  <si>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</si>
  <si>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</si>
  <si>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</si>
  <si>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</si>
  <si>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</si>
  <si>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</si>
  <si>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</si>
  <si>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</si>
  <si>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</si>
  <si>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</si>
  <si>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</si>
  <si>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</si>
  <si>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</si>
  <si>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</si>
  <si>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</si>
  <si>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</si>
  <si>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</si>
  <si>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</si>
  <si>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</si>
  <si>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</si>
  <si>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</si>
  <si>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</si>
  <si>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</si>
  <si>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</si>
  <si>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</si>
  <si>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</si>
  <si>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</si>
  <si>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</si>
  <si>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</si>
  <si>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</si>
  <si>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</si>
  <si>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</si>
  <si>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</si>
  <si>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</si>
  <si>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</si>
  <si>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</si>
  <si>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</si>
  <si>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</si>
  <si>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</si>
  <si>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</si>
  <si>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</si>
  <si>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</si>
  <si>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</si>
  <si>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</si>
  <si>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</si>
  <si>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</si>
  <si>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</si>
  <si>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</si>
  <si>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</si>
  <si>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</si>
  <si>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</si>
  <si>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</si>
  <si>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</si>
  <si>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</si>
  <si>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</si>
  <si>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</si>
  <si>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</si>
  <si>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</si>
  <si>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</si>
  <si>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</si>
  <si>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</si>
  <si>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</si>
  <si>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</si>
  <si>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</si>
  <si>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</si>
  <si>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</si>
  <si>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</si>
  <si>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</si>
  <si>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</si>
  <si>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</si>
  <si>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</si>
  <si>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</si>
  <si>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</si>
  <si>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</si>
  <si>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</si>
  <si>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</si>
  <si>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</si>
  <si>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</si>
  <si>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</si>
  <si>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</si>
  <si>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</si>
  <si>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</si>
  <si>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</si>
  <si>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</si>
  <si>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</si>
  <si>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</si>
  <si>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</si>
  <si>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</si>
  <si>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</si>
  <si>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</si>
  <si>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</si>
  <si>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</si>
  <si>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</si>
  <si>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</si>
  <si>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</si>
  <si>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</si>
  <si>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</si>
  <si>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</si>
  <si>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</si>
  <si>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</si>
  <si>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</si>
  <si>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</si>
  <si>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</si>
  <si>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</si>
  <si>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</si>
  <si>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</si>
  <si>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</si>
  <si>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</si>
  <si>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</si>
  <si>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</si>
  <si>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</si>
  <si>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</si>
  <si>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</si>
  <si>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</si>
  <si>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</si>
  <si>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</si>
  <si>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</si>
  <si>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</si>
  <si>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</si>
  <si>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</si>
  <si>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</si>
  <si>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</si>
  <si>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</si>
  <si>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</si>
  <si>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</si>
  <si>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</si>
  <si>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</si>
  <si>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</si>
  <si>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</si>
  <si>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</si>
  <si>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</si>
  <si>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</si>
  <si>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</si>
  <si>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</si>
  <si>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</si>
  <si>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</si>
  <si>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</si>
  <si>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</si>
  <si>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</si>
  <si>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</si>
  <si>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</si>
  <si>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</si>
  <si>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</si>
  <si>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</si>
  <si>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</si>
  <si>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</si>
  <si>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</si>
  <si>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</si>
  <si>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</si>
  <si>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</si>
  <si>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</si>
  <si>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</si>
  <si>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</si>
  <si>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</si>
  <si>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</si>
  <si>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</si>
  <si>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</si>
  <si>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</si>
  <si>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</si>
  <si>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</si>
  <si>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</si>
  <si>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</si>
  <si>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</si>
  <si>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</si>
  <si>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</si>
  <si>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</si>
  <si>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</si>
  <si>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</si>
  <si>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</si>
  <si>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</si>
  <si>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</si>
  <si>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</si>
  <si>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</si>
  <si>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</si>
  <si>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</si>
  <si>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</si>
  <si>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</si>
  <si>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</si>
  <si>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</si>
  <si>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</si>
  <si>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</si>
  <si>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</si>
  <si>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</si>
  <si>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</si>
  <si>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</si>
  <si>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</si>
  <si>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</si>
  <si>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</si>
  <si>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</si>
  <si>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</si>
  <si>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</si>
  <si>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</si>
  <si>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</si>
  <si>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</si>
  <si>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</si>
  <si>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</si>
  <si>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</si>
  <si>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</si>
  <si>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</si>
  <si>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</si>
  <si>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</si>
  <si>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</si>
  <si>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</si>
  <si>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</si>
  <si>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</si>
  <si>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</si>
  <si>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</si>
  <si>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</si>
  <si>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</si>
  <si>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</si>
  <si>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</si>
  <si>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</si>
  <si>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</si>
  <si>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</si>
  <si>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</si>
  <si>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</si>
  <si>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</si>
  <si>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</si>
  <si>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</si>
  <si>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</si>
  <si>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</si>
  <si>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</si>
  <si>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</si>
  <si>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</si>
  <si>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</si>
  <si>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</si>
  <si>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</si>
  <si>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</si>
  <si>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</si>
  <si>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</si>
  <si>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</si>
  <si>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</si>
  <si>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</si>
  <si>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</si>
  <si>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</si>
  <si>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</si>
  <si>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</si>
  <si>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</si>
  <si>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</si>
  <si>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</si>
  <si>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</si>
  <si>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</si>
  <si>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</si>
  <si>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</si>
  <si>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</si>
  <si>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</si>
  <si>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</si>
  <si>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</si>
  <si>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</si>
  <si>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</si>
  <si>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</si>
  <si>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</si>
  <si>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</si>
  <si>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</si>
  <si>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</si>
  <si>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</si>
  <si>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</si>
  <si>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</si>
  <si>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</si>
  <si>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</si>
  <si>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</si>
  <si>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</si>
  <si>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</si>
  <si>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</si>
  <si>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</si>
  <si>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</si>
  <si>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</si>
  <si>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</si>
  <si>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</si>
  <si>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</si>
  <si>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</si>
  <si>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</si>
  <si>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</si>
  <si>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</si>
  <si>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</si>
  <si>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</si>
  <si>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</si>
  <si>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</si>
  <si>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</si>
  <si>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</si>
  <si>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</si>
  <si>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</si>
  <si>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</si>
  <si>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</si>
  <si>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</si>
  <si>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</si>
  <si>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</si>
  <si>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</si>
  <si>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</si>
  <si>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</si>
  <si>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</si>
  <si>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</si>
  <si>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</si>
  <si>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</si>
  <si>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</si>
  <si>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</si>
  <si>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</si>
  <si>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</si>
  <si>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</si>
  <si>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</si>
  <si>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</si>
  <si>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</si>
  <si>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</si>
  <si>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</si>
  <si>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</si>
  <si>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</si>
  <si>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</si>
  <si>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</si>
  <si>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</si>
  <si>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</si>
  <si>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</si>
  <si>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</si>
  <si>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</si>
  <si>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</si>
  <si>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</si>
  <si>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</si>
  <si>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</si>
  <si>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</si>
  <si>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</si>
  <si>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</si>
  <si>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</si>
  <si>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</si>
  <si>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</si>
  <si>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</si>
  <si>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</si>
  <si>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</si>
  <si>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</si>
  <si>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</si>
  <si>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</si>
  <si>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</si>
  <si>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</si>
  <si>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</si>
  <si>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</si>
  <si>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</si>
  <si>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</si>
  <si>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</si>
  <si>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</si>
  <si>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</si>
  <si>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</si>
  <si>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</si>
  <si>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</si>
  <si>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</si>
  <si>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</si>
  <si>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</si>
  <si>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</si>
  <si>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</si>
  <si>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</si>
  <si>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</si>
  <si>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</si>
  <si>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</si>
  <si>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</si>
  <si>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</si>
  <si>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</si>
  <si>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</si>
  <si>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</si>
  <si>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</si>
  <si>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</si>
  <si>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</si>
  <si>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</si>
  <si>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</si>
  <si>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</si>
  <si>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</si>
  <si>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</si>
  <si>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</si>
  <si>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</si>
  <si>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</si>
  <si>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</si>
  <si>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</si>
  <si>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</si>
  <si>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</si>
  <si>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</si>
  <si>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</si>
  <si>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</si>
  <si>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</si>
  <si>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</si>
  <si>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</si>
  <si>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</si>
  <si>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</si>
  <si>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</si>
  <si>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</si>
  <si>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</si>
  <si>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</si>
  <si>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</si>
  <si>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</si>
  <si>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</si>
  <si>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</si>
  <si>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</si>
  <si>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</si>
  <si>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</si>
  <si>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</si>
  <si>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</si>
  <si>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</si>
  <si>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</si>
  <si>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</si>
  <si>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</si>
  <si>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</si>
  <si>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</si>
  <si>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</si>
  <si>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</si>
  <si>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</si>
  <si>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</si>
  <si>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</si>
  <si>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</si>
  <si>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</si>
  <si>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</si>
  <si>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</si>
  <si>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</si>
  <si>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</si>
  <si>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</si>
  <si>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</si>
  <si>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</si>
  <si>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</si>
  <si>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</si>
  <si>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</si>
  <si>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</si>
  <si>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</si>
  <si>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</si>
  <si>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</si>
  <si>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</si>
  <si>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</si>
  <si>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</si>
  <si>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</si>
  <si>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</si>
  <si>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</si>
  <si>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</si>
  <si>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</si>
  <si>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</si>
  <si>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</si>
  <si>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</si>
  <si>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</si>
  <si>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</si>
  <si>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</si>
  <si>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</si>
  <si>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</si>
  <si>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</si>
  <si>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</si>
  <si>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</si>
  <si>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</si>
  <si>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</si>
  <si>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</si>
  <si>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</si>
  <si>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</si>
  <si>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</si>
  <si>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</si>
  <si>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</si>
  <si>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</si>
  <si>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</si>
  <si>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</si>
  <si>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</si>
  <si>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</si>
  <si>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</si>
  <si>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</si>
  <si>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</si>
  <si>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</si>
  <si>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</si>
  <si>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</si>
  <si>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</si>
  <si>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</si>
  <si>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</si>
  <si>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</si>
  <si>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</si>
  <si>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</si>
  <si>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</si>
  <si>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</si>
  <si>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</si>
  <si>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</si>
  <si>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</si>
  <si>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</si>
  <si>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</si>
  <si>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</si>
  <si>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</si>
  <si>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</si>
  <si>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</si>
  <si>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</si>
  <si>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</si>
  <si>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</si>
  <si>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</si>
  <si>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</si>
  <si>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</si>
  <si>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</si>
  <si>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</si>
  <si>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</si>
  <si>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</si>
  <si>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</si>
  <si>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</si>
  <si>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</si>
  <si>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</si>
  <si>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</si>
  <si>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</si>
  <si>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</si>
  <si>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</si>
  <si>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</si>
  <si>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</si>
  <si>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</si>
  <si>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</si>
  <si>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</si>
  <si>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</si>
  <si>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</si>
  <si>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</si>
  <si>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</si>
  <si>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</si>
  <si>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</si>
  <si>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</si>
  <si>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</si>
  <si>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</si>
  <si>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</si>
  <si>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</si>
  <si>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</si>
  <si>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</si>
  <si>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</si>
  <si>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</si>
  <si>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</si>
  <si>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</si>
  <si>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</si>
  <si>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</si>
  <si>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</si>
  <si>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</si>
  <si>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</si>
  <si>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</si>
  <si>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</si>
  <si>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</si>
  <si>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</si>
  <si>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</si>
  <si>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</si>
  <si>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</si>
  <si>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</si>
  <si>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</si>
  <si>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</si>
  <si>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</si>
  <si>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</si>
  <si>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</si>
  <si>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</si>
  <si>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</si>
  <si>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</si>
  <si>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</si>
  <si>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</si>
  <si>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</si>
  <si>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</si>
  <si>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</si>
  <si>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</si>
  <si>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</si>
  <si>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</si>
  <si>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</si>
  <si>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</si>
  <si>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</si>
  <si>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</si>
  <si>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</si>
  <si>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</si>
  <si>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</si>
  <si>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</si>
  <si>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</si>
  <si>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</si>
  <si>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</si>
  <si>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</si>
  <si>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</si>
  <si>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</si>
  <si>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</si>
  <si>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</si>
  <si>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</si>
  <si>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</si>
  <si>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</si>
  <si>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</si>
  <si>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</si>
  <si>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</si>
  <si>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</si>
  <si>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</si>
  <si>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</si>
  <si>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</si>
  <si>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</si>
  <si>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</si>
  <si>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</si>
  <si>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</si>
  <si>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</si>
  <si>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</si>
  <si>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</si>
  <si>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</si>
  <si>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</si>
  <si>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</si>
  <si>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</si>
  <si>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</si>
  <si>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</si>
  <si>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</si>
  <si>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</si>
  <si>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</si>
  <si>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</si>
  <si>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</si>
  <si>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</si>
  <si>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</si>
  <si>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</si>
  <si>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</si>
  <si>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</si>
  <si>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</si>
  <si>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</si>
  <si>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</si>
  <si>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</si>
  <si>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</si>
  <si>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</si>
  <si>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</si>
  <si>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</si>
  <si>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</si>
  <si>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</si>
  <si>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</si>
  <si>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</si>
  <si>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</si>
  <si>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</si>
  <si>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</si>
  <si>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</si>
  <si>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</si>
  <si>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</si>
  <si>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</si>
  <si>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</si>
  <si>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</si>
  <si>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</si>
  <si>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</si>
  <si>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</si>
  <si>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</si>
  <si>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</si>
  <si>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</si>
  <si>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</si>
  <si>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</si>
  <si>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</si>
  <si>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</si>
  <si>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</si>
  <si>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</si>
  <si>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</si>
  <si>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</si>
  <si>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</si>
  <si>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</si>
  <si>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</si>
  <si>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</si>
  <si>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</si>
  <si>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</si>
  <si>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</si>
  <si>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</si>
  <si>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</si>
  <si>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</si>
  <si>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</si>
  <si>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</si>
  <si>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</si>
  <si>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</si>
  <si>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</si>
  <si>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</si>
  <si>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</si>
  <si>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</si>
  <si>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</si>
  <si>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</si>
  <si>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</si>
  <si>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</si>
  <si>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</si>
  <si>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</si>
  <si>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</si>
  <si>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</si>
  <si>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</si>
  <si>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</si>
  <si>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</si>
  <si>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</si>
  <si>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</si>
  <si>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</si>
  <si>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</si>
  <si>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</si>
  <si>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</si>
  <si>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</si>
  <si>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</si>
  <si>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</si>
  <si>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</si>
  <si>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</si>
  <si>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</si>
  <si>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</si>
  <si>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</si>
  <si>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</si>
  <si>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</si>
  <si>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</si>
  <si>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</si>
  <si>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</si>
  <si>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</si>
  <si>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</si>
  <si>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</si>
  <si>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</si>
  <si>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</si>
  <si>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</si>
  <si>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</si>
  <si>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</si>
  <si>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</si>
  <si>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</si>
  <si>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</si>
  <si>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</si>
  <si>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</si>
  <si>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</si>
  <si>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</si>
  <si>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</si>
  <si>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</si>
  <si>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</si>
  <si>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</si>
  <si>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</si>
  <si>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</si>
  <si>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</si>
  <si>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</si>
  <si>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</si>
  <si>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</si>
  <si>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</si>
  <si>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</si>
  <si>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</si>
  <si>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</si>
  <si>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</si>
  <si>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</si>
  <si>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</si>
  <si>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</si>
  <si>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</si>
  <si>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</si>
  <si>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</si>
  <si>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</si>
  <si>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</si>
  <si>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</si>
  <si>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</si>
  <si>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</si>
  <si>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</si>
  <si>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</si>
  <si>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</si>
  <si>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</si>
  <si>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</si>
  <si>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</si>
  <si>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</si>
  <si>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</si>
  <si>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</si>
  <si>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</si>
  <si>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</si>
  <si>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</si>
  <si>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</si>
  <si>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</si>
  <si>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</si>
  <si>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</si>
  <si>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</si>
  <si>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</si>
  <si>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</si>
  <si>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</si>
  <si>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</si>
  <si>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</si>
  <si>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</si>
  <si>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</si>
  <si>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</si>
  <si>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</si>
  <si>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</si>
  <si>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</si>
  <si>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</si>
  <si>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</si>
  <si>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</si>
  <si>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</si>
  <si>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</si>
  <si>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</si>
  <si>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</si>
  <si>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</si>
  <si>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</si>
  <si>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</si>
  <si>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</si>
  <si>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</si>
  <si>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</si>
  <si>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</si>
  <si>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</si>
  <si>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</si>
  <si>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</si>
  <si>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</si>
  <si>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</si>
  <si>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</si>
  <si>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</si>
  <si>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</si>
  <si>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</si>
  <si>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</si>
  <si>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</si>
  <si>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</si>
  <si>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</si>
  <si>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</si>
  <si>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</si>
  <si>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</si>
  <si>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</si>
  <si>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</si>
  <si>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</si>
  <si>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</si>
  <si>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</si>
  <si>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</si>
  <si>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</si>
  <si>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</si>
  <si>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</si>
  <si>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</si>
  <si>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</si>
  <si>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</si>
  <si>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</si>
  <si>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</si>
  <si>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</si>
  <si>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</si>
  <si>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</si>
  <si>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</si>
  <si>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</si>
  <si>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</si>
  <si>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</si>
  <si>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</si>
  <si>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</si>
  <si>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</si>
  <si>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</si>
  <si>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</si>
  <si>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</si>
  <si>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</si>
  <si>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</si>
  <si>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</si>
  <si>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</si>
  <si>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</si>
  <si>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</si>
  <si>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</si>
  <si>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</si>
  <si>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</si>
  <si>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</si>
  <si>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</si>
  <si>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</si>
  <si>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</si>
  <si>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</si>
  <si>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</si>
  <si>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</si>
  <si>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</si>
  <si>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</si>
  <si>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</si>
  <si>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</si>
  <si>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</si>
  <si>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</si>
  <si>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</si>
  <si>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</si>
  <si>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</si>
  <si>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</si>
  <si>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</si>
  <si>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</si>
  <si>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</si>
  <si>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</si>
  <si>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</si>
  <si>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</si>
  <si>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</si>
  <si>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</si>
  <si>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</si>
  <si>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</si>
  <si>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</si>
  <si>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</si>
  <si>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</si>
  <si>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</si>
  <si>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</si>
  <si>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</si>
  <si>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</si>
  <si>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</si>
  <si>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</si>
  <si>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</si>
  <si>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</si>
  <si>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</si>
  <si>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</si>
  <si>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</si>
  <si>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</si>
  <si>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</si>
  <si>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</si>
  <si>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</si>
  <si>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</si>
  <si>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</si>
  <si>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</si>
  <si>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</si>
  <si>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</si>
  <si>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</si>
  <si>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</si>
  <si>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</si>
  <si>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</si>
  <si>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</si>
  <si>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</si>
  <si>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</si>
  <si>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</si>
  <si>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</si>
  <si>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</si>
  <si>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</si>
  <si>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</si>
  <si>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</si>
  <si>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</si>
  <si>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</si>
  <si>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</si>
  <si>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</si>
  <si>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</si>
  <si>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</si>
  <si>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</si>
  <si>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</si>
  <si>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</si>
  <si>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</si>
  <si>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</si>
  <si>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</si>
  <si>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</si>
  <si>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</si>
  <si>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</si>
  <si>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</si>
  <si>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</si>
  <si>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</si>
  <si>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</si>
  <si>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</si>
  <si>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</si>
  <si>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</si>
  <si>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</si>
  <si>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</si>
  <si>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</si>
  <si>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</si>
  <si>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</si>
  <si>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</si>
  <si>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</si>
  <si>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</si>
  <si>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</si>
  <si>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</si>
  <si>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</si>
  <si>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</si>
  <si>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</si>
  <si>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</si>
  <si>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</si>
  <si>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</si>
  <si>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</si>
  <si>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</si>
  <si>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</si>
  <si>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</si>
  <si>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</si>
  <si>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</si>
  <si>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</si>
  <si>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</si>
  <si>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</si>
  <si>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</si>
  <si>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</si>
  <si>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</si>
  <si>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</si>
  <si>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</si>
  <si>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</si>
  <si>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</si>
  <si>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</si>
  <si>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</si>
  <si>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</si>
  <si>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</si>
  <si>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</si>
  <si>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</si>
  <si>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</si>
  <si>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</si>
  <si>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</si>
  <si>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</si>
  <si>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</si>
  <si>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</si>
  <si>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</si>
  <si>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</si>
  <si>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</si>
  <si>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</si>
  <si>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</si>
  <si>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</si>
  <si>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</si>
  <si>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</si>
  <si>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</si>
  <si>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</si>
  <si>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</si>
  <si>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</si>
  <si>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</si>
  <si>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</si>
  <si>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</si>
  <si>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</si>
  <si>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</si>
  <si>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</si>
  <si>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</si>
  <si>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</si>
  <si>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</si>
  <si>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</si>
  <si>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</si>
  <si>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</si>
  <si>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</si>
  <si>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</si>
  <si>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</si>
  <si>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</si>
  <si>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</si>
  <si>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</si>
  <si>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</si>
  <si>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</si>
  <si>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</si>
  <si>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</si>
  <si>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</si>
  <si>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</si>
  <si>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</si>
  <si>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</si>
  <si>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</si>
  <si>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</si>
  <si>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</si>
  <si>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</si>
  <si>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</si>
  <si>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</si>
  <si>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</si>
  <si>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</si>
  <si>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</si>
  <si>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</si>
  <si>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</si>
  <si>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</si>
  <si>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</si>
  <si>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</si>
  <si>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</si>
  <si>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</si>
  <si>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</si>
  <si>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</si>
  <si>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</si>
  <si>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</si>
  <si>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</si>
  <si>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</si>
  <si>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</si>
  <si>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</si>
  <si>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</si>
  <si>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</si>
  <si>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</si>
  <si>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</si>
  <si>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</si>
  <si>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</si>
  <si>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</si>
  <si>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</si>
  <si>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</si>
  <si>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</si>
  <si>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</si>
  <si>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</si>
  <si>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</si>
  <si>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</si>
  <si>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</si>
  <si>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</si>
  <si>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</si>
  <si>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</si>
  <si>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</si>
  <si>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</si>
  <si>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</si>
  <si>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</si>
  <si>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</si>
  <si>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</si>
  <si>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</si>
  <si>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</si>
  <si>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</si>
  <si>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</si>
  <si>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</si>
  <si>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</si>
  <si>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</si>
  <si>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</si>
  <si>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</si>
  <si>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</si>
  <si>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</si>
  <si>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</si>
  <si>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</si>
  <si>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</si>
  <si>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</si>
  <si>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</si>
  <si>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</si>
  <si>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</si>
  <si>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</si>
  <si>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</si>
  <si>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</si>
  <si>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</si>
  <si>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</si>
  <si>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</si>
  <si>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</si>
  <si>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</si>
  <si>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</si>
  <si>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</si>
  <si>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</si>
  <si>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</si>
  <si>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</si>
  <si>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</si>
  <si>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</si>
  <si>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</si>
  <si>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</si>
  <si>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</si>
  <si>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</si>
  <si>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</si>
  <si>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</si>
  <si>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</si>
  <si>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</si>
  <si>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</si>
  <si>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</si>
  <si>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</si>
  <si>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</si>
  <si>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</si>
  <si>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</si>
  <si>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</si>
  <si>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</si>
  <si>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</si>
  <si>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</si>
  <si>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</si>
  <si>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</si>
  <si>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</si>
  <si>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</si>
  <si>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</si>
  <si>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</si>
  <si>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</si>
  <si>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</si>
  <si>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</si>
  <si>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</si>
  <si>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</si>
  <si>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</si>
  <si>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</si>
  <si>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</si>
  <si>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</si>
  <si>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</si>
  <si>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</si>
  <si>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</si>
  <si>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</si>
  <si>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</si>
  <si>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</si>
  <si>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</si>
  <si>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</si>
  <si>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</si>
  <si>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</si>
  <si>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</si>
  <si>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</si>
  <si>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</si>
  <si>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</si>
  <si>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</si>
  <si>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</si>
  <si>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</si>
  <si>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</si>
  <si>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</si>
  <si>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</si>
  <si>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</si>
  <si>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</si>
  <si>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</si>
  <si>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</si>
  <si>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</si>
  <si>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</si>
  <si>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</si>
  <si>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</si>
  <si>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</si>
  <si>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</si>
  <si>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</si>
  <si>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</si>
  <si>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</si>
  <si>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</si>
  <si>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</si>
  <si>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</si>
  <si>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</si>
  <si>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</si>
  <si>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</si>
  <si>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</si>
  <si>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</si>
  <si>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</si>
  <si>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</si>
  <si>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</si>
  <si>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</si>
  <si>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</si>
  <si>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</si>
  <si>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</si>
  <si>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</si>
  <si>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</si>
  <si>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</si>
  <si>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</si>
  <si>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</si>
  <si>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</si>
  <si>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</si>
  <si>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</si>
  <si>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</si>
  <si>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</si>
  <si>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</si>
  <si>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</si>
  <si>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</si>
  <si>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</si>
  <si>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</si>
  <si>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</si>
  <si>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</si>
  <si>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</si>
  <si>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</si>
  <si>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</si>
  <si>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</si>
  <si>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</si>
  <si>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</si>
  <si>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</si>
  <si>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</si>
  <si>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</si>
  <si>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</si>
  <si>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</si>
  <si>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</si>
  <si>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</si>
  <si>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</si>
  <si>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</si>
  <si>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</si>
  <si>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</si>
  <si>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</si>
  <si>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</si>
  <si>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</si>
  <si>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</si>
  <si>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</si>
  <si>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</si>
  <si>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</si>
  <si>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</si>
  <si>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</si>
  <si>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</si>
  <si>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</si>
  <si>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</si>
  <si>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</si>
  <si>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</si>
  <si>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</si>
  <si>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</si>
  <si>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</si>
  <si>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</si>
  <si>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</si>
  <si>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</si>
  <si>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</si>
  <si>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</si>
  <si>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</si>
  <si>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</si>
  <si>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</si>
  <si>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</si>
  <si>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</si>
  <si>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</si>
  <si>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</si>
  <si>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</si>
  <si>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</si>
  <si>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</si>
  <si>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</si>
  <si>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</si>
  <si>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</si>
  <si>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</si>
  <si>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</si>
  <si>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</si>
  <si>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</si>
  <si>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</si>
  <si>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</si>
  <si>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</si>
  <si>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</si>
  <si>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</si>
  <si>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</si>
  <si>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</si>
  <si>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</si>
  <si>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</si>
  <si>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</si>
  <si>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</si>
  <si>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</si>
  <si>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</si>
  <si>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</si>
  <si>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</si>
  <si>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</si>
  <si>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</si>
  <si>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</si>
  <si>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</si>
  <si>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</si>
  <si>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</si>
  <si>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</si>
  <si>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</si>
  <si>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</si>
  <si>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</si>
  <si>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</si>
  <si>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</si>
  <si>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</si>
  <si>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</si>
  <si>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</si>
  <si>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</si>
  <si>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</si>
  <si>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</si>
  <si>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</si>
  <si>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</si>
  <si>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</si>
  <si>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</si>
  <si>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</si>
  <si>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</si>
  <si>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</si>
  <si>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</si>
  <si>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</si>
  <si>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</si>
  <si>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</si>
  <si>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</si>
  <si>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</si>
  <si>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</si>
  <si>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</si>
  <si>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</si>
  <si>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</si>
  <si>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</si>
  <si>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</si>
  <si>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</si>
  <si>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</si>
  <si>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</si>
  <si>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</si>
  <si>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</si>
  <si>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</si>
  <si>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</si>
  <si>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</si>
  <si>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</si>
  <si>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</si>
  <si>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</si>
  <si>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</si>
  <si>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</si>
  <si>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</si>
  <si>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</si>
  <si>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</si>
  <si>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</si>
  <si>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</si>
  <si>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</si>
  <si>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</si>
  <si>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</si>
  <si>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</si>
  <si>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</si>
  <si>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</si>
  <si>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</si>
  <si>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</si>
  <si>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</si>
  <si>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</si>
  <si>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</si>
  <si>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</si>
  <si>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</si>
  <si>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</si>
  <si>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</si>
  <si>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</si>
  <si>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</si>
  <si>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</si>
  <si>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</si>
  <si>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</si>
  <si>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</si>
  <si>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</si>
  <si>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</si>
  <si>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</si>
  <si>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</si>
  <si>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</si>
  <si>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</si>
  <si>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</si>
  <si>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</si>
  <si>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</si>
  <si>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</si>
  <si>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</si>
  <si>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</si>
  <si>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</si>
  <si>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</si>
  <si>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</si>
  <si>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</si>
  <si>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</si>
  <si>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</si>
  <si>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</si>
  <si>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</si>
  <si>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</si>
  <si>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</si>
  <si>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</si>
  <si>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</si>
  <si>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</si>
  <si>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</si>
  <si>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</si>
  <si>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</si>
  <si>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</si>
  <si>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</si>
  <si>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</si>
  <si>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</si>
  <si>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</si>
  <si>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</si>
  <si>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</si>
  <si>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</si>
  <si>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</si>
  <si>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</si>
  <si>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</si>
  <si>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</si>
  <si>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</si>
  <si>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</si>
  <si>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</si>
  <si>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</si>
  <si>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</si>
  <si>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</si>
  <si>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</si>
  <si>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</si>
  <si>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</si>
  <si>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</si>
  <si>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</si>
  <si>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</si>
  <si>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</si>
  <si>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</si>
  <si>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</si>
  <si>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</si>
  <si>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</si>
  <si>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</si>
  <si>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</si>
  <si>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</si>
  <si>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</si>
  <si>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</si>
  <si>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</si>
  <si>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</si>
  <si>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</si>
  <si>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</si>
  <si>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</si>
  <si>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</si>
  <si>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</si>
  <si>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</si>
  <si>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</si>
  <si>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</si>
  <si>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</si>
  <si>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</si>
  <si>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</si>
  <si>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</si>
  <si>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</si>
  <si>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</si>
  <si>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</si>
  <si>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</si>
  <si>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</si>
  <si>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</si>
  <si>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</si>
  <si>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</si>
  <si>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</si>
  <si>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</si>
  <si>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</si>
  <si>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</si>
  <si>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</si>
  <si>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</si>
  <si>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</si>
  <si>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</si>
  <si>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</si>
  <si>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</si>
  <si>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</si>
  <si>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</si>
  <si>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</si>
  <si>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</si>
  <si>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</si>
  <si>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</si>
  <si>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</si>
  <si>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</si>
  <si>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</si>
  <si>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</si>
  <si>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</si>
  <si>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</si>
  <si>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</si>
  <si>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</si>
  <si>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</si>
  <si>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</si>
  <si>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</si>
  <si>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</si>
  <si>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</si>
  <si>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</si>
  <si>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</si>
  <si>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</si>
  <si>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</si>
  <si>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</si>
  <si>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</si>
  <si>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</si>
  <si>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</si>
  <si>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</si>
  <si>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</si>
  <si>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</si>
  <si>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</si>
  <si>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</si>
  <si>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</si>
  <si>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</si>
  <si>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</si>
  <si>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</si>
  <si>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</si>
  <si>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</si>
  <si>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</si>
  <si>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</si>
  <si>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</si>
  <si>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</si>
  <si>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</si>
  <si>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</si>
  <si>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</si>
  <si>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</si>
  <si>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</si>
  <si>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</si>
  <si>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</si>
  <si>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</si>
  <si>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</si>
  <si>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</si>
  <si>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</si>
  <si>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</si>
  <si>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</si>
  <si>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</si>
  <si>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</si>
  <si>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</si>
  <si>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</si>
  <si>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</si>
  <si>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</si>
  <si>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</si>
  <si>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</si>
  <si>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</si>
  <si>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</si>
  <si>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</si>
  <si>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</si>
  <si>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</si>
  <si>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</si>
  <si>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</si>
  <si>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</si>
  <si>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</si>
  <si>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</si>
  <si>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</si>
  <si>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</si>
  <si>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</si>
  <si>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</si>
  <si>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</si>
  <si>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</si>
  <si>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</si>
  <si>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</si>
  <si>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</si>
  <si>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</si>
  <si>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</si>
  <si>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</si>
  <si>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</si>
  <si>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</si>
  <si>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</si>
  <si>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</si>
  <si>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</si>
  <si>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</si>
  <si>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</si>
  <si>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</si>
  <si>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</si>
  <si>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</si>
  <si>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</si>
  <si>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</si>
  <si>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</si>
  <si>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</si>
  <si>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</si>
  <si>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</si>
  <si>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</si>
  <si>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</si>
  <si>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</si>
  <si>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</si>
  <si>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</si>
  <si>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</si>
  <si>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</si>
  <si>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</si>
  <si>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</si>
  <si>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</si>
  <si>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</si>
  <si>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</si>
  <si>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</si>
  <si>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</si>
  <si>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</si>
  <si>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</si>
  <si>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</si>
  <si>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</si>
  <si>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</si>
  <si>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</si>
  <si>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</si>
  <si>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</si>
  <si>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</si>
  <si>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</si>
  <si>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</si>
  <si>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</si>
  <si>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</si>
  <si>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</si>
  <si>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</si>
  <si>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</si>
  <si>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</si>
  <si>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</si>
  <si>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</si>
  <si>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</si>
  <si>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</si>
  <si>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</si>
  <si>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</si>
  <si>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</si>
  <si>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</si>
  <si>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</si>
  <si>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</si>
  <si>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</si>
  <si>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</si>
  <si>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</si>
  <si>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</si>
  <si>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</si>
  <si>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</si>
  <si>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</si>
  <si>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</si>
  <si>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</si>
  <si>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</si>
  <si>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</si>
  <si>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</si>
  <si>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</si>
  <si>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</si>
  <si>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</si>
  <si>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</si>
  <si>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</si>
  <si>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</si>
  <si>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</si>
  <si>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</si>
  <si>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</si>
  <si>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</si>
  <si>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</si>
  <si>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</si>
  <si>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</si>
  <si>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</si>
  <si>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</si>
  <si>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</si>
  <si>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</si>
  <si>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</si>
  <si>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</si>
  <si>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</si>
  <si>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</si>
  <si>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</si>
  <si>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</si>
  <si>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</si>
  <si>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</si>
  <si>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</si>
  <si>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</si>
  <si>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</si>
  <si>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</si>
  <si>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</si>
  <si>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</si>
  <si>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</si>
  <si>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</si>
  <si>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</si>
  <si>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</si>
  <si>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</si>
  <si>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</si>
  <si>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</si>
  <si>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</si>
  <si>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</si>
  <si>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</si>
  <si>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</si>
  <si>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</si>
  <si>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</si>
  <si>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</si>
  <si>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</si>
  <si>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</si>
  <si>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</si>
  <si>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</si>
  <si>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</si>
  <si>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</si>
  <si>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</si>
  <si>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</si>
  <si>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</si>
  <si>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</si>
  <si>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</si>
  <si>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</si>
  <si>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</si>
  <si>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</si>
  <si>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</si>
  <si>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</si>
  <si>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</si>
  <si>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</si>
  <si>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</si>
  <si>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</si>
  <si>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</si>
  <si>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</si>
  <si>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</si>
  <si>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</si>
  <si>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</si>
  <si>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</si>
  <si>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</si>
  <si>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</si>
  <si>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</si>
  <si>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</si>
  <si>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</si>
  <si>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</si>
  <si>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</si>
  <si>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</si>
  <si>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</si>
  <si>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</si>
  <si>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</si>
  <si>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</si>
  <si>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</si>
  <si>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</si>
  <si>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</si>
  <si>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</si>
  <si>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</si>
  <si>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</si>
  <si>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</si>
  <si>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</si>
  <si>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</si>
  <si>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</si>
  <si>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</si>
  <si>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</si>
  <si>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</si>
  <si>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</si>
  <si>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</si>
  <si>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</si>
  <si>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</si>
  <si>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</si>
  <si>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</si>
  <si>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</si>
  <si>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</si>
  <si>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</si>
  <si>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</si>
  <si>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</si>
  <si>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</si>
  <si>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</si>
  <si>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</si>
  <si>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</si>
  <si>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</si>
  <si>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</si>
  <si>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</si>
  <si>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</si>
  <si>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</si>
  <si>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</si>
  <si>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</si>
  <si>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</si>
  <si>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</si>
  <si>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</si>
  <si>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</si>
  <si>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</si>
  <si>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</si>
  <si>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</si>
  <si>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</si>
  <si>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</si>
  <si>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</si>
  <si>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</si>
  <si>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</si>
  <si>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</si>
  <si>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</si>
  <si>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</si>
  <si>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</si>
  <si>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</si>
  <si>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</si>
  <si>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</si>
  <si>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</si>
  <si>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</si>
  <si>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</si>
  <si>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</si>
  <si>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</si>
  <si>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</si>
  <si>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</si>
  <si>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</si>
  <si>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</si>
  <si>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</si>
  <si>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</si>
  <si>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</si>
  <si>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</si>
  <si>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</si>
  <si>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</si>
  <si>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</si>
  <si>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</si>
  <si>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</si>
  <si>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</si>
  <si>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</si>
  <si>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</si>
  <si>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</si>
  <si>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</si>
  <si>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</si>
  <si>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</si>
  <si>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</si>
  <si>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</si>
  <si>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</si>
  <si>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</si>
  <si>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</si>
  <si>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</si>
  <si>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</si>
  <si>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</si>
  <si>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</si>
  <si>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</si>
  <si>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</si>
  <si>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</si>
  <si>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</si>
  <si>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</si>
  <si>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</si>
  <si>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</si>
  <si>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</si>
  <si>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</si>
  <si>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</si>
  <si>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</si>
  <si>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</si>
  <si>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</si>
  <si>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</si>
  <si>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</si>
  <si>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</si>
  <si>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</si>
  <si>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</si>
  <si>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</si>
  <si>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</si>
  <si>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</si>
  <si>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</si>
  <si>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</si>
  <si>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</si>
  <si>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</si>
  <si>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</si>
  <si>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</si>
  <si>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</si>
  <si>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</si>
  <si>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</si>
  <si>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</si>
  <si>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</si>
  <si>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</si>
  <si>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</si>
  <si>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</si>
  <si>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</si>
  <si>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</si>
  <si>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</si>
  <si>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</si>
  <si>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</si>
  <si>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</si>
  <si>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</si>
  <si>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</si>
  <si>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</si>
  <si>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</si>
  <si>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</si>
  <si>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</si>
  <si>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</si>
  <si>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</si>
  <si>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</si>
  <si>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</si>
  <si>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</si>
  <si>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</si>
  <si>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</si>
  <si>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</si>
  <si>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</si>
  <si>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</si>
  <si>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</si>
  <si>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</si>
  <si>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</si>
  <si>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</si>
  <si>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</si>
  <si>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</si>
  <si>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</si>
  <si>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</si>
  <si>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</si>
  <si>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</si>
  <si>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</si>
  <si>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</si>
  <si>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</si>
  <si>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</si>
  <si>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</si>
  <si>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</si>
  <si>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</si>
  <si>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</si>
  <si>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</si>
  <si>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</si>
  <si>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</si>
  <si>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</si>
  <si>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</si>
  <si>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</si>
  <si>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</si>
  <si>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</si>
  <si>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</si>
  <si>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</si>
  <si>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</si>
  <si>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</si>
  <si>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</si>
  <si>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</si>
  <si>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</si>
  <si>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</si>
  <si>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</si>
  <si>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</si>
  <si>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</si>
  <si>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</si>
  <si>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</si>
  <si>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</si>
  <si>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</si>
  <si>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</si>
  <si>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</si>
  <si>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</si>
  <si>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</si>
  <si>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</si>
  <si>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</si>
  <si>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</si>
  <si>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</si>
  <si>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</si>
  <si>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</si>
  <si>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</si>
  <si>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</si>
  <si>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</si>
  <si>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</si>
  <si>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</si>
  <si>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</si>
  <si>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</si>
  <si>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</si>
  <si>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</si>
  <si>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</si>
  <si>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</si>
  <si>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</si>
  <si>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</si>
  <si>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</si>
  <si>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</si>
  <si>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</si>
  <si>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</si>
  <si>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</si>
  <si>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</si>
  <si>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</si>
  <si>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</si>
  <si>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</si>
  <si>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</si>
  <si>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</si>
  <si>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</si>
  <si>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</si>
  <si>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</si>
  <si>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</si>
  <si>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</si>
  <si>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</si>
  <si>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</si>
  <si>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</si>
  <si>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</si>
  <si>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</si>
  <si>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</si>
  <si>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</si>
  <si>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</si>
  <si>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</si>
  <si>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</si>
  <si>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</si>
  <si>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</si>
  <si>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</si>
  <si>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</si>
  <si>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</si>
  <si>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</si>
  <si>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</si>
  <si>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</si>
  <si>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</si>
  <si>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</si>
  <si>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</si>
  <si>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</si>
  <si>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</si>
  <si>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</si>
  <si>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</si>
  <si>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</si>
  <si>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</si>
  <si>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</si>
  <si>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</si>
  <si>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</si>
  <si>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</si>
  <si>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</si>
  <si>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</si>
  <si>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</si>
  <si>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</si>
  <si>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</si>
  <si>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</si>
  <si>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</si>
  <si>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</si>
  <si>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</si>
  <si>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</si>
  <si>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</si>
  <si>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</si>
  <si>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</si>
  <si>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</si>
  <si>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</si>
  <si>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</si>
  <si>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</si>
  <si>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</si>
  <si>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</si>
  <si>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</si>
  <si>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</si>
  <si>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</si>
  <si>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</si>
  <si>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</si>
  <si>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</si>
  <si>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</si>
  <si>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</si>
  <si>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</si>
  <si>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</si>
  <si>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</si>
  <si>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</si>
  <si>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</si>
  <si>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</si>
  <si>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</si>
  <si>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</si>
  <si>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</si>
  <si>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</si>
  <si>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</si>
  <si>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</si>
  <si>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</si>
  <si>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</si>
  <si>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</si>
  <si>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</si>
  <si>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</si>
  <si>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</si>
  <si>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</si>
  <si>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</si>
  <si>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</si>
  <si>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</si>
  <si>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</si>
  <si>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</si>
  <si>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</si>
  <si>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</si>
  <si>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</si>
  <si>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</si>
  <si>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</si>
  <si>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</si>
  <si>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</si>
  <si>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</si>
  <si>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</si>
  <si>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</si>
  <si>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</si>
  <si>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</si>
  <si>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</si>
  <si>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</si>
  <si>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</si>
  <si>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</si>
  <si>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</si>
  <si>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</si>
  <si>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</si>
  <si>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</si>
  <si>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</si>
  <si>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</si>
  <si>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</si>
  <si>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</si>
  <si>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</si>
  <si>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</si>
  <si>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</si>
  <si>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</si>
  <si>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</si>
  <si>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</si>
  <si>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</si>
  <si>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</si>
  <si>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</si>
  <si>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</si>
  <si>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</si>
  <si>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</si>
  <si>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</si>
  <si>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</si>
  <si>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</si>
  <si>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</si>
  <si>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</si>
  <si>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</si>
  <si>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</si>
  <si>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</si>
  <si>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</si>
  <si>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</si>
  <si>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</si>
  <si>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</si>
  <si>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</si>
  <si>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</si>
  <si>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</si>
  <si>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</si>
  <si>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</si>
  <si>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</si>
  <si>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</si>
  <si>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</si>
  <si>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</si>
  <si>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</si>
  <si>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</si>
  <si>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</si>
  <si>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</si>
  <si>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</si>
  <si>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</si>
  <si>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</si>
  <si>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</si>
  <si>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</si>
  <si>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</si>
  <si>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</si>
  <si>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</si>
  <si>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</si>
  <si>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</si>
  <si>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</si>
  <si>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</si>
  <si>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</si>
  <si>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</si>
  <si>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</si>
  <si>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</si>
  <si>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</si>
  <si>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</si>
  <si>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</si>
  <si>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</si>
  <si>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</si>
  <si>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</si>
  <si>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</si>
  <si>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</si>
  <si>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</si>
  <si>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</si>
  <si>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</si>
  <si>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</si>
  <si>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</si>
  <si>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</si>
  <si>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</si>
  <si>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</si>
  <si>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</si>
  <si>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</si>
  <si>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</si>
  <si>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</si>
  <si>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</si>
  <si>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</si>
  <si>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</si>
  <si>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</si>
  <si>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</si>
  <si>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</si>
  <si>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</si>
  <si>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</si>
  <si>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</si>
  <si>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</si>
  <si>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</si>
  <si>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</si>
  <si>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</si>
  <si>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</si>
  <si>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</si>
  <si>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</si>
  <si>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</si>
  <si>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</si>
  <si>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</si>
  <si>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</si>
  <si>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</si>
  <si>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</si>
  <si>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</si>
  <si>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</si>
  <si>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</si>
  <si>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</si>
  <si>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</si>
  <si>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</si>
  <si>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</si>
  <si>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</si>
  <si>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</si>
  <si>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</si>
  <si>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</si>
  <si>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</si>
  <si>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</si>
  <si>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</si>
  <si>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</si>
  <si>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</si>
  <si>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</si>
  <si>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</si>
  <si>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</si>
  <si>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</si>
  <si>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</si>
  <si>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</si>
  <si>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</si>
  <si>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</si>
  <si>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</si>
  <si>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</si>
  <si>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</si>
  <si>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</si>
  <si>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</si>
  <si>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</si>
  <si>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</si>
  <si>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</si>
  <si>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</si>
  <si>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</si>
  <si>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</si>
  <si>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</si>
  <si>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</si>
  <si>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</si>
  <si>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</si>
  <si>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</si>
  <si>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</si>
  <si>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</si>
  <si>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</si>
  <si>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</si>
  <si>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</si>
  <si>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</si>
  <si>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</si>
  <si>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</si>
  <si>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</si>
  <si>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</si>
  <si>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</si>
  <si>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</si>
  <si>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</si>
  <si>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</si>
  <si>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</si>
  <si>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</si>
  <si>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</si>
  <si>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</si>
  <si>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</si>
  <si>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</si>
  <si>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</si>
  <si>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</si>
  <si>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</si>
  <si>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</si>
  <si>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</si>
  <si>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</si>
  <si>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</si>
  <si>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</si>
  <si>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</si>
  <si>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</si>
  <si>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</si>
  <si>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</si>
  <si>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</si>
  <si>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</si>
  <si>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</si>
  <si>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</si>
  <si>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</si>
  <si>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</si>
  <si>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</si>
  <si>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</si>
  <si>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</si>
  <si>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</si>
  <si>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</si>
  <si>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</si>
  <si>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</si>
  <si>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</si>
  <si>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</si>
  <si>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</si>
  <si>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</si>
  <si>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</si>
  <si>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</si>
  <si>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</si>
  <si>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</si>
  <si>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</si>
  <si>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</si>
  <si>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</si>
  <si>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</si>
  <si>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</si>
  <si>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</si>
  <si>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</si>
  <si>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</si>
  <si>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</si>
  <si>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</si>
  <si>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</si>
  <si>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</si>
  <si>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</si>
  <si>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</si>
  <si>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</si>
  <si>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</si>
  <si>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</si>
  <si>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</si>
  <si>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</si>
  <si>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</si>
  <si>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</si>
  <si>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</si>
  <si>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</si>
  <si>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</si>
  <si>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</si>
  <si>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</si>
  <si>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</si>
  <si>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</si>
  <si>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</si>
  <si>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</si>
  <si>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</si>
  <si>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</si>
  <si>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</si>
  <si>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</si>
  <si>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</si>
  <si>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</si>
  <si>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</si>
  <si>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</si>
  <si>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</si>
  <si>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</si>
  <si>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</si>
  <si>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</si>
  <si>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</si>
  <si>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</si>
  <si>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</si>
  <si>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</si>
  <si>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</si>
  <si>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</si>
  <si>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</si>
  <si>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</si>
  <si>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</si>
  <si>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</si>
  <si>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</si>
  <si>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</si>
  <si>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</si>
  <si>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</si>
  <si>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</si>
  <si>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</si>
  <si>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</si>
  <si>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</si>
  <si>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</si>
  <si>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</si>
  <si>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</si>
  <si>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</si>
  <si>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</si>
  <si>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</si>
  <si>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</si>
  <si>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</si>
  <si>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</si>
  <si>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</si>
  <si>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</si>
  <si>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</si>
  <si>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</si>
  <si>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</si>
  <si>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</si>
  <si>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</si>
  <si>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</si>
  <si>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</si>
  <si>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</si>
  <si>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</si>
  <si>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</si>
  <si>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</si>
  <si>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</si>
  <si>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</si>
  <si>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</si>
  <si>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</si>
  <si>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</si>
  <si>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</si>
  <si>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</si>
  <si>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</si>
  <si>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</si>
  <si>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</si>
  <si>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</si>
  <si>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</si>
  <si>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</si>
  <si>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</si>
  <si>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</si>
  <si>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</si>
  <si>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</si>
  <si>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</si>
  <si>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</si>
  <si>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</si>
  <si>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</si>
  <si>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</si>
  <si>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</si>
  <si>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</si>
  <si>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</si>
  <si>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</si>
  <si>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</si>
  <si>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</si>
  <si>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</si>
  <si>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</si>
  <si>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</si>
  <si>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</si>
  <si>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</si>
  <si>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</si>
  <si>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</si>
  <si>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</si>
  <si>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</si>
  <si>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</si>
  <si>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</si>
  <si>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</si>
  <si>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</si>
  <si>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</si>
  <si>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</si>
  <si>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</si>
  <si>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</si>
  <si>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</si>
  <si>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</si>
  <si>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</si>
  <si>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</si>
  <si>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</si>
  <si>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</si>
  <si>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</si>
  <si>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</si>
  <si>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</si>
  <si>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</si>
  <si>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</si>
  <si>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</si>
  <si>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</si>
  <si>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</si>
  <si>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</si>
  <si>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</si>
  <si>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</si>
  <si>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</si>
  <si>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</si>
  <si>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</si>
  <si>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</si>
  <si>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</si>
  <si>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</si>
  <si>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</si>
  <si>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</si>
  <si>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</si>
  <si>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</si>
  <si>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</si>
  <si>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</si>
  <si>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</si>
  <si>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</si>
  <si>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</si>
  <si>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</si>
  <si>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</si>
  <si>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</si>
  <si>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</si>
  <si>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</si>
  <si>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</si>
  <si>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</si>
  <si>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</si>
  <si>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</si>
  <si>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</si>
  <si>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</si>
  <si>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</si>
  <si>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</si>
  <si>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</si>
  <si>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</si>
  <si>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</si>
  <si>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</si>
  <si>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</si>
  <si>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</si>
  <si>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</si>
  <si>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</si>
  <si>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</si>
  <si>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</si>
  <si>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</si>
  <si>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</si>
  <si>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</si>
  <si>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</si>
  <si>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</si>
  <si>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</si>
  <si>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</si>
  <si>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</si>
  <si>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</si>
  <si>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</si>
  <si>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</si>
  <si>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</si>
  <si>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</si>
  <si>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</si>
  <si>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</si>
  <si>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</si>
  <si>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</si>
  <si>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</si>
  <si>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</si>
  <si>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</si>
  <si>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</si>
  <si>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</si>
  <si>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</si>
  <si>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</si>
  <si>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</si>
  <si>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</si>
  <si>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</si>
  <si>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</si>
  <si>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</si>
  <si>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</si>
  <si>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</si>
  <si>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</si>
  <si>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</si>
  <si>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</si>
  <si>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</si>
  <si>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</si>
  <si>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</si>
  <si>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</si>
  <si>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</si>
  <si>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</si>
  <si>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</si>
  <si>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</si>
  <si>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</si>
  <si>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</si>
  <si>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</si>
  <si>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</si>
  <si>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</si>
  <si>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</si>
  <si>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</si>
  <si>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</si>
  <si>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</si>
  <si>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</si>
  <si>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</si>
  <si>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</si>
  <si>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</si>
  <si>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</si>
  <si>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</si>
  <si>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</si>
  <si>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</si>
  <si>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</si>
  <si>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</si>
  <si>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</si>
  <si>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</si>
  <si>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</si>
  <si>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</si>
  <si>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</si>
  <si>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</si>
  <si>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</si>
  <si>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</si>
  <si>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</si>
  <si>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</si>
  <si>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</si>
  <si>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</si>
  <si>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</si>
  <si>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</si>
  <si>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</si>
  <si>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</si>
  <si>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</si>
  <si>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</si>
  <si>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</si>
  <si>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</si>
  <si>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</si>
  <si>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</si>
  <si>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</si>
  <si>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</si>
  <si>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</si>
  <si>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</si>
  <si>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</si>
  <si>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</si>
  <si>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</si>
  <si>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</si>
  <si>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</si>
  <si>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</si>
  <si>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</si>
  <si>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</si>
  <si>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</si>
  <si>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</si>
  <si>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</si>
  <si>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</si>
  <si>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</si>
  <si>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</si>
  <si>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</si>
  <si>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</si>
  <si>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</si>
  <si>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</si>
  <si>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</si>
  <si>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</si>
  <si>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</si>
  <si>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</si>
  <si>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</si>
  <si>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</si>
  <si>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</si>
  <si>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</si>
  <si>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</si>
  <si>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</si>
  <si>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</si>
  <si>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</si>
  <si>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</si>
  <si>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</si>
  <si>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</si>
  <si>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</si>
  <si>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</si>
  <si>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</si>
  <si>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</si>
  <si>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</si>
  <si>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</si>
  <si>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</si>
  <si>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</si>
  <si>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</si>
  <si>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</si>
  <si>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</si>
  <si>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</si>
  <si>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</si>
  <si>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</si>
  <si>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</si>
  <si>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</si>
  <si>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</si>
  <si>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</si>
  <si>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</si>
  <si>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</si>
  <si>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</si>
  <si>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</si>
  <si>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</si>
  <si>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</si>
  <si>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</si>
  <si>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</si>
  <si>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</si>
  <si>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</si>
  <si>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</si>
  <si>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</si>
  <si>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</si>
  <si>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</si>
  <si>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</si>
  <si>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</si>
  <si>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</si>
  <si>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</si>
  <si>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</si>
  <si>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</si>
  <si>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</si>
  <si>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</si>
  <si>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</si>
  <si>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</si>
  <si>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</si>
  <si>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</si>
  <si>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</si>
  <si>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</si>
  <si>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</si>
  <si>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</si>
  <si>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</si>
  <si>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</si>
  <si>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</si>
  <si>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</si>
  <si>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</si>
  <si>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</si>
  <si>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</si>
  <si>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</si>
  <si>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</si>
  <si>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</si>
  <si>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</si>
  <si>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</si>
  <si>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</si>
  <si>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</si>
  <si>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</si>
  <si>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</si>
  <si>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</si>
  <si>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</si>
  <si>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</si>
  <si>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</si>
  <si>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</si>
  <si>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</si>
  <si>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</si>
  <si>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</si>
  <si>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</si>
  <si>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</si>
  <si>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</si>
  <si>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</si>
  <si>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</si>
  <si>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</si>
  <si>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</si>
  <si>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</si>
  <si>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</si>
  <si>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</si>
  <si>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</si>
  <si>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</si>
  <si>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</si>
  <si>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</si>
  <si>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</si>
  <si>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</si>
  <si>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</si>
  <si>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</si>
  <si>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</si>
  <si>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</si>
  <si>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</si>
  <si>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</si>
  <si>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</si>
  <si>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</si>
  <si>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</si>
  <si>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</si>
  <si>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</si>
  <si>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</si>
  <si>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</si>
  <si>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</si>
  <si>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</si>
  <si>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</si>
  <si>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</si>
  <si>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</si>
  <si>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</si>
  <si>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</si>
  <si>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</si>
  <si>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</si>
  <si>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</si>
  <si>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</si>
  <si>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</si>
  <si>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</si>
  <si>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</si>
  <si>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</si>
  <si>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</si>
  <si>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</si>
  <si>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</si>
  <si>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</si>
  <si>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</si>
  <si>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</si>
  <si>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</si>
  <si>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</si>
  <si>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</si>
  <si>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</si>
  <si>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</si>
  <si>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</si>
  <si>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</si>
  <si>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</si>
  <si>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</si>
  <si>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</si>
  <si>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</si>
  <si>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</si>
  <si>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</si>
  <si>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</si>
  <si>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</si>
  <si>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</si>
  <si>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</si>
  <si>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</si>
  <si>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</si>
  <si>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</si>
  <si>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</si>
  <si>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</si>
  <si>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</si>
  <si>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</si>
  <si>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</si>
  <si>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</si>
  <si>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</si>
  <si>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</si>
  <si>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</si>
  <si>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</si>
  <si>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</si>
  <si>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</si>
  <si>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</si>
  <si>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</si>
  <si>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</si>
  <si>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</si>
  <si>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</si>
  <si>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</si>
  <si>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</si>
  <si>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</si>
  <si>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</si>
  <si>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</si>
  <si>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</si>
  <si>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</si>
  <si>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</si>
  <si>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</si>
  <si>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</si>
  <si>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</si>
  <si>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</si>
  <si>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</si>
  <si>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</si>
  <si>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</si>
  <si>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</si>
  <si>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</si>
  <si>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</si>
  <si>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</si>
  <si>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</si>
  <si>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</si>
  <si>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</si>
  <si>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</si>
  <si>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</si>
  <si>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</si>
  <si>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</si>
  <si>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</si>
  <si>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</si>
  <si>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</si>
  <si>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</si>
  <si>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</si>
  <si>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</si>
  <si>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</si>
  <si>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</si>
  <si>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</si>
  <si>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</si>
  <si>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</si>
  <si>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</si>
  <si>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</si>
  <si>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</si>
  <si>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</si>
  <si>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</si>
  <si>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</si>
  <si>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</si>
  <si>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</si>
  <si>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</si>
  <si>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</si>
  <si>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</si>
  <si>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</si>
  <si>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</si>
  <si>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</si>
  <si>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</si>
  <si>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</si>
  <si>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</si>
  <si>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</si>
  <si>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</si>
  <si>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</si>
  <si>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</si>
  <si>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</si>
  <si>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</si>
  <si>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</si>
  <si>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</si>
  <si>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</si>
  <si>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</si>
  <si>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</si>
  <si>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</si>
  <si>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</si>
  <si>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</si>
  <si>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</si>
  <si>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</si>
  <si>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</si>
  <si>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</si>
  <si>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</si>
  <si>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</si>
  <si>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</si>
  <si>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</si>
  <si>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</si>
  <si>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</si>
  <si>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</si>
  <si>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</si>
  <si>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</si>
  <si>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</si>
  <si>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</si>
  <si>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</si>
  <si>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</si>
  <si>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</si>
  <si>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</si>
  <si>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</si>
  <si>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</si>
  <si>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</si>
  <si>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</si>
  <si>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</si>
  <si>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</si>
  <si>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</si>
  <si>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</si>
  <si>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</si>
  <si>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</si>
  <si>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</si>
  <si>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</si>
  <si>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</si>
  <si>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</si>
  <si>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</si>
  <si>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</si>
  <si>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</si>
  <si>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</si>
  <si>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</si>
  <si>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</si>
  <si>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</si>
  <si>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</si>
  <si>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</si>
  <si>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</si>
  <si>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</si>
  <si>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</si>
  <si>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</si>
  <si>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</si>
  <si>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</si>
  <si>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</si>
  <si>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</si>
  <si>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</si>
  <si>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</si>
  <si>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</si>
  <si>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</si>
  <si>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</si>
  <si>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</si>
  <si>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</si>
  <si>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</si>
  <si>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</si>
  <si>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</si>
  <si>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</si>
  <si>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</si>
  <si>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</si>
  <si>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</si>
  <si>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</si>
  <si>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</si>
  <si>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</si>
  <si>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</si>
  <si>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</si>
  <si>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</si>
  <si>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</si>
  <si>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</si>
  <si>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</si>
  <si>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</si>
  <si>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</si>
  <si>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</si>
  <si>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</si>
  <si>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</si>
  <si>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</si>
  <si>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</si>
  <si>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</si>
  <si>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</si>
  <si>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</si>
  <si>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</si>
  <si>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</si>
  <si>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</si>
  <si>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</si>
  <si>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</si>
  <si>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</si>
  <si>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</si>
  <si>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</si>
  <si>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</si>
  <si>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</si>
  <si>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</si>
  <si>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</si>
  <si>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</si>
  <si>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</si>
  <si>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</si>
  <si>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</si>
  <si>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</si>
  <si>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</si>
  <si>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</si>
  <si>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</si>
  <si>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</si>
  <si>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</si>
  <si>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</si>
  <si>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</si>
  <si>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</si>
  <si>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</si>
  <si>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</si>
  <si>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</si>
  <si>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</si>
  <si>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</si>
  <si>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</si>
  <si>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</si>
  <si>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</si>
  <si>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</si>
  <si>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</si>
  <si>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</si>
  <si>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</si>
  <si>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</si>
  <si>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</si>
  <si>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</si>
  <si>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</si>
  <si>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</si>
  <si>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</si>
  <si>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</si>
  <si>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</si>
  <si>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</si>
  <si>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</si>
  <si>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</si>
  <si>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</si>
  <si>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</si>
  <si>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</si>
  <si>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</si>
  <si>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</si>
  <si>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</si>
  <si>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</si>
  <si>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</si>
  <si>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</si>
  <si>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</si>
  <si>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</si>
  <si>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</si>
  <si>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</si>
  <si>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</si>
  <si>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</si>
  <si>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</si>
  <si>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</si>
  <si>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</si>
  <si>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</si>
  <si>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</si>
  <si>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</si>
  <si>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</si>
  <si>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</si>
  <si>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</si>
  <si>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</si>
  <si>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</si>
  <si>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</si>
  <si>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</si>
  <si>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</si>
  <si>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</si>
  <si>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</si>
  <si>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</si>
  <si>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</si>
  <si>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</si>
  <si>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</si>
  <si>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</si>
  <si>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</si>
  <si>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</si>
  <si>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</si>
  <si>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</si>
  <si>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</si>
  <si>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</si>
  <si>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</si>
  <si>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</si>
  <si>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</si>
  <si>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</si>
  <si>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</si>
  <si>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</si>
  <si>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</si>
  <si>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</si>
  <si>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</si>
  <si>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</si>
  <si>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</si>
  <si>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</si>
  <si>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</si>
  <si>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</si>
  <si>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</si>
  <si>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</si>
  <si>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</si>
  <si>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</si>
  <si>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</si>
  <si>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</si>
  <si>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</si>
  <si>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</si>
  <si>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</si>
  <si>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</si>
  <si>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</si>
  <si>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</si>
  <si>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</si>
  <si>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</si>
  <si>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</si>
  <si>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</si>
  <si>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</si>
  <si>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</si>
  <si>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</si>
  <si>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</si>
  <si>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</si>
  <si>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</si>
  <si>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</si>
  <si>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</si>
  <si>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</si>
  <si>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</si>
  <si>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</si>
  <si>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</si>
  <si>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</si>
  <si>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</si>
  <si>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</si>
  <si>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</si>
  <si>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</si>
  <si>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</si>
  <si>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</si>
  <si>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</si>
  <si>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</si>
  <si>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</si>
  <si>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</si>
  <si>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</si>
  <si>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</si>
  <si>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</si>
  <si>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</si>
  <si>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</si>
  <si>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</si>
  <si>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</si>
  <si>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</si>
  <si>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</si>
  <si>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</si>
  <si>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</si>
  <si>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</si>
  <si>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</si>
  <si>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</si>
  <si>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</si>
  <si>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</si>
  <si>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</si>
  <si>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</si>
  <si>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</si>
  <si>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</si>
  <si>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</si>
  <si>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</si>
  <si>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</si>
  <si>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</si>
  <si>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</si>
  <si>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</si>
  <si>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</si>
  <si>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</si>
  <si>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</si>
  <si>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</si>
  <si>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</si>
  <si>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</si>
  <si>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</si>
  <si>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</si>
  <si>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</si>
  <si>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</si>
  <si>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</si>
  <si>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</si>
  <si>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</si>
  <si>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</si>
  <si>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</si>
  <si>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</si>
  <si>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</si>
  <si>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</si>
  <si>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</si>
  <si>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</si>
  <si>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</si>
  <si>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</si>
  <si>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</si>
  <si>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</si>
  <si>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</si>
  <si>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</si>
  <si>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</si>
  <si>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</si>
  <si>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</si>
  <si>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</si>
  <si>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</si>
  <si>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</si>
  <si>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</si>
  <si>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</si>
  <si>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</si>
  <si>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</si>
  <si>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</si>
  <si>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</si>
  <si>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</si>
  <si>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</si>
  <si>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</si>
  <si>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</si>
  <si>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</si>
  <si>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</si>
  <si>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</si>
  <si>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</si>
  <si>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</si>
  <si>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</si>
  <si>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</si>
  <si>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</si>
  <si>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</si>
  <si>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</si>
  <si>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</si>
  <si>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</si>
  <si>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</si>
  <si>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</si>
  <si>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</si>
  <si>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</si>
  <si>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</si>
  <si>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</si>
  <si>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</si>
  <si>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</si>
  <si>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</si>
  <si>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</si>
  <si>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</si>
  <si>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</si>
  <si>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</si>
  <si>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</si>
  <si>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</si>
  <si>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</si>
  <si>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</si>
  <si>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</si>
  <si>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</si>
  <si>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</si>
  <si>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</si>
  <si>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</si>
  <si>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</si>
  <si>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</si>
  <si>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</si>
  <si>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</si>
  <si>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</si>
  <si>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</si>
  <si>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</si>
  <si>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</si>
  <si>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</si>
  <si>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</si>
  <si>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</si>
  <si>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</si>
  <si>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</si>
  <si>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</si>
  <si>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</si>
  <si>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</si>
  <si>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</si>
  <si>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</si>
  <si>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</si>
  <si>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</si>
  <si>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</si>
  <si>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</si>
  <si>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</si>
  <si>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</si>
  <si>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</si>
  <si>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</si>
  <si>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</si>
  <si>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</si>
  <si>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</si>
  <si>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</si>
  <si>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</si>
  <si>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</si>
  <si>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</si>
  <si>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</si>
  <si>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</si>
  <si>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</si>
  <si>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</si>
  <si>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</si>
  <si>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</si>
  <si>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</si>
  <si>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</si>
  <si>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</si>
  <si>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</si>
  <si>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</si>
  <si>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</si>
  <si>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</si>
  <si>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</si>
  <si>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</si>
  <si>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</si>
  <si>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</si>
  <si>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</si>
  <si>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</si>
  <si>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</si>
  <si>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</si>
  <si>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</si>
  <si>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</si>
  <si>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</si>
  <si>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</si>
  <si>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</si>
  <si>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</si>
  <si>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</si>
  <si>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</si>
  <si>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</si>
  <si>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</si>
  <si>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</si>
  <si>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</si>
  <si>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</si>
  <si>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</si>
  <si>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</si>
  <si>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</si>
  <si>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</si>
  <si>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</si>
  <si>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</si>
  <si>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</si>
  <si>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</si>
  <si>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</si>
  <si>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</si>
  <si>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</si>
  <si>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</si>
  <si>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</si>
  <si>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</si>
  <si>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</si>
  <si>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</si>
  <si>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</si>
  <si>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</si>
  <si>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</si>
  <si>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</si>
  <si>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</si>
  <si>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</si>
  <si>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</si>
  <si>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</si>
  <si>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</si>
  <si>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</si>
  <si>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</si>
  <si>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</si>
  <si>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</si>
  <si>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</si>
  <si>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</si>
  <si>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</si>
  <si>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</si>
  <si>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</si>
  <si>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</si>
  <si>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</si>
  <si>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</si>
  <si>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</si>
  <si>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</si>
  <si>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</si>
  <si>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</si>
  <si>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</si>
  <si>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</si>
  <si>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</si>
  <si>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</si>
  <si>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</si>
  <si>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</si>
  <si>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</si>
  <si>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</si>
  <si>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</si>
  <si>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</si>
  <si>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</si>
  <si>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</si>
  <si>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</si>
  <si>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</si>
  <si>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</si>
  <si>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</si>
  <si>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</si>
  <si>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</si>
  <si>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</si>
  <si>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</si>
  <si>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</si>
  <si>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</si>
  <si>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</si>
  <si>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</si>
  <si>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</si>
  <si>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</si>
  <si>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</si>
  <si>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</si>
  <si>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</si>
  <si>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</si>
  <si>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</si>
  <si>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</si>
  <si>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</si>
  <si>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</si>
  <si>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</si>
  <si>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</si>
  <si>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</si>
  <si>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</si>
  <si>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</si>
  <si>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</si>
  <si>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</si>
  <si>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</si>
  <si>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</si>
  <si>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</si>
  <si>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</si>
  <si>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</si>
  <si>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</si>
  <si>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</si>
  <si>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</si>
  <si>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</si>
  <si>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</si>
  <si>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</si>
  <si>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</si>
  <si>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</si>
  <si>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</si>
  <si>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</si>
  <si>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</si>
  <si>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</si>
  <si>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</si>
  <si>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</si>
  <si>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</si>
  <si>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</si>
  <si>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</si>
  <si>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</si>
  <si>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</si>
  <si>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</si>
  <si>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</si>
  <si>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</si>
  <si>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</si>
  <si>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</si>
  <si>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</si>
  <si>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</si>
  <si>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</si>
  <si>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</si>
  <si>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</si>
  <si>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</si>
  <si>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</si>
  <si>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</si>
  <si>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</si>
  <si>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</si>
  <si>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</si>
  <si>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</si>
  <si>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</si>
  <si>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</si>
  <si>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</si>
  <si>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</si>
  <si>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</si>
  <si>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</si>
  <si>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</si>
  <si>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</si>
  <si>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</si>
  <si>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</si>
  <si>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</si>
  <si>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</si>
  <si>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</si>
  <si>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</si>
  <si>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</si>
  <si>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</si>
  <si>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</si>
  <si>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</si>
  <si>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</si>
  <si>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</si>
  <si>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</si>
  <si>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</si>
  <si>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</si>
  <si>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</si>
  <si>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</si>
  <si>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</si>
  <si>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</si>
  <si>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</si>
  <si>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</si>
  <si>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</si>
  <si>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</si>
  <si>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</si>
  <si>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</si>
  <si>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</si>
  <si>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</si>
  <si>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</si>
  <si>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</si>
  <si>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</si>
  <si>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</si>
  <si>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</si>
  <si>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</si>
  <si>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</si>
  <si>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</si>
  <si>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</si>
  <si>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</si>
  <si>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</si>
  <si>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</si>
  <si>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</si>
  <si>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</si>
  <si>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</si>
  <si>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</si>
  <si>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</si>
  <si>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</si>
  <si>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</si>
  <si>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</si>
  <si>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</si>
  <si>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</si>
  <si>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</si>
  <si>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</si>
  <si>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</si>
  <si>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</si>
  <si>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</si>
  <si>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</si>
  <si>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</si>
  <si>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</si>
  <si>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</si>
  <si>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</si>
  <si>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</si>
  <si>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</si>
  <si>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</si>
  <si>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</si>
  <si>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</si>
  <si>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</si>
  <si>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</si>
  <si>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</si>
  <si>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</si>
  <si>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</si>
  <si>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</si>
  <si>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</si>
  <si>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</si>
  <si>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</si>
  <si>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</si>
  <si>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</si>
  <si>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</si>
  <si>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</si>
  <si>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</si>
  <si>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</si>
  <si>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</si>
  <si>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</si>
  <si>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</si>
  <si>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</si>
  <si>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</si>
  <si>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</si>
  <si>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</si>
  <si>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</si>
  <si>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</si>
  <si>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</si>
  <si>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</si>
  <si>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</si>
  <si>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</si>
  <si>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</si>
  <si>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</si>
  <si>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</si>
  <si>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</si>
  <si>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</si>
  <si>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</si>
  <si>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</si>
  <si>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</si>
  <si>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</si>
  <si>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</si>
  <si>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</si>
  <si>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</si>
  <si>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</si>
  <si>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</si>
  <si>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</si>
  <si>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</si>
  <si>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</si>
  <si>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</si>
  <si>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</si>
  <si>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</si>
  <si>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</si>
  <si>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</si>
  <si>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</si>
  <si>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</si>
  <si>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</si>
  <si>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</si>
  <si>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</si>
  <si>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</si>
  <si>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</si>
  <si>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</si>
  <si>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</si>
  <si>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</si>
  <si>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</si>
  <si>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</si>
  <si>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</si>
  <si>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</si>
  <si>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</si>
  <si>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</si>
  <si>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</si>
  <si>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</si>
  <si>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</si>
  <si>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</si>
  <si>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</si>
  <si>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</si>
  <si>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</si>
  <si>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</si>
  <si>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</si>
  <si>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</si>
  <si>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</si>
  <si>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</si>
  <si>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</si>
  <si>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</si>
  <si>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</si>
  <si>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</si>
  <si>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</si>
  <si>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</si>
  <si>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</si>
  <si>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</si>
  <si>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</si>
  <si>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</si>
  <si>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</si>
  <si>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</si>
  <si>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</si>
  <si>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</si>
  <si>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</si>
  <si>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</si>
  <si>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</si>
  <si>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</si>
  <si>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</si>
  <si>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</si>
  <si>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</si>
  <si>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</si>
  <si>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</si>
  <si>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</si>
  <si>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</si>
  <si>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</si>
  <si>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</si>
  <si>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</si>
  <si>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</si>
  <si>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</si>
  <si>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</si>
  <si>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</si>
  <si>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</si>
  <si>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</si>
  <si>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</si>
  <si>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</si>
  <si>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</si>
  <si>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</si>
  <si>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</si>
  <si>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</si>
  <si>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</si>
  <si>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</si>
  <si>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</si>
  <si>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</si>
  <si>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</si>
  <si>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</si>
  <si>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</si>
  <si>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</si>
  <si>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</si>
  <si>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</si>
  <si>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</si>
  <si>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</si>
  <si>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</si>
  <si>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</si>
  <si>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</si>
  <si>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</si>
  <si>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</si>
  <si>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</si>
  <si>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</si>
  <si>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</si>
  <si>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</si>
  <si>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</si>
  <si>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</si>
  <si>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</si>
  <si>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</si>
  <si>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</si>
  <si>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</si>
  <si>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</si>
  <si>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</si>
  <si>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</si>
  <si>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</si>
  <si>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</si>
  <si>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</si>
  <si>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</si>
  <si>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</si>
  <si>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</si>
  <si>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</si>
  <si>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</si>
  <si>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</si>
  <si>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</si>
  <si>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</si>
  <si>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</si>
  <si>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</si>
  <si>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</si>
  <si>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</si>
  <si>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</si>
  <si>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</si>
  <si>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</si>
  <si>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</si>
  <si>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</si>
  <si>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</si>
  <si>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</si>
  <si>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</si>
  <si>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</si>
  <si>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</si>
  <si>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</si>
  <si>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</si>
  <si>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</si>
  <si>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</si>
  <si>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</si>
  <si>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</si>
  <si>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</si>
  <si>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</si>
  <si>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</si>
  <si>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</si>
  <si>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</si>
  <si>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</si>
  <si>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</si>
  <si>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</si>
  <si>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</si>
  <si>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</si>
  <si>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</si>
  <si>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</si>
  <si>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</si>
  <si>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</si>
  <si>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</si>
  <si>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</si>
  <si>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</si>
  <si>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</si>
  <si>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</si>
  <si>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</si>
  <si>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</si>
  <si>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</si>
  <si>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</si>
  <si>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</si>
  <si>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</si>
  <si>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</si>
  <si>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</si>
  <si>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</si>
  <si>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</si>
  <si>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</si>
  <si>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</si>
  <si>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</si>
  <si>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</si>
  <si>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</si>
  <si>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</si>
  <si>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</si>
  <si>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</si>
  <si>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</si>
  <si>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</si>
  <si>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</si>
  <si>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</si>
  <si>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</si>
  <si>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</si>
  <si>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</si>
  <si>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</si>
  <si>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</si>
  <si>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</si>
  <si>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</si>
  <si>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</si>
  <si>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</si>
  <si>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</si>
  <si>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</si>
  <si>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</si>
  <si>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</si>
  <si>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</si>
  <si>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</si>
  <si>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</si>
  <si>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</si>
  <si>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</si>
  <si>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</si>
  <si>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</si>
  <si>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</si>
  <si>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</si>
  <si>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</si>
  <si>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</si>
  <si>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</si>
  <si>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</si>
  <si>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</si>
  <si>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</si>
  <si>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</si>
  <si>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</si>
  <si>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</si>
  <si>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</si>
  <si>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</si>
  <si>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</si>
  <si>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</si>
  <si>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</si>
  <si>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</si>
  <si>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</si>
  <si>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</si>
  <si>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</si>
  <si>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</si>
  <si>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</si>
  <si>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</si>
  <si>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</si>
  <si>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</si>
  <si>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</si>
  <si>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</si>
  <si>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</si>
  <si>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</si>
  <si>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</si>
  <si>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</si>
  <si>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</si>
  <si>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</si>
  <si>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</si>
  <si>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</si>
  <si>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</si>
  <si>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</si>
  <si>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</si>
  <si>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</si>
  <si>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</si>
  <si>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</si>
  <si>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</si>
  <si>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</si>
  <si>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</si>
  <si>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</si>
  <si>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</si>
  <si>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</si>
  <si>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</si>
  <si>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</si>
  <si>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</si>
  <si>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</si>
  <si>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</si>
  <si>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</si>
  <si>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</si>
  <si>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</si>
  <si>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</si>
  <si>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</si>
  <si>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</si>
  <si>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</si>
  <si>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</si>
  <si>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</si>
  <si>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</si>
  <si>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</si>
  <si>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</si>
  <si>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</si>
  <si>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</si>
  <si>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</si>
  <si>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</si>
  <si>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</si>
  <si>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</si>
  <si>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</si>
  <si>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</si>
  <si>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</si>
  <si>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</si>
  <si>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</si>
  <si>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</si>
  <si>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</si>
  <si>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</si>
  <si>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</si>
  <si>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</si>
  <si>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</si>
  <si>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</si>
  <si>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</si>
  <si>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</si>
  <si>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</si>
  <si>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</si>
  <si>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</si>
  <si>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</si>
  <si>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</si>
  <si>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</si>
  <si>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</si>
  <si>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</si>
  <si>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</si>
  <si>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</si>
  <si>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</si>
  <si>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</si>
  <si>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</si>
  <si>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</si>
  <si>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</si>
  <si>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</si>
  <si>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</si>
  <si>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</si>
  <si>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</si>
  <si>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</si>
  <si>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</si>
  <si>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</si>
  <si>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</si>
  <si>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</si>
  <si>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</si>
  <si>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</si>
  <si>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</si>
  <si>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</si>
  <si>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</si>
  <si>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</si>
  <si>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</si>
  <si>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</si>
  <si>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</si>
  <si>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</si>
  <si>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</si>
  <si>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</si>
  <si>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</si>
  <si>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</si>
  <si>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</si>
  <si>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</si>
  <si>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</si>
  <si>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</si>
  <si>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</si>
  <si>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</si>
  <si>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</si>
  <si>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</si>
  <si>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</si>
  <si>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</si>
  <si>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</si>
  <si>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</si>
  <si>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</si>
  <si>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</si>
  <si>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</si>
  <si>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</si>
  <si>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</si>
  <si>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</si>
  <si>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</si>
  <si>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</si>
  <si>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</si>
  <si>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</si>
  <si>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</si>
  <si>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</si>
  <si>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</si>
  <si>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</si>
  <si>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</si>
  <si>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</si>
  <si>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</si>
  <si>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</si>
  <si>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</si>
  <si>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</si>
  <si>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</si>
  <si>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</si>
  <si>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</si>
  <si>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</si>
  <si>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</si>
  <si>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</si>
  <si>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</si>
  <si>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</si>
  <si>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</si>
  <si>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</si>
  <si>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</si>
  <si>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</si>
  <si>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</si>
  <si>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</si>
  <si>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</si>
  <si>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</si>
  <si>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</si>
  <si>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</si>
  <si>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</si>
  <si>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</si>
  <si>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</si>
  <si>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</si>
  <si>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</si>
  <si>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</si>
  <si>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</si>
  <si>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</si>
  <si>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</si>
  <si>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</si>
  <si>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</si>
  <si>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</si>
  <si>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</si>
  <si>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</si>
  <si>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</si>
  <si>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</si>
  <si>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</si>
  <si>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</si>
  <si>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</si>
  <si>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</si>
  <si>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</si>
  <si>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</si>
  <si>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</si>
  <si>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</si>
  <si>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</si>
  <si>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</si>
  <si>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</si>
  <si>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</si>
  <si>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</si>
  <si>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</si>
  <si>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</si>
  <si>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</si>
  <si>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</si>
  <si>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</si>
  <si>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</si>
  <si>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</si>
  <si>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</si>
  <si>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</si>
  <si>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</si>
  <si>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</si>
  <si>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</si>
  <si>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</si>
  <si>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</si>
  <si>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</si>
  <si>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</si>
  <si>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</si>
  <si>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</si>
  <si>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</si>
  <si>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</si>
  <si>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</si>
  <si>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</si>
  <si>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</si>
  <si>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</si>
  <si>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</si>
  <si>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</si>
  <si>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</si>
  <si>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</si>
  <si>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</si>
  <si>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</si>
  <si>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</si>
  <si>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</si>
  <si>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</si>
  <si>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</si>
  <si>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</si>
  <si>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</si>
  <si>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</si>
  <si>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</si>
  <si>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</si>
  <si>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</si>
  <si>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</si>
  <si>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</si>
  <si>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</si>
  <si>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</si>
  <si>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</si>
  <si>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</si>
  <si>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</si>
  <si>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</si>
  <si>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</si>
  <si>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</si>
  <si>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</si>
  <si>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</si>
  <si>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</si>
  <si>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</si>
  <si>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</si>
  <si>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</si>
  <si>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</si>
  <si>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</si>
  <si>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</si>
  <si>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</si>
  <si>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</si>
  <si>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</si>
  <si>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</si>
  <si>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</si>
  <si>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</si>
  <si>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</si>
  <si>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</si>
  <si>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</si>
  <si>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</si>
  <si>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</si>
  <si>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</si>
  <si>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</si>
  <si>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</si>
  <si>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</si>
  <si>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</si>
  <si>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</si>
  <si>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</si>
  <si>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</si>
  <si>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</si>
  <si>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</si>
  <si>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</si>
  <si>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</si>
  <si>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</si>
  <si>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</si>
  <si>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</si>
  <si>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</si>
  <si>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</si>
  <si>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</si>
  <si>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</si>
  <si>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</si>
  <si>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</si>
  <si>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</si>
  <si>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</si>
  <si>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</si>
  <si>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</si>
  <si>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</si>
  <si>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</si>
  <si>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</si>
  <si>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</si>
  <si>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</si>
  <si>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</si>
  <si>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</si>
  <si>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</si>
  <si>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</si>
  <si>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</si>
  <si>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</si>
  <si>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</si>
  <si>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</si>
  <si>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</si>
  <si>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</si>
  <si>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</si>
  <si>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</si>
  <si>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</si>
  <si>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</si>
  <si>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</si>
  <si>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</si>
  <si>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</si>
  <si>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</si>
  <si>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</si>
  <si>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</si>
  <si>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</si>
  <si>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</si>
  <si>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</si>
  <si>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</si>
  <si>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</si>
  <si>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</si>
  <si>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</si>
  <si>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</si>
  <si>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</si>
  <si>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</si>
  <si>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</si>
  <si>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</si>
  <si>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</si>
  <si>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</si>
  <si>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</si>
  <si>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</si>
  <si>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</si>
  <si>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</si>
  <si>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</si>
  <si>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</si>
  <si>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</si>
  <si>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</si>
  <si>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</si>
  <si>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</si>
  <si>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</si>
  <si>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</si>
  <si>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</si>
  <si>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</si>
  <si>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</si>
  <si>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</si>
  <si>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</si>
  <si>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</si>
  <si>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</si>
  <si>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</si>
  <si>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</si>
  <si>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</si>
  <si>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</si>
  <si>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</si>
  <si>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</si>
  <si>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</si>
  <si>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</si>
  <si>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</si>
  <si>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</si>
  <si>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</si>
  <si>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</si>
  <si>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</si>
  <si>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</si>
  <si>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</si>
  <si>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</si>
  <si>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</si>
  <si>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</si>
  <si>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</si>
  <si>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</si>
  <si>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</si>
  <si>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</si>
  <si>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</si>
  <si>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</si>
  <si>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</si>
  <si>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</si>
  <si>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</si>
  <si>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</si>
  <si>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</si>
  <si>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</si>
  <si>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</si>
  <si>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</si>
  <si>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</si>
  <si>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</si>
  <si>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</si>
  <si>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</si>
  <si>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</si>
  <si>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</si>
  <si>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</si>
  <si>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</si>
  <si>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</si>
  <si>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</si>
  <si>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</si>
  <si>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</si>
  <si>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</si>
  <si>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</si>
  <si>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</si>
  <si>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</si>
  <si>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</si>
  <si>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</si>
  <si>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</si>
  <si>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</si>
  <si>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</si>
  <si>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</si>
  <si>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</si>
  <si>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</si>
  <si>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</si>
  <si>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</si>
  <si>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</si>
  <si>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</si>
  <si>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</si>
  <si>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</si>
  <si>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</si>
  <si>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</si>
  <si>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</si>
  <si>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</si>
  <si>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</si>
  <si>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</si>
  <si>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</si>
  <si>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</si>
  <si>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</si>
  <si>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</si>
  <si>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</si>
  <si>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</si>
  <si>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</si>
  <si>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</si>
  <si>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</si>
  <si>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</si>
  <si>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</si>
  <si>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</si>
  <si>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</si>
  <si>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</si>
  <si>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</si>
  <si>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</si>
  <si>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</si>
  <si>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</si>
  <si>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</si>
  <si>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</si>
  <si>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</si>
  <si>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</si>
  <si>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</si>
  <si>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</si>
  <si>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</si>
  <si>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</si>
  <si>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</si>
  <si>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</si>
  <si>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</si>
  <si>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</si>
  <si>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</si>
  <si>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</si>
  <si>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</si>
  <si>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</si>
  <si>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</si>
  <si>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</si>
  <si>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</si>
  <si>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</si>
  <si>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</si>
  <si>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</si>
  <si>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</si>
  <si>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</si>
  <si>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</si>
  <si>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</si>
  <si>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</si>
  <si>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</si>
  <si>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</si>
  <si>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</si>
  <si>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</si>
  <si>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</si>
  <si>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</si>
  <si>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</si>
  <si>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</si>
  <si>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</si>
  <si>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</si>
  <si>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</si>
  <si>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</si>
  <si>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</si>
  <si>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</si>
  <si>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</si>
  <si>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</si>
  <si>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</si>
  <si>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</si>
  <si>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</si>
  <si>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</si>
  <si>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</si>
  <si>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</si>
  <si>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</si>
  <si>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</si>
  <si>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</si>
  <si>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</si>
  <si>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</si>
  <si>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</si>
  <si>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</si>
  <si>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</si>
  <si>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</si>
  <si>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</si>
  <si>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</si>
  <si>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</si>
  <si>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</si>
  <si>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</si>
  <si>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</si>
  <si>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</si>
  <si>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</si>
  <si>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</si>
  <si>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</si>
  <si>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</si>
  <si>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</si>
  <si>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</si>
  <si>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</si>
  <si>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</si>
  <si>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</si>
  <si>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</si>
  <si>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</si>
  <si>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</si>
  <si>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</si>
  <si>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</si>
  <si>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</si>
  <si>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</si>
  <si>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</si>
  <si>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</si>
  <si>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</si>
  <si>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</si>
  <si>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</si>
  <si>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</si>
  <si>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</si>
  <si>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</si>
  <si>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</si>
  <si>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</si>
  <si>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</si>
  <si>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</si>
  <si>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</si>
  <si>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</si>
  <si>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</si>
  <si>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</si>
  <si>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</si>
  <si>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</si>
  <si>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</si>
  <si>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</si>
  <si>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</si>
  <si>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</si>
  <si>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</si>
  <si>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</si>
  <si>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</si>
  <si>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</si>
  <si>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</si>
  <si>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</si>
  <si>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</si>
  <si>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</si>
  <si>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</si>
  <si>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</si>
  <si>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</si>
  <si>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</si>
  <si>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</si>
  <si>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</si>
  <si>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</si>
  <si>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</si>
  <si>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</si>
  <si>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</si>
  <si>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</si>
  <si>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</si>
  <si>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</si>
  <si>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</si>
  <si>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</si>
  <si>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</si>
  <si>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</si>
  <si>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</si>
  <si>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</si>
  <si>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</si>
  <si>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</si>
  <si>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</si>
  <si>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</si>
  <si>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</si>
  <si>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</si>
  <si>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</si>
  <si>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</si>
  <si>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</si>
  <si>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</si>
  <si>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</si>
  <si>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</si>
  <si>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</si>
  <si>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</si>
  <si>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</si>
  <si>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</si>
  <si>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</si>
  <si>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</si>
  <si>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</si>
  <si>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</si>
  <si>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</si>
  <si>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</si>
  <si>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</si>
  <si>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</si>
  <si>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</si>
  <si>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</si>
  <si>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</si>
  <si>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</si>
  <si>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</si>
  <si>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</si>
  <si>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</si>
  <si>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</si>
  <si>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</si>
  <si>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</si>
  <si>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</si>
  <si>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</si>
  <si>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</si>
  <si>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</si>
  <si>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</si>
  <si>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</si>
  <si>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</si>
  <si>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</si>
  <si>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</si>
  <si>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</si>
  <si>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</si>
  <si>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</si>
  <si>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</si>
  <si>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</si>
  <si>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</si>
  <si>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</si>
  <si>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</si>
  <si>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</si>
  <si>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</si>
  <si>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</si>
  <si>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</si>
  <si>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</si>
  <si>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</si>
  <si>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</si>
  <si>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</si>
  <si>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</si>
  <si>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</si>
  <si>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</si>
  <si>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</si>
  <si>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</si>
  <si>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</si>
  <si>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</si>
  <si>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</si>
  <si>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</si>
  <si>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</si>
  <si>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</si>
  <si>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</si>
  <si>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</si>
  <si>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</si>
  <si>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</si>
  <si>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</si>
  <si>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</si>
  <si>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</si>
  <si>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</si>
  <si>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</si>
  <si>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</si>
  <si>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</si>
  <si>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</si>
  <si>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</si>
  <si>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</si>
  <si>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</si>
  <si>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</si>
  <si>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</si>
  <si>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</si>
  <si>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</si>
  <si>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</si>
  <si>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</si>
  <si>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</si>
  <si>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</si>
  <si>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</si>
  <si>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</si>
  <si>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</si>
  <si>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</si>
  <si>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</si>
  <si>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</si>
  <si>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</si>
  <si>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</si>
  <si>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</si>
  <si>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</si>
  <si>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</si>
  <si>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</si>
  <si>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</si>
  <si>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</si>
  <si>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</si>
  <si>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</si>
  <si>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</si>
  <si>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</si>
  <si>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</si>
  <si>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</si>
  <si>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</si>
  <si>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</si>
  <si>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</si>
  <si>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</si>
  <si>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</si>
  <si>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</si>
  <si>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</si>
  <si>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</si>
  <si>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</si>
  <si>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</si>
  <si>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</si>
  <si>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</si>
  <si>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</si>
  <si>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</si>
  <si>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</si>
  <si>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</si>
  <si>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</si>
  <si>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</si>
  <si>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</si>
  <si>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</si>
  <si>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</si>
  <si>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</si>
  <si>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</si>
  <si>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</si>
  <si>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</si>
  <si>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</si>
  <si>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</si>
  <si>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</si>
  <si>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</si>
  <si>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</si>
  <si>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</si>
  <si>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</si>
  <si>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</si>
  <si>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</si>
  <si>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</si>
  <si>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</si>
  <si>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</si>
  <si>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</si>
  <si>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</si>
  <si>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</si>
  <si>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</si>
  <si>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</si>
  <si>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</si>
  <si>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</si>
  <si>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</si>
  <si>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</si>
  <si>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</si>
  <si>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</si>
  <si>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</si>
  <si>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</si>
  <si>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</si>
  <si>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</si>
  <si>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</si>
  <si>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</si>
  <si>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</si>
  <si>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</si>
  <si>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</si>
  <si>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</si>
  <si>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</si>
  <si>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</si>
  <si>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</si>
  <si>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</si>
  <si>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</si>
  <si>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</si>
  <si>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</si>
  <si>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</si>
  <si>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</si>
  <si>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</si>
  <si>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</si>
  <si>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</si>
  <si>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</si>
  <si>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</si>
  <si>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</si>
  <si>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</si>
  <si>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</si>
  <si>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</si>
  <si>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</si>
  <si>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</si>
  <si>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</si>
  <si>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</si>
  <si>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</si>
  <si>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</si>
  <si>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</si>
  <si>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</si>
  <si>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</si>
  <si>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</si>
  <si>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</si>
  <si>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</si>
  <si>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</si>
  <si>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</si>
  <si>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</si>
  <si>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</si>
  <si>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</si>
  <si>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</si>
  <si>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</si>
  <si>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</si>
  <si>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</si>
  <si>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</si>
  <si>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</si>
  <si>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</si>
  <si>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</si>
  <si>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</si>
  <si>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</si>
  <si>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</si>
  <si>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</si>
  <si>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</si>
  <si>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</si>
  <si>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</si>
  <si>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</si>
  <si>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</si>
  <si>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</si>
  <si>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</si>
  <si>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</si>
  <si>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</si>
  <si>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</si>
  <si>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</si>
  <si>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</si>
  <si>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</si>
  <si>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</si>
  <si>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</si>
  <si>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</si>
  <si>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</si>
  <si>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</si>
  <si>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</si>
  <si>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</si>
  <si>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</si>
  <si>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</si>
  <si>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</si>
  <si>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</si>
  <si>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</si>
  <si>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</si>
  <si>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</si>
  <si>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</si>
  <si>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</si>
  <si>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</si>
  <si>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</si>
  <si>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</si>
  <si>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</si>
  <si>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</si>
  <si>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</si>
  <si>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</si>
  <si>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</si>
  <si>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</si>
  <si>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</si>
  <si>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</si>
  <si>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</si>
  <si>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</si>
  <si>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</si>
  <si>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</si>
  <si>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</si>
  <si>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</si>
  <si>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</si>
  <si>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</si>
  <si>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</si>
  <si>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</si>
  <si>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</si>
  <si>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</si>
  <si>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</si>
  <si>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</si>
  <si>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</si>
  <si>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</si>
  <si>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</si>
  <si>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</si>
  <si>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</si>
  <si>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</si>
  <si>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</si>
  <si>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</si>
  <si>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</si>
  <si>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</si>
  <si>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</si>
  <si>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</si>
  <si>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</si>
  <si>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</si>
  <si>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</si>
  <si>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</si>
  <si>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</si>
  <si>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</si>
  <si>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</si>
  <si>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</si>
  <si>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</si>
  <si>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</si>
  <si>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</si>
  <si>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</si>
  <si>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</si>
  <si>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</si>
  <si>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</si>
  <si>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</si>
  <si>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</si>
  <si>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</si>
  <si>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</si>
  <si>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</si>
  <si>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</si>
  <si>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</si>
  <si>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</si>
  <si>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</si>
  <si>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</si>
  <si>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</si>
  <si>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</si>
  <si>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</si>
  <si>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</si>
  <si>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</si>
  <si>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</si>
  <si>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</si>
  <si>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</si>
  <si>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</si>
  <si>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</si>
  <si>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</si>
  <si>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</si>
  <si>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</si>
  <si>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</si>
  <si>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</si>
  <si>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</si>
  <si>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</si>
  <si>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</si>
  <si>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</si>
  <si>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</si>
  <si>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</si>
  <si>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</si>
  <si>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</si>
  <si>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</si>
  <si>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</si>
  <si>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</si>
  <si>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</si>
  <si>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</si>
  <si>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</si>
  <si>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</si>
  <si>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</si>
  <si>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</si>
  <si>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</si>
  <si>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</si>
  <si>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</si>
  <si>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</si>
  <si>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</si>
  <si>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</si>
  <si>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</si>
  <si>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</si>
  <si>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</si>
  <si>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</si>
  <si>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</si>
  <si>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</si>
  <si>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</si>
  <si>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</si>
  <si>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</si>
  <si>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</si>
  <si>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</si>
  <si>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</si>
  <si>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</si>
  <si>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</si>
  <si>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</si>
  <si>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</si>
  <si>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</si>
  <si>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</si>
  <si>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</si>
  <si>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</si>
  <si>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</si>
  <si>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</si>
  <si>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</si>
  <si>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</si>
  <si>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</si>
  <si>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</si>
  <si>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</si>
  <si>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</si>
  <si>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</si>
  <si>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</si>
  <si>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</si>
  <si>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</si>
  <si>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</si>
  <si>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</si>
  <si>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</si>
  <si>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</si>
  <si>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</si>
  <si>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</si>
  <si>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</si>
  <si>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</si>
  <si>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</si>
  <si>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</si>
  <si>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</si>
  <si>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</si>
  <si>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</si>
  <si>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</si>
  <si>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</si>
  <si>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</si>
  <si>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</si>
  <si>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</si>
  <si>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</si>
  <si>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</si>
  <si>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</si>
  <si>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</si>
  <si>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</si>
  <si>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</si>
  <si>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</si>
  <si>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</si>
  <si>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</si>
  <si>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</si>
  <si>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</si>
  <si>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</si>
  <si>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</si>
  <si>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</si>
  <si>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</si>
  <si>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</si>
  <si>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</si>
  <si>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</si>
  <si>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</si>
  <si>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</si>
  <si>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</si>
  <si>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</si>
  <si>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</si>
  <si>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</si>
  <si>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</si>
  <si>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</si>
  <si>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</si>
  <si>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</si>
  <si>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</si>
  <si>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</si>
  <si>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</si>
  <si>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</si>
  <si>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</si>
  <si>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</si>
  <si>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</si>
  <si>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</si>
  <si>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</si>
  <si>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</si>
  <si>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</si>
  <si>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</si>
  <si>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</si>
  <si>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</si>
  <si>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</si>
  <si>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</si>
  <si>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</si>
  <si>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</si>
  <si>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</si>
  <si>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</si>
  <si>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</si>
  <si>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</si>
  <si>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</si>
  <si>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</si>
  <si>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</si>
  <si>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</si>
  <si>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</si>
  <si>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</si>
  <si>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</si>
  <si>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</si>
  <si>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</si>
  <si>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</si>
  <si>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</si>
  <si>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</si>
  <si>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</si>
  <si>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</si>
  <si>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</si>
  <si>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</si>
  <si>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</si>
  <si>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</si>
  <si>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</si>
  <si>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</si>
  <si>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</si>
  <si>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</si>
  <si>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</si>
  <si>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</si>
  <si>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</si>
  <si>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</si>
  <si>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</si>
  <si>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</si>
  <si>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</si>
  <si>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</si>
  <si>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</si>
  <si>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</si>
  <si>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</si>
  <si>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</si>
  <si>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</si>
  <si>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</si>
  <si>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</si>
  <si>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</si>
  <si>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</si>
  <si>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</si>
  <si>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</si>
  <si>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</si>
  <si>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</si>
  <si>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</si>
  <si>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</si>
  <si>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</si>
  <si>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</si>
  <si>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</si>
  <si>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</si>
  <si>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</si>
  <si>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</si>
  <si>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</si>
  <si>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</si>
  <si>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</si>
  <si>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</si>
  <si>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</si>
  <si>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</si>
  <si>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</si>
  <si>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</si>
  <si>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</si>
  <si>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</si>
  <si>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</si>
  <si>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</si>
  <si>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</si>
  <si>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</si>
  <si>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</si>
  <si>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</si>
  <si>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</si>
  <si>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</si>
  <si>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</si>
  <si>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</si>
  <si>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</si>
  <si>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</si>
  <si>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</si>
  <si>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</si>
  <si>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</si>
  <si>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</si>
  <si>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</si>
  <si>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</si>
  <si>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</si>
  <si>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</si>
  <si>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</si>
  <si>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</si>
  <si>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</si>
  <si>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</si>
  <si>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</si>
  <si>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</si>
  <si>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</si>
  <si>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</si>
  <si>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</si>
  <si>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</si>
  <si>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</si>
  <si>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</si>
  <si>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</si>
  <si>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</si>
  <si>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</si>
  <si>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</si>
  <si>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</si>
  <si>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</si>
  <si>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</si>
  <si>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</si>
  <si>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</si>
  <si>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</si>
  <si>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</si>
  <si>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</si>
  <si>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</si>
  <si>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</si>
  <si>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</si>
  <si>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</si>
  <si>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</si>
  <si>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</si>
  <si>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</si>
  <si>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</si>
  <si>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</si>
  <si>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</si>
  <si>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</si>
  <si>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</si>
  <si>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</si>
  <si>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</si>
  <si>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</si>
  <si>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</si>
  <si>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</si>
  <si>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</si>
  <si>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</si>
  <si>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</si>
  <si>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</si>
  <si>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</si>
  <si>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</si>
  <si>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</si>
  <si>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</si>
  <si>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</si>
  <si>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</si>
  <si>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</si>
  <si>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</si>
  <si>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</si>
  <si>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</si>
  <si>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</si>
  <si>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</si>
  <si>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</si>
  <si>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</si>
  <si>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</si>
  <si>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</si>
  <si>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</si>
  <si>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</si>
  <si>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</si>
  <si>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</si>
  <si>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</si>
  <si>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</si>
  <si>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</si>
  <si>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</si>
  <si>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</si>
  <si>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</si>
  <si>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</si>
  <si>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</si>
  <si>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</si>
  <si>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</si>
  <si>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</si>
  <si>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</si>
  <si>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</si>
  <si>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</si>
  <si>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</si>
  <si>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</si>
  <si>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</si>
  <si>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</si>
  <si>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</si>
  <si>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</si>
  <si>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</si>
  <si>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</si>
  <si>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</si>
  <si>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</si>
  <si>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</si>
  <si>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</si>
  <si>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</si>
  <si>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</si>
  <si>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</si>
  <si>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</si>
  <si>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</si>
  <si>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</si>
  <si>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</si>
  <si>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</si>
  <si>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</si>
  <si>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</si>
  <si>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</si>
  <si>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</si>
  <si>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</si>
  <si>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</si>
  <si>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</si>
  <si>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</si>
  <si>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</si>
  <si>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</si>
  <si>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</si>
  <si>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</si>
  <si>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</si>
  <si>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</si>
  <si>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</si>
  <si>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</si>
  <si>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</si>
  <si>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</si>
  <si>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</si>
  <si>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</si>
  <si>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</si>
  <si>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</si>
  <si>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</si>
  <si>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</si>
  <si>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</si>
  <si>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</si>
  <si>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</si>
  <si>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</si>
  <si>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</si>
  <si>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</si>
  <si>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</si>
  <si>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</si>
  <si>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</si>
  <si>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</si>
  <si>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</si>
  <si>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</si>
  <si>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</si>
  <si>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</si>
  <si>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</si>
  <si>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</si>
  <si>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</si>
  <si>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</si>
  <si>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</si>
  <si>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</si>
  <si>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</si>
  <si>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</si>
  <si>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</si>
  <si>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</si>
  <si>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</si>
  <si>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</si>
  <si>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</si>
  <si>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</si>
  <si>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</si>
  <si>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</si>
  <si>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</si>
  <si>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</si>
  <si>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</si>
  <si>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</si>
  <si>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</si>
  <si>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</si>
  <si>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</si>
  <si>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</si>
  <si>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</si>
  <si>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</si>
  <si>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</si>
  <si>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</si>
  <si>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</si>
  <si>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</si>
  <si>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</si>
  <si>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</si>
  <si>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</si>
  <si>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</si>
  <si>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</si>
  <si>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</si>
  <si>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</si>
  <si>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</si>
  <si>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</si>
  <si>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</si>
  <si>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</si>
  <si>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</si>
  <si>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</si>
  <si>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</si>
  <si>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</si>
  <si>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</si>
  <si>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</si>
  <si>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</si>
  <si>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</si>
  <si>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</si>
  <si>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</si>
  <si>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</si>
  <si>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</si>
  <si>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</si>
  <si>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</si>
  <si>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</si>
  <si>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</si>
  <si>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</si>
  <si>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</si>
  <si>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</si>
  <si>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</si>
  <si>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</si>
  <si>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</si>
  <si>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</si>
  <si>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</si>
  <si>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</si>
  <si>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</si>
  <si>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</si>
  <si>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</si>
  <si>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</si>
  <si>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</si>
  <si>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</si>
  <si>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</si>
  <si>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</si>
  <si>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</si>
  <si>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</si>
  <si>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</si>
  <si>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</si>
  <si>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</si>
  <si>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</si>
  <si>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</si>
  <si>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</si>
  <si>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</si>
  <si>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</si>
  <si>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</si>
  <si>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</si>
  <si>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</si>
  <si>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</si>
  <si>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</si>
  <si>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</si>
  <si>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</si>
  <si>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</si>
  <si>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</si>
  <si>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</si>
  <si>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</si>
  <si>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</si>
  <si>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</si>
  <si>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</si>
  <si>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</si>
  <si>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</si>
  <si>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</si>
  <si>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</si>
  <si>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</si>
  <si>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</si>
  <si>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</si>
  <si>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</si>
  <si>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</si>
  <si>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</si>
  <si>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</si>
  <si>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</si>
  <si>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</si>
  <si>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</si>
  <si>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</si>
  <si>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</si>
  <si>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</si>
  <si>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</si>
  <si>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</si>
  <si>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</si>
  <si>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</si>
  <si>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</si>
  <si>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</si>
  <si>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</si>
  <si>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</si>
  <si>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</si>
  <si>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</si>
  <si>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</si>
  <si>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</si>
  <si>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</si>
  <si>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</si>
  <si>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</si>
  <si>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</si>
  <si>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</si>
  <si>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</si>
  <si>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</si>
  <si>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</si>
  <si>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</si>
  <si>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</si>
  <si>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</si>
  <si>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</si>
  <si>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</si>
  <si>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</si>
  <si>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</si>
  <si>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</si>
  <si>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</si>
  <si>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</si>
  <si>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</si>
  <si>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</si>
  <si>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</si>
  <si>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</si>
  <si>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</si>
  <si>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</si>
  <si>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</si>
  <si>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</si>
  <si>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</si>
  <si>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</si>
  <si>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</si>
  <si>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</si>
  <si>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</si>
  <si>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</si>
  <si>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</si>
  <si>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</si>
  <si>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</si>
  <si>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</si>
  <si>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</si>
  <si>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</si>
  <si>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</si>
  <si>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</si>
  <si>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</si>
  <si>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</si>
  <si>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</si>
  <si>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</si>
  <si>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</si>
  <si>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</si>
  <si>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</si>
  <si>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</si>
  <si>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</si>
  <si>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</si>
  <si>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</si>
  <si>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</si>
  <si>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</si>
  <si>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</si>
  <si>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</si>
  <si>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</si>
  <si>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</si>
  <si>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</si>
  <si>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</si>
  <si>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</si>
  <si>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</si>
  <si>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</si>
  <si>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</si>
  <si>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</si>
  <si>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</si>
  <si>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</si>
  <si>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</si>
  <si>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</si>
  <si>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</si>
  <si>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</si>
  <si>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</si>
  <si>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</si>
  <si>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</si>
  <si>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</si>
  <si>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</si>
  <si>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</si>
  <si>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</si>
  <si>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</si>
  <si>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</si>
  <si>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</si>
  <si>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</si>
  <si>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</si>
  <si>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</si>
  <si>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</si>
  <si>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</si>
  <si>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</si>
  <si>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</si>
  <si>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</si>
  <si>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</si>
  <si>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</si>
  <si>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</si>
  <si>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</si>
  <si>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</si>
  <si>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</si>
  <si>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</si>
  <si>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</si>
  <si>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</si>
  <si>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</si>
  <si>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</si>
  <si>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</si>
  <si>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</si>
  <si>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</si>
  <si>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</si>
  <si>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</si>
  <si>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</si>
  <si>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</si>
  <si>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</si>
  <si>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</si>
  <si>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</si>
  <si>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</si>
  <si>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</si>
  <si>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</si>
  <si>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</si>
  <si>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</si>
  <si>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</si>
  <si>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</si>
  <si>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</si>
  <si>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</si>
  <si>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</si>
  <si>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</si>
  <si>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</si>
  <si>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</si>
  <si>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</si>
  <si>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</si>
  <si>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</si>
  <si>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</si>
  <si>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</si>
  <si>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</si>
  <si>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</si>
  <si>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</si>
  <si>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</si>
  <si>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</si>
  <si>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</si>
  <si>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</si>
  <si>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</si>
  <si>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</si>
  <si>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</si>
  <si>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</si>
  <si>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</si>
  <si>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</si>
  <si>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</si>
  <si>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</si>
  <si>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</si>
  <si>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</si>
  <si>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</si>
  <si>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</si>
  <si>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</si>
  <si>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</si>
  <si>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</si>
  <si>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</si>
  <si>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</si>
  <si>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</si>
  <si>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</si>
  <si>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</si>
  <si>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</si>
  <si>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</si>
  <si>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</si>
  <si>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</si>
  <si>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</si>
  <si>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</si>
  <si>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</si>
  <si>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</si>
  <si>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</si>
  <si>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</si>
  <si>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</si>
  <si>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</si>
  <si>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</si>
  <si>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</si>
  <si>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</si>
  <si>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</si>
  <si>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</si>
  <si>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</si>
  <si>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</si>
  <si>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</si>
  <si>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</si>
  <si>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</si>
  <si>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</si>
  <si>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</si>
  <si>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</si>
  <si>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</si>
  <si>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</si>
  <si>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</si>
  <si>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</si>
  <si>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</si>
  <si>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</si>
  <si>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</si>
  <si>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</si>
  <si>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</si>
  <si>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</si>
  <si>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</si>
  <si>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</si>
  <si>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</si>
  <si>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</si>
  <si>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</si>
  <si>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</si>
  <si>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</si>
  <si>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</si>
  <si>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</si>
  <si>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</si>
  <si>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</si>
  <si>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</si>
  <si>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</si>
  <si>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</si>
  <si>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</si>
  <si>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</si>
  <si>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</si>
  <si>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</si>
  <si>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</si>
  <si>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</si>
  <si>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</si>
  <si>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</si>
  <si>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</si>
  <si>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</si>
  <si>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</si>
  <si>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</si>
  <si>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</si>
  <si>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</si>
  <si>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</si>
  <si>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</si>
  <si>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</si>
  <si>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</si>
  <si>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</si>
  <si>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</si>
  <si>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</si>
  <si>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</si>
  <si>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</si>
  <si>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</si>
  <si>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</si>
  <si>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</si>
  <si>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</si>
  <si>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</si>
  <si>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</si>
  <si>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</si>
  <si>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</si>
  <si>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</si>
  <si>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</si>
  <si>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</si>
  <si>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</si>
  <si>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</si>
  <si>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</si>
  <si>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</si>
  <si>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</si>
  <si>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</si>
  <si>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</si>
  <si>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</si>
  <si>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</si>
  <si>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</si>
  <si>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</si>
  <si>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</si>
  <si>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</si>
  <si>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</si>
  <si>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</si>
  <si>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</si>
  <si>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</si>
  <si>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</si>
  <si>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</si>
  <si>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</si>
  <si>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</si>
  <si>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</si>
  <si>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</si>
  <si>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</si>
  <si>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</si>
  <si>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</si>
  <si>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</si>
  <si>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</si>
  <si>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</si>
  <si>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</si>
  <si>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</si>
  <si>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</si>
  <si>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</si>
  <si>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</si>
  <si>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</si>
  <si>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</si>
  <si>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</si>
  <si>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</si>
  <si>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</si>
  <si>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</si>
  <si>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</si>
  <si>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</si>
  <si>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</si>
  <si>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</si>
  <si>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</si>
  <si>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</si>
  <si>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</si>
  <si>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</si>
  <si>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</si>
  <si>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</si>
  <si>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</si>
  <si>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</si>
  <si>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</si>
  <si>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</si>
  <si>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</si>
  <si>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</si>
  <si>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</si>
  <si>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</si>
  <si>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</si>
  <si>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</si>
  <si>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</si>
  <si>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</si>
  <si>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</si>
  <si>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</si>
  <si>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</si>
  <si>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</si>
  <si>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</si>
  <si>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</si>
  <si>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</si>
  <si>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</si>
  <si>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</si>
  <si>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</si>
  <si>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</si>
  <si>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</si>
  <si>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</si>
  <si>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</si>
  <si>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</si>
  <si>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</si>
  <si>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</si>
  <si>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</si>
  <si>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</si>
  <si>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</si>
  <si>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</si>
  <si>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</si>
  <si>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</si>
  <si>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</si>
  <si>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</si>
  <si>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</si>
  <si>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</si>
  <si>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</si>
  <si>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</si>
  <si>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</si>
  <si>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</si>
  <si>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</si>
  <si>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</si>
  <si>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</si>
  <si>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</si>
  <si>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</si>
  <si>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</si>
  <si>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</si>
  <si>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</si>
  <si>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</si>
  <si>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</si>
  <si>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</si>
  <si>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</si>
  <si>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</si>
  <si>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</si>
  <si>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</si>
  <si>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</si>
  <si>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</si>
  <si>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</si>
  <si>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</si>
  <si>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</si>
  <si>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</si>
  <si>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</si>
  <si>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</si>
  <si>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</si>
  <si>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</si>
  <si>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</si>
  <si>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</si>
  <si>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</si>
  <si>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</si>
  <si>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</si>
  <si>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</si>
  <si>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</si>
  <si>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</si>
  <si>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</si>
  <si>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</si>
  <si>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</si>
  <si>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2.0 (19.10.2023)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</si>
  <si>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</si>
  <si>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</si>
  <si>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</si>
  <si>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</si>
  <si>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https://pvpmc.sandia.gov/modeling-guide/1-weather-design-inputs/plane-of-array-poa-irradiance/calculating-poa-irradiance/poa-ground-reflected/albedo/</t>
  </si>
  <si>
    <t>SANDIA PV Performance Modeling Collaborative (PVPMC) - Modeling Guide:</t>
  </si>
  <si>
    <t>Wikipedia - Albedo</t>
  </si>
  <si>
    <t>Quelle Albedo-Werte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</si>
</sst>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212529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170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71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  <xf numFmtId="0" fontId="19" fillId="0" borderId="0" xfId="0" applyFont="1" applyAlignment="1">
      <alignment horizontal="left" vertical="center" wrapText="1" indent="1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H17" sqref="H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1" t="s">
        <v>58971</v>
      </c>
      <c r="D3" s="81"/>
      <c r="E3" s="81"/>
      <c r="F3" s="81"/>
      <c r="G3" s="81"/>
      <c r="H3" s="81"/>
      <c r="I3" s="81"/>
      <c r="J3" s="81"/>
      <c r="K3" s="81"/>
      <c r="L3" s="29"/>
    </row>
    <row r="4" spans="2:12" ht="153" customHeight="1" x14ac:dyDescent="0.5">
      <c r="B4" s="28"/>
      <c r="C4" s="78" t="s">
        <v>58969</v>
      </c>
      <c r="D4" s="78"/>
      <c r="E4" s="78"/>
      <c r="F4" s="78"/>
      <c r="G4" s="78"/>
      <c r="H4" s="78"/>
      <c r="I4" s="78"/>
      <c r="J4" s="78"/>
      <c r="K4" s="78"/>
      <c r="L4" s="29"/>
    </row>
    <row r="5" spans="2:12" ht="36" customHeight="1" x14ac:dyDescent="0.25">
      <c r="B5" s="28"/>
      <c r="C5" s="74"/>
      <c r="D5" s="80" t="s">
        <v>58970</v>
      </c>
      <c r="E5" s="80"/>
      <c r="F5" s="80"/>
      <c r="G5" s="80"/>
      <c r="H5" s="80"/>
      <c r="I5" s="80"/>
      <c r="J5" s="80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79" t="s">
        <v>59022</v>
      </c>
      <c r="D7" s="79"/>
      <c r="E7" s="79"/>
      <c r="F7" s="79"/>
      <c r="G7" s="79"/>
      <c r="H7" s="79"/>
      <c r="I7" s="79"/>
      <c r="J7" s="79"/>
      <c r="K7" s="79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59019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59023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59021</v>
      </c>
      <c r="H17" s="73" t="s">
        <v>59020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59011</v>
      </c>
      <c r="O1" s="20" t="s">
        <v>59010</v>
      </c>
    </row>
    <row r="2" spans="1:17" ht="76.5" customHeight="1" x14ac:dyDescent="0.25">
      <c r="A2" s="21"/>
      <c r="B2" s="22"/>
      <c r="C2" s="85" t="s">
        <v>58972</v>
      </c>
      <c r="D2" s="85"/>
      <c r="E2" s="85"/>
      <c r="F2" s="85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58978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2" t="str">
        <f ca="1">LEFT(CELL("dateiname"),SEARCH("[",CELL("dateiname"))-2)&amp;"\Wetter\TRY2015_Stuttgart_JahrEPW.epw"</f>
        <v>C:\Users\steinacker\Lokal\git_SoDeLe\frontend\Wetter\TRY2015_Stuttgart_JahrEPW.epw</v>
      </c>
      <c r="E5" s="83"/>
      <c r="F5" s="84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88"/>
      <c r="E6" s="89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t="s">
        <v>58979</v>
      </c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58973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58966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58965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58967</v>
      </c>
      <c r="D16" s="8" t="s">
        <v>58954</v>
      </c>
      <c r="E16" s="8" t="s">
        <v>58954</v>
      </c>
      <c r="F16" s="8" t="s">
        <v>58954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59001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58963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58964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58977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58974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58975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58976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59016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59017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59018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6" t="s">
        <v>58968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87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59012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2" t="str">
        <f ca="1">LEFT(CELL("dateiname"),SEARCH("[",CELL("dateiname"))-2)&amp;"\app.exe"</f>
        <v>C:\Users\steinacker\Lokal\git_SoDeLe\frontend\app.exe</v>
      </c>
      <c r="E39" s="83"/>
      <c r="F39" s="84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59015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58998</v>
      </c>
      <c r="D1" t="s">
        <v>58999</v>
      </c>
      <c r="E1" t="s">
        <v>59002</v>
      </c>
      <c r="F1" t="s">
        <v>59003</v>
      </c>
      <c r="G1" t="s">
        <v>59004</v>
      </c>
      <c r="H1" t="s">
        <v>59005</v>
      </c>
      <c r="I1" t="s">
        <v>59006</v>
      </c>
      <c r="J1" t="s">
        <v>59007</v>
      </c>
      <c r="K1" t="s">
        <v>59008</v>
      </c>
      <c r="L1" t="s">
        <v>59009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58980</v>
      </c>
      <c r="P2" s="17">
        <f>PV_Input!D7</f>
        <v>0</v>
      </c>
    </row>
    <row r="3" spans="1:16" x14ac:dyDescent="0.25">
      <c r="A3" s="16">
        <v>10</v>
      </c>
      <c r="B3" s="1" t="s">
        <v>58982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58981</v>
      </c>
      <c r="P3" s="1">
        <f>PV_Input!E7</f>
        <v>0</v>
      </c>
    </row>
    <row r="4" spans="1:16" x14ac:dyDescent="0.25">
      <c r="A4" s="16">
        <v>11</v>
      </c>
      <c r="B4" s="1" t="s">
        <v>58983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59000</v>
      </c>
      <c r="P4" s="1" t="str">
        <f ca="1">PV_Input!D5</f>
        <v>C:\Users\steinacker\Lokal\git_SoDeLe\frontend\Wetter\TRY2015_Stuttgart_JahrEPW.epw</v>
      </c>
    </row>
    <row r="5" spans="1:16" x14ac:dyDescent="0.25">
      <c r="A5" s="16">
        <v>12</v>
      </c>
      <c r="B5" s="1" t="s">
        <v>58995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58996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58997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59014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58984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58985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58986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58987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58992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58993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58991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58994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58988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58989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58990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1" zoomScale="85" zoomScaleNormal="85" workbookViewId="0">
      <selection activeCell="E28" sqref="E2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7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ht="17.25" x14ac:dyDescent="0.25">
      <c r="A10" t="s">
        <v>1300</v>
      </c>
      <c r="B10" t="s">
        <v>1301</v>
      </c>
      <c r="C10" t="s">
        <v>58949</v>
      </c>
      <c r="D10">
        <v>0.06</v>
      </c>
      <c r="G10" s="2" t="s">
        <v>59027</v>
      </c>
      <c r="L10" s="90"/>
    </row>
    <row r="11" spans="1:63" ht="17.25" x14ac:dyDescent="0.25">
      <c r="C11" t="s">
        <v>58950</v>
      </c>
      <c r="D11">
        <v>0.08</v>
      </c>
      <c r="G11" t="s">
        <v>59025</v>
      </c>
      <c r="H11" s="10" t="s">
        <v>59024</v>
      </c>
      <c r="L11" s="90"/>
    </row>
    <row r="12" spans="1:63" ht="17.25" x14ac:dyDescent="0.25">
      <c r="C12" t="s">
        <v>58951</v>
      </c>
      <c r="D12">
        <v>0.12</v>
      </c>
      <c r="G12" t="s">
        <v>59026</v>
      </c>
      <c r="H12" s="10" t="s">
        <v>58948</v>
      </c>
      <c r="L12" s="90"/>
    </row>
    <row r="13" spans="1:63" ht="17.25" x14ac:dyDescent="0.25">
      <c r="C13" t="s">
        <v>58952</v>
      </c>
      <c r="D13">
        <v>0.17</v>
      </c>
      <c r="L13" s="90"/>
    </row>
    <row r="14" spans="1:63" ht="17.25" x14ac:dyDescent="0.25">
      <c r="C14" t="s">
        <v>58953</v>
      </c>
      <c r="D14">
        <v>0.18</v>
      </c>
      <c r="L14" s="90"/>
    </row>
    <row r="15" spans="1:63" ht="17.25" x14ac:dyDescent="0.25">
      <c r="C15" t="s">
        <v>58954</v>
      </c>
      <c r="D15">
        <v>0.2</v>
      </c>
      <c r="L15" s="90"/>
    </row>
    <row r="16" spans="1:63" ht="17.25" x14ac:dyDescent="0.25">
      <c r="C16" t="s">
        <v>58955</v>
      </c>
      <c r="D16">
        <v>0.2</v>
      </c>
      <c r="L16" s="90"/>
    </row>
    <row r="17" spans="1:12" ht="17.25" x14ac:dyDescent="0.25">
      <c r="C17" t="s">
        <v>58956</v>
      </c>
      <c r="D17">
        <v>0.3</v>
      </c>
      <c r="L17" s="90"/>
    </row>
    <row r="18" spans="1:12" ht="17.25" x14ac:dyDescent="0.25">
      <c r="C18" t="s">
        <v>58957</v>
      </c>
      <c r="D18">
        <v>0.33</v>
      </c>
      <c r="L18" s="90"/>
    </row>
    <row r="19" spans="1:12" ht="17.25" x14ac:dyDescent="0.25">
      <c r="C19" t="s">
        <v>58958</v>
      </c>
      <c r="D19">
        <v>0.35</v>
      </c>
      <c r="L19" s="90"/>
    </row>
    <row r="20" spans="1:12" ht="17.25" x14ac:dyDescent="0.25">
      <c r="C20" t="s">
        <v>58959</v>
      </c>
      <c r="D20">
        <v>0.4</v>
      </c>
      <c r="L20" s="90"/>
    </row>
    <row r="21" spans="1:12" ht="17.25" x14ac:dyDescent="0.25">
      <c r="C21" t="s">
        <v>58960</v>
      </c>
      <c r="D21">
        <v>0.65</v>
      </c>
      <c r="L21" s="90"/>
    </row>
    <row r="22" spans="1:12" x14ac:dyDescent="0.25">
      <c r="C22" t="s">
        <v>58961</v>
      </c>
      <c r="D22">
        <v>0.74</v>
      </c>
    </row>
    <row r="23" spans="1:12" x14ac:dyDescent="0.25">
      <c r="C23" t="s">
        <v>58962</v>
      </c>
      <c r="D23">
        <v>0.85</v>
      </c>
    </row>
    <row r="24" spans="1:12" x14ac:dyDescent="0.25">
      <c r="A24" t="s">
        <v>1300</v>
      </c>
      <c r="B24" t="s">
        <v>9623</v>
      </c>
      <c r="C24" t="s">
        <v>9628</v>
      </c>
    </row>
    <row r="25" spans="1:12" x14ac:dyDescent="0.25">
      <c r="C25" t="s">
        <v>9629</v>
      </c>
    </row>
    <row r="27" spans="1:12" ht="30" x14ac:dyDescent="0.25">
      <c r="A27" t="s">
        <v>1300</v>
      </c>
      <c r="B27" t="s">
        <v>9626</v>
      </c>
      <c r="C27" s="4" t="s">
        <v>33285</v>
      </c>
    </row>
    <row r="28" spans="1:12" ht="30" x14ac:dyDescent="0.25">
      <c r="C28" s="4" t="s">
        <v>33286</v>
      </c>
    </row>
    <row r="29" spans="1:12" ht="45" x14ac:dyDescent="0.25">
      <c r="C29" s="4" t="s">
        <v>33287</v>
      </c>
    </row>
    <row r="30" spans="1:12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59013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59013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H10:I23">
    <sortCondition ref="I10:I23"/>
  </sortState>
  <conditionalFormatting sqref="B37:B16169">
    <cfRule type="duplicateValues" dxfId="0" priority="1"/>
  </conditionalFormatting>
  <hyperlinks>
    <hyperlink ref="H12" r:id="rId1" xr:uid="{00000000-0004-0000-0200-000001000000}"/>
    <hyperlink ref="H11" r:id="rId2" xr:uid="{2D228E25-33F0-4F8F-A33F-75EEDA2BEACD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2024-02-08T15:04:22Z</dcterms:modified>
</cp:coreProperties>
</file>