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67BE6AEE-F33C-4C03-A678-7C37454BA2B6}" xr6:coauthVersionLast="47" xr6:coauthVersionMax="47" xr10:uidLastSave="{00000000-0000-0000-0000-000000000000}"/>
  <bookViews>
    <workbookView xWindow="-110" yWindow="-110" windowWidth="19420" windowHeight="10300" xr2:uid="{0CAB6A3E-7F6F-46E7-A42F-0BAA0441E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9" i="1"/>
  <c r="D9" i="1"/>
  <c r="D16" i="1" s="1"/>
  <c r="D23" i="1" s="1"/>
  <c r="D32" i="1" s="1"/>
  <c r="D35" i="1" s="1"/>
  <c r="D39" i="1" s="1"/>
  <c r="C29" i="1"/>
  <c r="C15" i="1"/>
  <c r="B25" i="1"/>
  <c r="B20" i="1"/>
  <c r="B15" i="1"/>
  <c r="B16" i="1" s="1"/>
  <c r="B23" i="1" s="1"/>
  <c r="B32" i="1" s="1"/>
  <c r="B35" i="1" s="1"/>
  <c r="B39" i="1" s="1"/>
  <c r="G9" i="1"/>
  <c r="F9" i="1"/>
  <c r="C9" i="1"/>
  <c r="C16" i="1" s="1"/>
  <c r="C23" i="1" s="1"/>
  <c r="C32" i="1" s="1"/>
  <c r="C35" i="1" s="1"/>
  <c r="C39" i="1" s="1"/>
  <c r="B9" i="1"/>
</calcChain>
</file>

<file path=xl/sharedStrings.xml><?xml version="1.0" encoding="utf-8"?>
<sst xmlns="http://schemas.openxmlformats.org/spreadsheetml/2006/main" count="408" uniqueCount="171">
  <si>
    <t>X Steel</t>
  </si>
  <si>
    <t>Thesis</t>
  </si>
  <si>
    <t>Will benefit from tariffs</t>
  </si>
  <si>
    <t>Credit Ratings</t>
  </si>
  <si>
    <t xml:space="preserve">BB- </t>
  </si>
  <si>
    <t>Pos outlook</t>
  </si>
  <si>
    <t xml:space="preserve">Revenue </t>
  </si>
  <si>
    <t>LTM 2024</t>
  </si>
  <si>
    <t>Year</t>
  </si>
  <si>
    <t>COGS</t>
  </si>
  <si>
    <t>SGA</t>
  </si>
  <si>
    <t>Gross Profit</t>
  </si>
  <si>
    <t>R&amp;D</t>
  </si>
  <si>
    <t>DA</t>
  </si>
  <si>
    <t>Other Opex</t>
  </si>
  <si>
    <t>Other Opex Exp</t>
  </si>
  <si>
    <t>Operating Income</t>
  </si>
  <si>
    <t>Interest Exp</t>
  </si>
  <si>
    <t>Int &amp; Invt income</t>
  </si>
  <si>
    <t>Net Int Exp</t>
  </si>
  <si>
    <t>Currency Exchange</t>
  </si>
  <si>
    <t>Other non-OI</t>
  </si>
  <si>
    <t xml:space="preserve">Restructuring </t>
  </si>
  <si>
    <t xml:space="preserve">Impairment </t>
  </si>
  <si>
    <t>Gain (Loss) Sale Asst</t>
  </si>
  <si>
    <t>Gain (Loss) Sale Inv</t>
  </si>
  <si>
    <t>Asset Wrtdwn</t>
  </si>
  <si>
    <t>Other Un. Item</t>
  </si>
  <si>
    <t>EBT (Including uns items)</t>
  </si>
  <si>
    <t>EBT (Excluding uns items)</t>
  </si>
  <si>
    <t>Income Tax Exp</t>
  </si>
  <si>
    <t>Earnings Cont Ops</t>
  </si>
  <si>
    <t>Earnings from Disc Opes</t>
  </si>
  <si>
    <t>Extr. Item &amp; Acc Change</t>
  </si>
  <si>
    <t>NI to company</t>
  </si>
  <si>
    <t>Pref. Div and Other Adj</t>
  </si>
  <si>
    <t>NI to Cmn Incl E Items</t>
  </si>
  <si>
    <t>NI to Cmn Exlu E Items</t>
  </si>
  <si>
    <t>Dilluted Shares outstanding</t>
  </si>
  <si>
    <t xml:space="preserve">KPIS </t>
  </si>
  <si>
    <t xml:space="preserve">Inc Statement </t>
  </si>
  <si>
    <t>Inst Owner</t>
  </si>
  <si>
    <t xml:space="preserve">Heavy institutional buying </t>
  </si>
  <si>
    <t>MKT CAP</t>
  </si>
  <si>
    <t>P/B</t>
  </si>
  <si>
    <t>ROIC</t>
  </si>
  <si>
    <t>WACC</t>
  </si>
  <si>
    <t>For the Fiscal Period Ending</t>
  </si>
  <si>
    <t>12 months</t>
  </si>
  <si>
    <t>Dec-31-2019</t>
  </si>
  <si>
    <t>Dec-31-2020</t>
  </si>
  <si>
    <t>Dec-31-2021</t>
  </si>
  <si>
    <t>Dec-31-2022</t>
  </si>
  <si>
    <t>Dec-31-2023</t>
  </si>
  <si>
    <t>LTM</t>
  </si>
  <si>
    <t>Sep-30-2024</t>
  </si>
  <si>
    <t>Profitability</t>
  </si>
  <si>
    <t>Return on Assets %</t>
  </si>
  <si>
    <t>Return on Capital %</t>
  </si>
  <si>
    <t>Return on Equity %</t>
  </si>
  <si>
    <t>Return on Common Equity %</t>
  </si>
  <si>
    <t>Margin Analysis</t>
  </si>
  <si>
    <t>Gross Margin %</t>
  </si>
  <si>
    <t>SG&amp;A Margin %</t>
  </si>
  <si>
    <t>EBITDA Margin %</t>
  </si>
  <si>
    <t>EBITA Margin %</t>
  </si>
  <si>
    <t>EBIT Margin %</t>
  </si>
  <si>
    <t>Earnings from Cont. Ops Margin %</t>
  </si>
  <si>
    <t>Net Income Margin %</t>
  </si>
  <si>
    <t>Net Income Avail. for Common Margin %</t>
  </si>
  <si>
    <t>Normalized Net Income Margin %</t>
  </si>
  <si>
    <t>Levered Free Cash Flow Margin %</t>
  </si>
  <si>
    <t>Unlevered Free Cash Flow Margin %</t>
  </si>
  <si>
    <t>Asset Turnover</t>
  </si>
  <si>
    <t>Total Asset Turnover</t>
  </si>
  <si>
    <t>1.1x</t>
  </si>
  <si>
    <t>0.8x</t>
  </si>
  <si>
    <t>1.4x</t>
  </si>
  <si>
    <t>0.9x</t>
  </si>
  <si>
    <t>Fixed Asset Turnover</t>
  </si>
  <si>
    <t>2.5x</t>
  </si>
  <si>
    <t>1.7x</t>
  </si>
  <si>
    <t>3.1x</t>
  </si>
  <si>
    <t>2.6x</t>
  </si>
  <si>
    <t>1.9x</t>
  </si>
  <si>
    <t>1.5x</t>
  </si>
  <si>
    <t>Accounts Receivable Turnover</t>
  </si>
  <si>
    <t>9.2x</t>
  </si>
  <si>
    <t>9.0x</t>
  </si>
  <si>
    <t>13.4x</t>
  </si>
  <si>
    <t>11.5x</t>
  </si>
  <si>
    <t>11.3x</t>
  </si>
  <si>
    <t>10.2x</t>
  </si>
  <si>
    <t>Inventory Turnover</t>
  </si>
  <si>
    <t>6.2x</t>
  </si>
  <si>
    <t>6.0x</t>
  </si>
  <si>
    <t>8.0x</t>
  </si>
  <si>
    <t>7.3x</t>
  </si>
  <si>
    <t>7.0x</t>
  </si>
  <si>
    <t>6.7x</t>
  </si>
  <si>
    <t>Short Term Liquidity</t>
  </si>
  <si>
    <t>Current Ratio</t>
  </si>
  <si>
    <t>2.0x</t>
  </si>
  <si>
    <t>1.8x</t>
  </si>
  <si>
    <t>Quick Ratio</t>
  </si>
  <si>
    <t>0.7x</t>
  </si>
  <si>
    <t>1.2x</t>
  </si>
  <si>
    <t>1.3x</t>
  </si>
  <si>
    <t>1.0x</t>
  </si>
  <si>
    <t>Cash from Ops. to Curr. Liab.</t>
  </si>
  <si>
    <t>0.3x</t>
  </si>
  <si>
    <t>0.1x</t>
  </si>
  <si>
    <t>0.5x</t>
  </si>
  <si>
    <t>Avg. Days Sales Out.</t>
  </si>
  <si>
    <t>Avg. Days Inventory Out.</t>
  </si>
  <si>
    <t>Avg. Days Payable Out.</t>
  </si>
  <si>
    <t>Avg. Cash Conversion Cycle</t>
  </si>
  <si>
    <t>Long Term Solvency</t>
  </si>
  <si>
    <t>Total Debt/Equity</t>
  </si>
  <si>
    <t>Total Debt/Capital</t>
  </si>
  <si>
    <t>LT Debt/Equity</t>
  </si>
  <si>
    <t>LT Debt/Capital</t>
  </si>
  <si>
    <t>Total Liabilities/Total Assets</t>
  </si>
  <si>
    <t>EBIT / Interest Exp.</t>
  </si>
  <si>
    <t>NM</t>
  </si>
  <si>
    <t>14.1x</t>
  </si>
  <si>
    <t>20.0x</t>
  </si>
  <si>
    <t>12.4x</t>
  </si>
  <si>
    <t>EBITDA / Interest Exp.</t>
  </si>
  <si>
    <t>3.9x</t>
  </si>
  <si>
    <t>0.0x</t>
  </si>
  <si>
    <t>16.8x</t>
  </si>
  <si>
    <t>25.2x</t>
  </si>
  <si>
    <t>24.5x</t>
  </si>
  <si>
    <t>48.1x</t>
  </si>
  <si>
    <t>(EBITDA-CAPEX) / Interest Exp.</t>
  </si>
  <si>
    <t>14.7x</t>
  </si>
  <si>
    <t>Total Debt/EBITDA</t>
  </si>
  <si>
    <t>2.2x</t>
  </si>
  <si>
    <t>3.3x</t>
  </si>
  <si>
    <t>Net Debt/EBITDA</t>
  </si>
  <si>
    <t>5.4x</t>
  </si>
  <si>
    <t>260.3x</t>
  </si>
  <si>
    <t>Total Debt/(EBITDA-CAPEX)</t>
  </si>
  <si>
    <t>Net Debt/(EBITDA-CAPEX)</t>
  </si>
  <si>
    <t>Altman Z Score</t>
  </si>
  <si>
    <t>Growth Over Prior Year</t>
  </si>
  <si>
    <t>Total Revenue</t>
  </si>
  <si>
    <t>EBITDA</t>
  </si>
  <si>
    <t>EBITA</t>
  </si>
  <si>
    <t>EBIT</t>
  </si>
  <si>
    <t>Earnings from Cont. Ops.</t>
  </si>
  <si>
    <t>Net Income</t>
  </si>
  <si>
    <t>Normalized Net Income</t>
  </si>
  <si>
    <t>Diluted EPS before Extra</t>
  </si>
  <si>
    <t>Accounts Receivable</t>
  </si>
  <si>
    <t>Inventory</t>
  </si>
  <si>
    <t>Net PP&amp;E</t>
  </si>
  <si>
    <t>Total Assets</t>
  </si>
  <si>
    <t>Tangible Book Value</t>
  </si>
  <si>
    <t>Common Equity</t>
  </si>
  <si>
    <t>Cash from Ops.</t>
  </si>
  <si>
    <t>Capital Expenditures</t>
  </si>
  <si>
    <t>Levered Free Cash Flow</t>
  </si>
  <si>
    <t>Unlevered Free Cash Flow</t>
  </si>
  <si>
    <t>Dividend per Share</t>
  </si>
  <si>
    <t>Compound Annual Growth Rate Over Two Years</t>
  </si>
  <si>
    <t>Compound Annual Growth Rate Over Three Years</t>
  </si>
  <si>
    <t>Compound Annual Growth Rate Over Five Years</t>
  </si>
  <si>
    <t xml:space="preserve">Some insider buying </t>
  </si>
  <si>
    <t xml:space="preserve">KPIs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</si>
</sst>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1"/>
      <color rgb="FF48535B"/>
      <name val="Aptos Narrow"/>
      <family val="2"/>
      <scheme val="minor"/>
    </font>
    <font>
      <sz val="11"/>
      <color rgb="FF48535B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EFEFE2"/>
      </left>
      <right style="medium">
        <color rgb="FFEFEFE2"/>
      </right>
      <top style="medium">
        <color rgb="FFEFEFE2"/>
      </top>
      <bottom style="medium">
        <color rgb="FFEFEFE2"/>
      </bottom>
      <diagonal/>
    </border>
    <border>
      <left style="medium">
        <color rgb="FFEFEFE2"/>
      </left>
      <right style="medium">
        <color rgb="FFEFEFE2"/>
      </right>
      <top style="medium">
        <color rgb="FFEFEFE2"/>
      </top>
      <bottom/>
      <diagonal/>
    </border>
    <border>
      <left style="medium">
        <color rgb="FFEFEFE2"/>
      </left>
      <right style="medium">
        <color rgb="FFEFEFE2"/>
      </right>
      <top/>
      <bottom style="medium">
        <color rgb="FFEFEFE2"/>
      </bottom>
      <diagonal/>
    </border>
    <border>
      <left style="medium">
        <color rgb="FFDEDFDE"/>
      </left>
      <right style="medium">
        <color rgb="FFFFFFFF"/>
      </right>
      <top style="medium">
        <color rgb="FFDEDFDE"/>
      </top>
      <bottom/>
      <diagonal/>
    </border>
    <border>
      <left style="medium">
        <color rgb="FFFFFFFF"/>
      </left>
      <right style="medium">
        <color rgb="FFFFFFFF"/>
      </right>
      <top style="medium">
        <color rgb="FFDEDFDE"/>
      </top>
      <bottom/>
      <diagonal/>
    </border>
    <border>
      <left style="medium">
        <color rgb="FFFFFFFF"/>
      </left>
      <right style="medium">
        <color rgb="FFDEDFDE"/>
      </right>
      <top style="medium">
        <color rgb="FFDEDFDE"/>
      </top>
      <bottom/>
      <diagonal/>
    </border>
    <border>
      <left style="medium">
        <color rgb="FFDEDFDE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DEDFDE"/>
      </right>
      <top/>
      <bottom/>
      <diagonal/>
    </border>
    <border>
      <left style="medium">
        <color rgb="FFDEDFDE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DEDFDE"/>
      </right>
      <top/>
      <bottom style="medium">
        <color rgb="FFFFFFFF"/>
      </bottom>
      <diagonal/>
    </border>
    <border>
      <left style="medium">
        <color rgb="FFDEDFDE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DEDFDE"/>
      </right>
      <top style="medium">
        <color rgb="FFFFFFFF"/>
      </top>
      <bottom style="medium">
        <color rgb="FFFFFFFF"/>
      </bottom>
      <diagonal/>
    </border>
    <border>
      <left style="medium">
        <color rgb="FFDEDFDE"/>
      </left>
      <right style="medium">
        <color rgb="FFFFFFFF"/>
      </right>
      <top style="medium">
        <color rgb="FFFFFFFF"/>
      </top>
      <bottom/>
      <diagonal/>
    </border>
    <border>
      <left style="medium">
        <color rgb="FFEFEFE2"/>
      </left>
      <right style="medium">
        <color rgb="FFDEDFDE"/>
      </right>
      <top style="medium">
        <color rgb="FFEFEFE2"/>
      </top>
      <bottom/>
      <diagonal/>
    </border>
    <border>
      <left style="medium">
        <color rgb="FFEFEFE2"/>
      </left>
      <right style="medium">
        <color rgb="FFDEDFDE"/>
      </right>
      <top/>
      <bottom style="medium">
        <color rgb="FFEFEFE2"/>
      </bottom>
      <diagonal/>
    </border>
    <border>
      <left style="medium">
        <color rgb="FFEFEFE2"/>
      </left>
      <right style="medium">
        <color rgb="FFDEDFDE"/>
      </right>
      <top style="medium">
        <color rgb="FFEFEFE2"/>
      </top>
      <bottom style="medium">
        <color rgb="FFEFEFE2"/>
      </bottom>
      <diagonal/>
    </border>
    <border>
      <left style="medium">
        <color rgb="FFDEDFDE"/>
      </left>
      <right style="medium">
        <color rgb="FFFFFFFF"/>
      </right>
      <top style="medium">
        <color rgb="FFFFFFFF"/>
      </top>
      <bottom style="medium">
        <color rgb="FFDEDFDE"/>
      </bottom>
      <diagonal/>
    </border>
    <border>
      <left style="medium">
        <color rgb="FFEFEFE2"/>
      </left>
      <right style="medium">
        <color rgb="FFEFEFE2"/>
      </right>
      <top style="medium">
        <color rgb="FFEFEFE2"/>
      </top>
      <bottom style="medium">
        <color rgb="FFDEDFDE"/>
      </bottom>
      <diagonal/>
    </border>
    <border>
      <left style="medium">
        <color rgb="FFEFEFE2"/>
      </left>
      <right style="medium">
        <color rgb="FFDEDFDE"/>
      </right>
      <top style="medium">
        <color rgb="FFEFEFE2"/>
      </top>
      <bottom style="medium">
        <color rgb="FFDEDFD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4" fontId="0" fillId="0" borderId="0" xfId="0" applyNumberFormat="1"/>
    <xf numFmtId="0" fontId="1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2" borderId="7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right" vertical="center" wrapText="1"/>
    </xf>
    <xf numFmtId="0" fontId="0" fillId="2" borderId="12" xfId="0" applyFill="1" applyBorder="1" applyAlignment="1">
      <alignment horizontal="left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left" indent="1"/>
    </xf>
    <xf numFmtId="0" fontId="2" fillId="2" borderId="12" xfId="0" applyFont="1" applyFill="1" applyBorder="1" applyAlignment="1">
      <alignment horizontal="left" vertical="center" indent="1"/>
    </xf>
    <xf numFmtId="0" fontId="2" fillId="2" borderId="14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10" fontId="3" fillId="3" borderId="5" xfId="1" applyNumberFormat="1" applyFill="1" applyBorder="1" applyAlignment="1">
      <alignment horizontal="right" vertical="center"/>
    </xf>
    <xf numFmtId="10" fontId="3" fillId="3" borderId="6" xfId="1" applyNumberFormat="1" applyFill="1" applyBorder="1" applyAlignment="1">
      <alignment horizontal="right" vertical="center"/>
    </xf>
    <xf numFmtId="10" fontId="3" fillId="3" borderId="17" xfId="1" applyNumberFormat="1" applyFill="1" applyBorder="1" applyAlignment="1">
      <alignment horizontal="right" vertical="center"/>
    </xf>
    <xf numFmtId="10" fontId="3" fillId="3" borderId="18" xfId="1" applyNumberFormat="1" applyFill="1" applyBorder="1" applyAlignment="1">
      <alignment horizontal="right" vertical="center"/>
    </xf>
    <xf numFmtId="0" fontId="3" fillId="3" borderId="5" xfId="1" applyFill="1" applyBorder="1" applyAlignment="1">
      <alignment horizontal="right" vertical="center"/>
    </xf>
    <xf numFmtId="0" fontId="3" fillId="3" borderId="6" xfId="1" applyFill="1" applyBorder="1" applyAlignment="1">
      <alignment horizontal="right" vertical="center"/>
    </xf>
    <xf numFmtId="0" fontId="3" fillId="3" borderId="17" xfId="1" applyFill="1" applyBorder="1" applyAlignment="1">
      <alignment horizontal="right" vertical="center"/>
    </xf>
    <xf numFmtId="0" fontId="3" fillId="3" borderId="18" xfId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671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531" Type="http://schemas.openxmlformats.org/officeDocument/2006/relationships/hyperlink" Target="javascript:void(0);" TargetMode="External"/><Relationship Id="rId629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475" Type="http://schemas.openxmlformats.org/officeDocument/2006/relationships/hyperlink" Target="javascript:void(0);" TargetMode="External"/><Relationship Id="rId682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335" Type="http://schemas.openxmlformats.org/officeDocument/2006/relationships/hyperlink" Target="javascript:void(0);" TargetMode="External"/><Relationship Id="rId542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402" Type="http://schemas.openxmlformats.org/officeDocument/2006/relationships/hyperlink" Target="javascript:void(0);" TargetMode="External"/><Relationship Id="rId279" Type="http://schemas.openxmlformats.org/officeDocument/2006/relationships/hyperlink" Target="javascript:void(0);" TargetMode="External"/><Relationship Id="rId486" Type="http://schemas.openxmlformats.org/officeDocument/2006/relationships/hyperlink" Target="javascript:void(0);" TargetMode="External"/><Relationship Id="rId693" Type="http://schemas.openxmlformats.org/officeDocument/2006/relationships/hyperlink" Target="javascript:void(0);" TargetMode="External"/><Relationship Id="rId707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553" Type="http://schemas.openxmlformats.org/officeDocument/2006/relationships/hyperlink" Target="javascript:void(0);" TargetMode="External"/><Relationship Id="rId192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413" Type="http://schemas.openxmlformats.org/officeDocument/2006/relationships/hyperlink" Target="javascript:void(0);" TargetMode="External"/><Relationship Id="rId497" Type="http://schemas.openxmlformats.org/officeDocument/2006/relationships/hyperlink" Target="javascript:void(0);" TargetMode="External"/><Relationship Id="rId620" Type="http://schemas.openxmlformats.org/officeDocument/2006/relationships/hyperlink" Target="javascript:void(0);" TargetMode="External"/><Relationship Id="rId357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564" Type="http://schemas.openxmlformats.org/officeDocument/2006/relationships/hyperlink" Target="javascript:void(0);" TargetMode="External"/><Relationship Id="rId424" Type="http://schemas.openxmlformats.org/officeDocument/2006/relationships/hyperlink" Target="javascript:void(0);" TargetMode="External"/><Relationship Id="rId631" Type="http://schemas.openxmlformats.org/officeDocument/2006/relationships/hyperlink" Target="javascript:void(0);" TargetMode="External"/><Relationship Id="rId27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368" Type="http://schemas.openxmlformats.org/officeDocument/2006/relationships/hyperlink" Target="javascript:void(0);" TargetMode="External"/><Relationship Id="rId575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435" Type="http://schemas.openxmlformats.org/officeDocument/2006/relationships/hyperlink" Target="javascript:void(0);" TargetMode="External"/><Relationship Id="rId642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502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379" Type="http://schemas.openxmlformats.org/officeDocument/2006/relationships/hyperlink" Target="javascript:void(0);" TargetMode="External"/><Relationship Id="rId586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39" Type="http://schemas.openxmlformats.org/officeDocument/2006/relationships/hyperlink" Target="javascript:void(0);" TargetMode="External"/><Relationship Id="rId446" Type="http://schemas.openxmlformats.org/officeDocument/2006/relationships/hyperlink" Target="javascript:void(0);" TargetMode="External"/><Relationship Id="rId653" Type="http://schemas.openxmlformats.org/officeDocument/2006/relationships/hyperlink" Target="javascript:void(0);" TargetMode="External"/><Relationship Id="rId292" Type="http://schemas.openxmlformats.org/officeDocument/2006/relationships/hyperlink" Target="javascript:void(0);" TargetMode="External"/><Relationship Id="rId30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513" Type="http://schemas.openxmlformats.org/officeDocument/2006/relationships/hyperlink" Target="javascript:void(0);" TargetMode="External"/><Relationship Id="rId597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457" Type="http://schemas.openxmlformats.org/officeDocument/2006/relationships/hyperlink" Target="javascript:void(0);" TargetMode="External"/><Relationship Id="rId664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17" Type="http://schemas.openxmlformats.org/officeDocument/2006/relationships/hyperlink" Target="javascript:void(0);" TargetMode="External"/><Relationship Id="rId524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370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468" Type="http://schemas.openxmlformats.org/officeDocument/2006/relationships/hyperlink" Target="javascript:void(0);" TargetMode="External"/><Relationship Id="rId675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28" Type="http://schemas.openxmlformats.org/officeDocument/2006/relationships/hyperlink" Target="javascript:void(0);" TargetMode="External"/><Relationship Id="rId535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381" Type="http://schemas.openxmlformats.org/officeDocument/2006/relationships/hyperlink" Target="javascript:void(0);" TargetMode="External"/><Relationship Id="rId602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479" Type="http://schemas.openxmlformats.org/officeDocument/2006/relationships/hyperlink" Target="javascript:void(0);" TargetMode="External"/><Relationship Id="rId686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546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406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613" Type="http://schemas.openxmlformats.org/officeDocument/2006/relationships/hyperlink" Target="javascript:void(0);" TargetMode="External"/><Relationship Id="rId697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557" Type="http://schemas.openxmlformats.org/officeDocument/2006/relationships/hyperlink" Target="javascript:void(0);" TargetMode="External"/><Relationship Id="rId196" Type="http://schemas.openxmlformats.org/officeDocument/2006/relationships/hyperlink" Target="javascript:void(0);" TargetMode="External"/><Relationship Id="rId417" Type="http://schemas.openxmlformats.org/officeDocument/2006/relationships/hyperlink" Target="javascript:void(0);" TargetMode="External"/><Relationship Id="rId624" Type="http://schemas.openxmlformats.org/officeDocument/2006/relationships/hyperlink" Target="javascript:void(0);" TargetMode="External"/><Relationship Id="rId263" Type="http://schemas.openxmlformats.org/officeDocument/2006/relationships/hyperlink" Target="javascript:void(0);" TargetMode="External"/><Relationship Id="rId470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330" Type="http://schemas.openxmlformats.org/officeDocument/2006/relationships/hyperlink" Target="javascript:void(0);" TargetMode="External"/><Relationship Id="rId568" Type="http://schemas.openxmlformats.org/officeDocument/2006/relationships/hyperlink" Target="javascript:void(0);" TargetMode="External"/><Relationship Id="rId428" Type="http://schemas.openxmlformats.org/officeDocument/2006/relationships/hyperlink" Target="javascript:void(0);" TargetMode="External"/><Relationship Id="rId635" Type="http://schemas.openxmlformats.org/officeDocument/2006/relationships/hyperlink" Target="javascript:void(0);" TargetMode="External"/><Relationship Id="rId274" Type="http://schemas.openxmlformats.org/officeDocument/2006/relationships/hyperlink" Target="javascript:void(0);" TargetMode="External"/><Relationship Id="rId481" Type="http://schemas.openxmlformats.org/officeDocument/2006/relationships/hyperlink" Target="javascript:void(0);" TargetMode="External"/><Relationship Id="rId702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579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439" Type="http://schemas.openxmlformats.org/officeDocument/2006/relationships/hyperlink" Target="javascript:void(0);" TargetMode="External"/><Relationship Id="rId646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285" Type="http://schemas.openxmlformats.org/officeDocument/2006/relationships/hyperlink" Target="javascript:void(0);" TargetMode="External"/><Relationship Id="rId506" Type="http://schemas.openxmlformats.org/officeDocument/2006/relationships/hyperlink" Target="javascript:void(0);" TargetMode="External"/><Relationship Id="rId492" Type="http://schemas.openxmlformats.org/officeDocument/2006/relationships/hyperlink" Target="javascript:void(0);" TargetMode="External"/><Relationship Id="rId713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352" Type="http://schemas.openxmlformats.org/officeDocument/2006/relationships/hyperlink" Target="javascript:void(0);" TargetMode="External"/><Relationship Id="rId212" Type="http://schemas.openxmlformats.org/officeDocument/2006/relationships/hyperlink" Target="javascript:void(0);" TargetMode="External"/><Relationship Id="rId657" Type="http://schemas.openxmlformats.org/officeDocument/2006/relationships/hyperlink" Target="javascript:void(0);" TargetMode="External"/><Relationship Id="rId296" Type="http://schemas.openxmlformats.org/officeDocument/2006/relationships/hyperlink" Target="javascript:void(0);" TargetMode="External"/><Relationship Id="rId517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363" Type="http://schemas.openxmlformats.org/officeDocument/2006/relationships/hyperlink" Target="javascript:void(0);" TargetMode="External"/><Relationship Id="rId570" Type="http://schemas.openxmlformats.org/officeDocument/2006/relationships/hyperlink" Target="javascript:void(0);" TargetMode="External"/><Relationship Id="rId223" Type="http://schemas.openxmlformats.org/officeDocument/2006/relationships/hyperlink" Target="javascript:void(0);" TargetMode="External"/><Relationship Id="rId430" Type="http://schemas.openxmlformats.org/officeDocument/2006/relationships/hyperlink" Target="javascript:void(0);" TargetMode="External"/><Relationship Id="rId668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528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374" Type="http://schemas.openxmlformats.org/officeDocument/2006/relationships/hyperlink" Target="javascript:void(0);" TargetMode="External"/><Relationship Id="rId581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234" Type="http://schemas.openxmlformats.org/officeDocument/2006/relationships/hyperlink" Target="javascript:void(0);" TargetMode="External"/><Relationship Id="rId679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276" Type="http://schemas.openxmlformats.org/officeDocument/2006/relationships/hyperlink" Target="javascript:void(0);" TargetMode="External"/><Relationship Id="rId441" Type="http://schemas.openxmlformats.org/officeDocument/2006/relationships/hyperlink" Target="javascript:void(0);" TargetMode="External"/><Relationship Id="rId483" Type="http://schemas.openxmlformats.org/officeDocument/2006/relationships/hyperlink" Target="javascript:void(0);" TargetMode="External"/><Relationship Id="rId539" Type="http://schemas.openxmlformats.org/officeDocument/2006/relationships/hyperlink" Target="javascript:void(0);" TargetMode="External"/><Relationship Id="rId690" Type="http://schemas.openxmlformats.org/officeDocument/2006/relationships/hyperlink" Target="javascript:void(0);" TargetMode="External"/><Relationship Id="rId704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javascript:void(0);" TargetMode="External"/><Relationship Id="rId343" Type="http://schemas.openxmlformats.org/officeDocument/2006/relationships/hyperlink" Target="javascript:void(0);" TargetMode="External"/><Relationship Id="rId550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592" Type="http://schemas.openxmlformats.org/officeDocument/2006/relationships/hyperlink" Target="javascript:void(0);" TargetMode="External"/><Relationship Id="rId606" Type="http://schemas.openxmlformats.org/officeDocument/2006/relationships/hyperlink" Target="javascript:void(0);" TargetMode="External"/><Relationship Id="rId648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494" Type="http://schemas.openxmlformats.org/officeDocument/2006/relationships/hyperlink" Target="javascript:void(0);" TargetMode="External"/><Relationship Id="rId508" Type="http://schemas.openxmlformats.org/officeDocument/2006/relationships/hyperlink" Target="javascript:void(0);" TargetMode="External"/><Relationship Id="rId715" Type="http://schemas.openxmlformats.org/officeDocument/2006/relationships/vmlDrawing" Target="../drawings/vmlDrawing1.vml"/><Relationship Id="rId105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312" Type="http://schemas.openxmlformats.org/officeDocument/2006/relationships/hyperlink" Target="javascript:void(0);" TargetMode="External"/><Relationship Id="rId354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96" Type="http://schemas.openxmlformats.org/officeDocument/2006/relationships/hyperlink" Target="javascript:void(0);" TargetMode="External"/><Relationship Id="rId561" Type="http://schemas.openxmlformats.org/officeDocument/2006/relationships/hyperlink" Target="javascript:void(0);" TargetMode="External"/><Relationship Id="rId617" Type="http://schemas.openxmlformats.org/officeDocument/2006/relationships/hyperlink" Target="javascript:void(0);" TargetMode="External"/><Relationship Id="rId659" Type="http://schemas.openxmlformats.org/officeDocument/2006/relationships/hyperlink" Target="javascript:void(0);" TargetMode="External"/><Relationship Id="rId214" Type="http://schemas.openxmlformats.org/officeDocument/2006/relationships/hyperlink" Target="javascript:void(0);" TargetMode="External"/><Relationship Id="rId256" Type="http://schemas.openxmlformats.org/officeDocument/2006/relationships/hyperlink" Target="javascript:void(0);" TargetMode="External"/><Relationship Id="rId298" Type="http://schemas.openxmlformats.org/officeDocument/2006/relationships/hyperlink" Target="javascript:void(0);" TargetMode="External"/><Relationship Id="rId421" Type="http://schemas.openxmlformats.org/officeDocument/2006/relationships/hyperlink" Target="javascript:void(0);" TargetMode="External"/><Relationship Id="rId463" Type="http://schemas.openxmlformats.org/officeDocument/2006/relationships/hyperlink" Target="javascript:void(0);" TargetMode="External"/><Relationship Id="rId519" Type="http://schemas.openxmlformats.org/officeDocument/2006/relationships/hyperlink" Target="javascript:void(0);" TargetMode="External"/><Relationship Id="rId670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323" Type="http://schemas.openxmlformats.org/officeDocument/2006/relationships/hyperlink" Target="javascript:void(0);" TargetMode="External"/><Relationship Id="rId530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365" Type="http://schemas.openxmlformats.org/officeDocument/2006/relationships/hyperlink" Target="javascript:void(0);" TargetMode="External"/><Relationship Id="rId572" Type="http://schemas.openxmlformats.org/officeDocument/2006/relationships/hyperlink" Target="javascript:void(0);" TargetMode="External"/><Relationship Id="rId628" Type="http://schemas.openxmlformats.org/officeDocument/2006/relationships/hyperlink" Target="javascript:void(0);" TargetMode="External"/><Relationship Id="rId225" Type="http://schemas.openxmlformats.org/officeDocument/2006/relationships/hyperlink" Target="javascript:void(0);" TargetMode="External"/><Relationship Id="rId267" Type="http://schemas.openxmlformats.org/officeDocument/2006/relationships/hyperlink" Target="javascript:void(0);" TargetMode="External"/><Relationship Id="rId432" Type="http://schemas.openxmlformats.org/officeDocument/2006/relationships/hyperlink" Target="javascript:void(0);" TargetMode="External"/><Relationship Id="rId474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681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334" Type="http://schemas.openxmlformats.org/officeDocument/2006/relationships/hyperlink" Target="javascript:void(0);" TargetMode="External"/><Relationship Id="rId376" Type="http://schemas.openxmlformats.org/officeDocument/2006/relationships/hyperlink" Target="javascript:void(0);" TargetMode="External"/><Relationship Id="rId541" Type="http://schemas.openxmlformats.org/officeDocument/2006/relationships/hyperlink" Target="javascript:void(0);" TargetMode="External"/><Relationship Id="rId583" Type="http://schemas.openxmlformats.org/officeDocument/2006/relationships/hyperlink" Target="javascript:void(0);" TargetMode="External"/><Relationship Id="rId63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36" Type="http://schemas.openxmlformats.org/officeDocument/2006/relationships/hyperlink" Target="javascript:void(0);" TargetMode="External"/><Relationship Id="rId278" Type="http://schemas.openxmlformats.org/officeDocument/2006/relationships/hyperlink" Target="javascript:void(0);" TargetMode="External"/><Relationship Id="rId401" Type="http://schemas.openxmlformats.org/officeDocument/2006/relationships/hyperlink" Target="javascript:void(0);" TargetMode="External"/><Relationship Id="rId443" Type="http://schemas.openxmlformats.org/officeDocument/2006/relationships/hyperlink" Target="javascript:void(0);" TargetMode="External"/><Relationship Id="rId650" Type="http://schemas.openxmlformats.org/officeDocument/2006/relationships/hyperlink" Target="javascript:void(0);" TargetMode="External"/><Relationship Id="rId303" Type="http://schemas.openxmlformats.org/officeDocument/2006/relationships/hyperlink" Target="javascript:void(0);" TargetMode="External"/><Relationship Id="rId485" Type="http://schemas.openxmlformats.org/officeDocument/2006/relationships/hyperlink" Target="javascript:void(0);" TargetMode="External"/><Relationship Id="rId692" Type="http://schemas.openxmlformats.org/officeDocument/2006/relationships/hyperlink" Target="javascript:void(0);" TargetMode="External"/><Relationship Id="rId706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javascript:void(0);" TargetMode="External"/><Relationship Id="rId387" Type="http://schemas.openxmlformats.org/officeDocument/2006/relationships/hyperlink" Target="javascript:void(0);" TargetMode="External"/><Relationship Id="rId510" Type="http://schemas.openxmlformats.org/officeDocument/2006/relationships/hyperlink" Target="javascript:void(0);" TargetMode="External"/><Relationship Id="rId552" Type="http://schemas.openxmlformats.org/officeDocument/2006/relationships/hyperlink" Target="javascript:void(0);" TargetMode="External"/><Relationship Id="rId594" Type="http://schemas.openxmlformats.org/officeDocument/2006/relationships/hyperlink" Target="javascript:void(0);" TargetMode="External"/><Relationship Id="rId608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496" Type="http://schemas.openxmlformats.org/officeDocument/2006/relationships/hyperlink" Target="javascript:void(0);" TargetMode="External"/><Relationship Id="rId661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56" Type="http://schemas.openxmlformats.org/officeDocument/2006/relationships/hyperlink" Target="javascript:void(0);" TargetMode="External"/><Relationship Id="rId398" Type="http://schemas.openxmlformats.org/officeDocument/2006/relationships/hyperlink" Target="javascript:void(0);" TargetMode="External"/><Relationship Id="rId521" Type="http://schemas.openxmlformats.org/officeDocument/2006/relationships/hyperlink" Target="javascript:void(0);" TargetMode="External"/><Relationship Id="rId563" Type="http://schemas.openxmlformats.org/officeDocument/2006/relationships/hyperlink" Target="javascript:void(0);" TargetMode="External"/><Relationship Id="rId619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javascript:void(0);" TargetMode="External"/><Relationship Id="rId630" Type="http://schemas.openxmlformats.org/officeDocument/2006/relationships/hyperlink" Target="javascript:void(0);" TargetMode="External"/><Relationship Id="rId672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325" Type="http://schemas.openxmlformats.org/officeDocument/2006/relationships/hyperlink" Target="javascript:void(0);" TargetMode="External"/><Relationship Id="rId367" Type="http://schemas.openxmlformats.org/officeDocument/2006/relationships/hyperlink" Target="javascript:void(0);" TargetMode="External"/><Relationship Id="rId532" Type="http://schemas.openxmlformats.org/officeDocument/2006/relationships/hyperlink" Target="javascript:void(0);" TargetMode="External"/><Relationship Id="rId574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227" Type="http://schemas.openxmlformats.org/officeDocument/2006/relationships/hyperlink" Target="javascript:void(0);" TargetMode="External"/><Relationship Id="rId269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476" Type="http://schemas.openxmlformats.org/officeDocument/2006/relationships/hyperlink" Target="javascript:void(0);" TargetMode="External"/><Relationship Id="rId641" Type="http://schemas.openxmlformats.org/officeDocument/2006/relationships/hyperlink" Target="javascript:void(0);" TargetMode="External"/><Relationship Id="rId683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280" Type="http://schemas.openxmlformats.org/officeDocument/2006/relationships/hyperlink" Target="javascript:void(0);" TargetMode="External"/><Relationship Id="rId336" Type="http://schemas.openxmlformats.org/officeDocument/2006/relationships/hyperlink" Target="javascript:void(0);" TargetMode="External"/><Relationship Id="rId501" Type="http://schemas.openxmlformats.org/officeDocument/2006/relationships/hyperlink" Target="javascript:void(0);" TargetMode="External"/><Relationship Id="rId543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378" Type="http://schemas.openxmlformats.org/officeDocument/2006/relationships/hyperlink" Target="javascript:void(0);" TargetMode="External"/><Relationship Id="rId403" Type="http://schemas.openxmlformats.org/officeDocument/2006/relationships/hyperlink" Target="javascript:void(0);" TargetMode="External"/><Relationship Id="rId585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487" Type="http://schemas.openxmlformats.org/officeDocument/2006/relationships/hyperlink" Target="javascript:void(0);" TargetMode="External"/><Relationship Id="rId610" Type="http://schemas.openxmlformats.org/officeDocument/2006/relationships/hyperlink" Target="javascript:void(0);" TargetMode="External"/><Relationship Id="rId652" Type="http://schemas.openxmlformats.org/officeDocument/2006/relationships/hyperlink" Target="javascript:void(0);" TargetMode="External"/><Relationship Id="rId694" Type="http://schemas.openxmlformats.org/officeDocument/2006/relationships/hyperlink" Target="javascript:void(0);" TargetMode="External"/><Relationship Id="rId708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javascript:void(0);" TargetMode="External"/><Relationship Id="rId347" Type="http://schemas.openxmlformats.org/officeDocument/2006/relationships/hyperlink" Target="javascript:void(0);" TargetMode="External"/><Relationship Id="rId512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javascript:void(0);" TargetMode="External"/><Relationship Id="rId554" Type="http://schemas.openxmlformats.org/officeDocument/2006/relationships/hyperlink" Target="javascript:void(0);" TargetMode="External"/><Relationship Id="rId596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56" Type="http://schemas.openxmlformats.org/officeDocument/2006/relationships/hyperlink" Target="javascript:void(0);" TargetMode="External"/><Relationship Id="rId498" Type="http://schemas.openxmlformats.org/officeDocument/2006/relationships/hyperlink" Target="javascript:void(0);" TargetMode="External"/><Relationship Id="rId621" Type="http://schemas.openxmlformats.org/officeDocument/2006/relationships/hyperlink" Target="javascript:void(0);" TargetMode="External"/><Relationship Id="rId663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316" Type="http://schemas.openxmlformats.org/officeDocument/2006/relationships/hyperlink" Target="javascript:void(0);" TargetMode="External"/><Relationship Id="rId523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358" Type="http://schemas.openxmlformats.org/officeDocument/2006/relationships/hyperlink" Target="javascript:void(0);" TargetMode="External"/><Relationship Id="rId565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218" Type="http://schemas.openxmlformats.org/officeDocument/2006/relationships/hyperlink" Target="javascript:void(0);" TargetMode="External"/><Relationship Id="rId425" Type="http://schemas.openxmlformats.org/officeDocument/2006/relationships/hyperlink" Target="javascript:void(0);" TargetMode="External"/><Relationship Id="rId467" Type="http://schemas.openxmlformats.org/officeDocument/2006/relationships/hyperlink" Target="javascript:void(0);" TargetMode="External"/><Relationship Id="rId632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674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327" Type="http://schemas.openxmlformats.org/officeDocument/2006/relationships/hyperlink" Target="javascript:void(0);" TargetMode="External"/><Relationship Id="rId369" Type="http://schemas.openxmlformats.org/officeDocument/2006/relationships/hyperlink" Target="javascript:void(0);" TargetMode="External"/><Relationship Id="rId534" Type="http://schemas.openxmlformats.org/officeDocument/2006/relationships/hyperlink" Target="javascript:void(0);" TargetMode="External"/><Relationship Id="rId576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229" Type="http://schemas.openxmlformats.org/officeDocument/2006/relationships/hyperlink" Target="javascript:void(0);" TargetMode="External"/><Relationship Id="rId380" Type="http://schemas.openxmlformats.org/officeDocument/2006/relationships/hyperlink" Target="javascript:void(0);" TargetMode="External"/><Relationship Id="rId436" Type="http://schemas.openxmlformats.org/officeDocument/2006/relationships/hyperlink" Target="javascript:void(0);" TargetMode="External"/><Relationship Id="rId601" Type="http://schemas.openxmlformats.org/officeDocument/2006/relationships/hyperlink" Target="javascript:void(0);" TargetMode="External"/><Relationship Id="rId643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478" Type="http://schemas.openxmlformats.org/officeDocument/2006/relationships/hyperlink" Target="javascript:void(0);" TargetMode="External"/><Relationship Id="rId685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338" Type="http://schemas.openxmlformats.org/officeDocument/2006/relationships/hyperlink" Target="javascript:void(0);" TargetMode="External"/><Relationship Id="rId503" Type="http://schemas.openxmlformats.org/officeDocument/2006/relationships/hyperlink" Target="javascript:void(0);" TargetMode="External"/><Relationship Id="rId545" Type="http://schemas.openxmlformats.org/officeDocument/2006/relationships/hyperlink" Target="javascript:void(0);" TargetMode="External"/><Relationship Id="rId587" Type="http://schemas.openxmlformats.org/officeDocument/2006/relationships/hyperlink" Target="javascript:void(0);" TargetMode="External"/><Relationship Id="rId710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391" Type="http://schemas.openxmlformats.org/officeDocument/2006/relationships/hyperlink" Target="javascript:void(0);" TargetMode="External"/><Relationship Id="rId405" Type="http://schemas.openxmlformats.org/officeDocument/2006/relationships/hyperlink" Target="javascript:void(0);" TargetMode="External"/><Relationship Id="rId447" Type="http://schemas.openxmlformats.org/officeDocument/2006/relationships/hyperlink" Target="javascript:void(0);" TargetMode="External"/><Relationship Id="rId612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89" Type="http://schemas.openxmlformats.org/officeDocument/2006/relationships/hyperlink" Target="javascript:void(0);" TargetMode="External"/><Relationship Id="rId654" Type="http://schemas.openxmlformats.org/officeDocument/2006/relationships/hyperlink" Target="javascript:void(0);" TargetMode="External"/><Relationship Id="rId696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javascript:void(0);" TargetMode="External"/><Relationship Id="rId349" Type="http://schemas.openxmlformats.org/officeDocument/2006/relationships/hyperlink" Target="javascript:void(0);" TargetMode="External"/><Relationship Id="rId514" Type="http://schemas.openxmlformats.org/officeDocument/2006/relationships/hyperlink" Target="javascript:void(0);" TargetMode="External"/><Relationship Id="rId556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360" Type="http://schemas.openxmlformats.org/officeDocument/2006/relationships/hyperlink" Target="javascript:void(0);" TargetMode="External"/><Relationship Id="rId416" Type="http://schemas.openxmlformats.org/officeDocument/2006/relationships/hyperlink" Target="javascript:void(0);" TargetMode="External"/><Relationship Id="rId598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458" Type="http://schemas.openxmlformats.org/officeDocument/2006/relationships/hyperlink" Target="javascript:void(0);" TargetMode="External"/><Relationship Id="rId623" Type="http://schemas.openxmlformats.org/officeDocument/2006/relationships/hyperlink" Target="javascript:void(0);" TargetMode="External"/><Relationship Id="rId66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262" Type="http://schemas.openxmlformats.org/officeDocument/2006/relationships/hyperlink" Target="javascript:void(0);" TargetMode="External"/><Relationship Id="rId318" Type="http://schemas.openxmlformats.org/officeDocument/2006/relationships/hyperlink" Target="javascript:void(0);" TargetMode="External"/><Relationship Id="rId525" Type="http://schemas.openxmlformats.org/officeDocument/2006/relationships/hyperlink" Target="javascript:void(0);" TargetMode="External"/><Relationship Id="rId567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371" Type="http://schemas.openxmlformats.org/officeDocument/2006/relationships/hyperlink" Target="javascript:void(0);" TargetMode="External"/><Relationship Id="rId427" Type="http://schemas.openxmlformats.org/officeDocument/2006/relationships/hyperlink" Target="javascript:void(0);" TargetMode="External"/><Relationship Id="rId469" Type="http://schemas.openxmlformats.org/officeDocument/2006/relationships/hyperlink" Target="javascript:void(0);" TargetMode="External"/><Relationship Id="rId634" Type="http://schemas.openxmlformats.org/officeDocument/2006/relationships/hyperlink" Target="javascript:void(0);" TargetMode="External"/><Relationship Id="rId676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329" Type="http://schemas.openxmlformats.org/officeDocument/2006/relationships/hyperlink" Target="javascript:void(0);" TargetMode="External"/><Relationship Id="rId480" Type="http://schemas.openxmlformats.org/officeDocument/2006/relationships/hyperlink" Target="javascript:void(0);" TargetMode="External"/><Relationship Id="rId536" Type="http://schemas.openxmlformats.org/officeDocument/2006/relationships/hyperlink" Target="javascript:void(0);" TargetMode="External"/><Relationship Id="rId701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340" Type="http://schemas.openxmlformats.org/officeDocument/2006/relationships/hyperlink" Target="javascript:void(0);" TargetMode="External"/><Relationship Id="rId578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javascript:void(0);" TargetMode="External"/><Relationship Id="rId438" Type="http://schemas.openxmlformats.org/officeDocument/2006/relationships/hyperlink" Target="javascript:void(0);" TargetMode="External"/><Relationship Id="rId603" Type="http://schemas.openxmlformats.org/officeDocument/2006/relationships/hyperlink" Target="javascript:void(0);" TargetMode="External"/><Relationship Id="rId645" Type="http://schemas.openxmlformats.org/officeDocument/2006/relationships/hyperlink" Target="javascript:void(0);" TargetMode="External"/><Relationship Id="rId687" Type="http://schemas.openxmlformats.org/officeDocument/2006/relationships/hyperlink" Target="javascript:void(0);" TargetMode="External"/><Relationship Id="rId242" Type="http://schemas.openxmlformats.org/officeDocument/2006/relationships/hyperlink" Target="javascript:void(0);" TargetMode="External"/><Relationship Id="rId284" Type="http://schemas.openxmlformats.org/officeDocument/2006/relationships/hyperlink" Target="javascript:void(0);" TargetMode="External"/><Relationship Id="rId491" Type="http://schemas.openxmlformats.org/officeDocument/2006/relationships/hyperlink" Target="javascript:void(0);" TargetMode="External"/><Relationship Id="rId505" Type="http://schemas.openxmlformats.org/officeDocument/2006/relationships/hyperlink" Target="javascript:void(0);" TargetMode="External"/><Relationship Id="rId71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547" Type="http://schemas.openxmlformats.org/officeDocument/2006/relationships/hyperlink" Target="javascript:void(0);" TargetMode="External"/><Relationship Id="rId589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351" Type="http://schemas.openxmlformats.org/officeDocument/2006/relationships/hyperlink" Target="javascript:void(0);" TargetMode="External"/><Relationship Id="rId393" Type="http://schemas.openxmlformats.org/officeDocument/2006/relationships/hyperlink" Target="javascript:void(0);" TargetMode="External"/><Relationship Id="rId407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614" Type="http://schemas.openxmlformats.org/officeDocument/2006/relationships/hyperlink" Target="javascript:void(0);" TargetMode="External"/><Relationship Id="rId656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javascript:void(0);" TargetMode="External"/><Relationship Id="rId460" Type="http://schemas.openxmlformats.org/officeDocument/2006/relationships/hyperlink" Target="javascript:void(0);" TargetMode="External"/><Relationship Id="rId516" Type="http://schemas.openxmlformats.org/officeDocument/2006/relationships/hyperlink" Target="javascript:void(0);" TargetMode="External"/><Relationship Id="rId698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558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418" Type="http://schemas.openxmlformats.org/officeDocument/2006/relationships/hyperlink" Target="javascript:void(0);" TargetMode="External"/><Relationship Id="rId625" Type="http://schemas.openxmlformats.org/officeDocument/2006/relationships/hyperlink" Target="javascript:void(0);" TargetMode="External"/><Relationship Id="rId222" Type="http://schemas.openxmlformats.org/officeDocument/2006/relationships/hyperlink" Target="javascript:void(0);" TargetMode="External"/><Relationship Id="rId264" Type="http://schemas.openxmlformats.org/officeDocument/2006/relationships/hyperlink" Target="javascript:void(0);" TargetMode="External"/><Relationship Id="rId471" Type="http://schemas.openxmlformats.org/officeDocument/2006/relationships/hyperlink" Target="javascript:void(0);" TargetMode="External"/><Relationship Id="rId667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527" Type="http://schemas.openxmlformats.org/officeDocument/2006/relationships/hyperlink" Target="javascript:void(0);" TargetMode="External"/><Relationship Id="rId569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331" Type="http://schemas.openxmlformats.org/officeDocument/2006/relationships/hyperlink" Target="javascript:void(0);" TargetMode="External"/><Relationship Id="rId373" Type="http://schemas.openxmlformats.org/officeDocument/2006/relationships/hyperlink" Target="javascript:void(0);" TargetMode="External"/><Relationship Id="rId429" Type="http://schemas.openxmlformats.org/officeDocument/2006/relationships/hyperlink" Target="javascript:void(0);" TargetMode="External"/><Relationship Id="rId580" Type="http://schemas.openxmlformats.org/officeDocument/2006/relationships/hyperlink" Target="javascript:void(0);" TargetMode="External"/><Relationship Id="rId636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33" Type="http://schemas.openxmlformats.org/officeDocument/2006/relationships/hyperlink" Target="javascript:void(0);" TargetMode="External"/><Relationship Id="rId440" Type="http://schemas.openxmlformats.org/officeDocument/2006/relationships/hyperlink" Target="javascript:void(0);" TargetMode="External"/><Relationship Id="rId678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482" Type="http://schemas.openxmlformats.org/officeDocument/2006/relationships/hyperlink" Target="javascript:void(0);" TargetMode="External"/><Relationship Id="rId538" Type="http://schemas.openxmlformats.org/officeDocument/2006/relationships/hyperlink" Target="javascript:void(0);" TargetMode="External"/><Relationship Id="rId703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342" Type="http://schemas.openxmlformats.org/officeDocument/2006/relationships/hyperlink" Target="javascript:void(0);" TargetMode="External"/><Relationship Id="rId384" Type="http://schemas.openxmlformats.org/officeDocument/2006/relationships/hyperlink" Target="javascript:void(0);" TargetMode="External"/><Relationship Id="rId591" Type="http://schemas.openxmlformats.org/officeDocument/2006/relationships/hyperlink" Target="javascript:void(0);" TargetMode="External"/><Relationship Id="rId605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244" Type="http://schemas.openxmlformats.org/officeDocument/2006/relationships/hyperlink" Target="javascript:void(0);" TargetMode="External"/><Relationship Id="rId647" Type="http://schemas.openxmlformats.org/officeDocument/2006/relationships/hyperlink" Target="javascript:void(0);" TargetMode="External"/><Relationship Id="rId689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451" Type="http://schemas.openxmlformats.org/officeDocument/2006/relationships/hyperlink" Target="javascript:void(0);" TargetMode="External"/><Relationship Id="rId493" Type="http://schemas.openxmlformats.org/officeDocument/2006/relationships/hyperlink" Target="javascript:void(0);" TargetMode="External"/><Relationship Id="rId507" Type="http://schemas.openxmlformats.org/officeDocument/2006/relationships/hyperlink" Target="javascript:void(0);" TargetMode="External"/><Relationship Id="rId549" Type="http://schemas.openxmlformats.org/officeDocument/2006/relationships/hyperlink" Target="javascript:void(0);" TargetMode="External"/><Relationship Id="rId714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311" Type="http://schemas.openxmlformats.org/officeDocument/2006/relationships/hyperlink" Target="javascript:void(0);" TargetMode="External"/><Relationship Id="rId353" Type="http://schemas.openxmlformats.org/officeDocument/2006/relationships/hyperlink" Target="javascript:void(0);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javascript:void(0);" TargetMode="External"/><Relationship Id="rId560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420" Type="http://schemas.openxmlformats.org/officeDocument/2006/relationships/hyperlink" Target="javascript:void(0);" TargetMode="External"/><Relationship Id="rId616" Type="http://schemas.openxmlformats.org/officeDocument/2006/relationships/hyperlink" Target="javascript:void(0);" TargetMode="External"/><Relationship Id="rId658" Type="http://schemas.openxmlformats.org/officeDocument/2006/relationships/hyperlink" Target="javascript:void(0);" TargetMode="External"/><Relationship Id="rId255" Type="http://schemas.openxmlformats.org/officeDocument/2006/relationships/hyperlink" Target="javascript:void(0);" TargetMode="External"/><Relationship Id="rId297" Type="http://schemas.openxmlformats.org/officeDocument/2006/relationships/hyperlink" Target="javascript:void(0);" TargetMode="External"/><Relationship Id="rId462" Type="http://schemas.openxmlformats.org/officeDocument/2006/relationships/hyperlink" Target="javascript:void(0);" TargetMode="External"/><Relationship Id="rId518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322" Type="http://schemas.openxmlformats.org/officeDocument/2006/relationships/hyperlink" Target="javascript:void(0);" TargetMode="External"/><Relationship Id="rId364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571" Type="http://schemas.openxmlformats.org/officeDocument/2006/relationships/hyperlink" Target="javascript:void(0);" TargetMode="External"/><Relationship Id="rId627" Type="http://schemas.openxmlformats.org/officeDocument/2006/relationships/hyperlink" Target="javascript:void(0);" TargetMode="External"/><Relationship Id="rId669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224" Type="http://schemas.openxmlformats.org/officeDocument/2006/relationships/hyperlink" Target="javascript:void(0);" TargetMode="External"/><Relationship Id="rId266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473" Type="http://schemas.openxmlformats.org/officeDocument/2006/relationships/hyperlink" Target="javascript:void(0);" TargetMode="External"/><Relationship Id="rId529" Type="http://schemas.openxmlformats.org/officeDocument/2006/relationships/hyperlink" Target="javascript:void(0);" TargetMode="External"/><Relationship Id="rId680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333" Type="http://schemas.openxmlformats.org/officeDocument/2006/relationships/hyperlink" Target="javascript:void(0);" TargetMode="External"/><Relationship Id="rId540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582" Type="http://schemas.openxmlformats.org/officeDocument/2006/relationships/hyperlink" Target="javascript:void(0);" TargetMode="External"/><Relationship Id="rId63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35" Type="http://schemas.openxmlformats.org/officeDocument/2006/relationships/hyperlink" Target="javascript:void(0);" TargetMode="External"/><Relationship Id="rId277" Type="http://schemas.openxmlformats.org/officeDocument/2006/relationships/hyperlink" Target="javascript:void(0);" TargetMode="External"/><Relationship Id="rId400" Type="http://schemas.openxmlformats.org/officeDocument/2006/relationships/hyperlink" Target="javascript:void(0);" TargetMode="External"/><Relationship Id="rId442" Type="http://schemas.openxmlformats.org/officeDocument/2006/relationships/hyperlink" Target="javascript:void(0);" TargetMode="External"/><Relationship Id="rId484" Type="http://schemas.openxmlformats.org/officeDocument/2006/relationships/hyperlink" Target="javascript:void(0);" TargetMode="External"/><Relationship Id="rId705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302" Type="http://schemas.openxmlformats.org/officeDocument/2006/relationships/hyperlink" Target="javascript:void(0);" TargetMode="External"/><Relationship Id="rId344" Type="http://schemas.openxmlformats.org/officeDocument/2006/relationships/hyperlink" Target="javascript:void(0);" TargetMode="External"/><Relationship Id="rId691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386" Type="http://schemas.openxmlformats.org/officeDocument/2006/relationships/hyperlink" Target="javascript:void(0);" TargetMode="External"/><Relationship Id="rId551" Type="http://schemas.openxmlformats.org/officeDocument/2006/relationships/hyperlink" Target="javascript:void(0);" TargetMode="External"/><Relationship Id="rId593" Type="http://schemas.openxmlformats.org/officeDocument/2006/relationships/hyperlink" Target="javascript:void(0);" TargetMode="External"/><Relationship Id="rId607" Type="http://schemas.openxmlformats.org/officeDocument/2006/relationships/hyperlink" Target="javascript:void(0);" TargetMode="External"/><Relationship Id="rId649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46" Type="http://schemas.openxmlformats.org/officeDocument/2006/relationships/hyperlink" Target="javascript:void(0);" TargetMode="External"/><Relationship Id="rId288" Type="http://schemas.openxmlformats.org/officeDocument/2006/relationships/hyperlink" Target="javascript:void(0);" TargetMode="External"/><Relationship Id="rId411" Type="http://schemas.openxmlformats.org/officeDocument/2006/relationships/hyperlink" Target="javascript:void(0);" TargetMode="External"/><Relationship Id="rId453" Type="http://schemas.openxmlformats.org/officeDocument/2006/relationships/hyperlink" Target="javascript:void(0);" TargetMode="External"/><Relationship Id="rId509" Type="http://schemas.openxmlformats.org/officeDocument/2006/relationships/hyperlink" Target="javascript:void(0);" TargetMode="External"/><Relationship Id="rId660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313" Type="http://schemas.openxmlformats.org/officeDocument/2006/relationships/hyperlink" Target="javascript:void(0);" TargetMode="External"/><Relationship Id="rId49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355" Type="http://schemas.openxmlformats.org/officeDocument/2006/relationships/hyperlink" Target="javascript:void(0);" TargetMode="External"/><Relationship Id="rId397" Type="http://schemas.openxmlformats.org/officeDocument/2006/relationships/hyperlink" Target="javascript:void(0);" TargetMode="External"/><Relationship Id="rId520" Type="http://schemas.openxmlformats.org/officeDocument/2006/relationships/hyperlink" Target="javascript:void(0);" TargetMode="External"/><Relationship Id="rId562" Type="http://schemas.openxmlformats.org/officeDocument/2006/relationships/hyperlink" Target="javascript:void(0);" TargetMode="External"/><Relationship Id="rId618" Type="http://schemas.openxmlformats.org/officeDocument/2006/relationships/hyperlink" Target="javascript:void(0);" TargetMode="External"/><Relationship Id="rId215" Type="http://schemas.openxmlformats.org/officeDocument/2006/relationships/hyperlink" Target="javascript:void(0);" TargetMode="External"/><Relationship Id="rId257" Type="http://schemas.openxmlformats.org/officeDocument/2006/relationships/hyperlink" Target="javascript:void(0);" TargetMode="External"/><Relationship Id="rId422" Type="http://schemas.openxmlformats.org/officeDocument/2006/relationships/hyperlink" Target="javascript:void(0);" TargetMode="External"/><Relationship Id="rId464" Type="http://schemas.openxmlformats.org/officeDocument/2006/relationships/hyperlink" Target="javascript:void(0);" TargetMode="External"/><Relationship Id="rId299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366" Type="http://schemas.openxmlformats.org/officeDocument/2006/relationships/hyperlink" Target="javascript:void(0);" TargetMode="External"/><Relationship Id="rId573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javascript:void(0);" TargetMode="External"/><Relationship Id="rId640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00" Type="http://schemas.openxmlformats.org/officeDocument/2006/relationships/hyperlink" Target="javascript:void(0);" TargetMode="External"/><Relationship Id="rId58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237" Type="http://schemas.openxmlformats.org/officeDocument/2006/relationships/hyperlink" Target="javascript:void(0);" TargetMode="External"/><Relationship Id="rId444" Type="http://schemas.openxmlformats.org/officeDocument/2006/relationships/hyperlink" Target="javascript:void(0);" TargetMode="External"/><Relationship Id="rId651" Type="http://schemas.openxmlformats.org/officeDocument/2006/relationships/hyperlink" Target="javascript:void(0);" TargetMode="External"/><Relationship Id="rId290" Type="http://schemas.openxmlformats.org/officeDocument/2006/relationships/hyperlink" Target="javascript:void(0);" TargetMode="External"/><Relationship Id="rId304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511" Type="http://schemas.openxmlformats.org/officeDocument/2006/relationships/hyperlink" Target="javascript:void(0);" TargetMode="External"/><Relationship Id="rId609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595" Type="http://schemas.openxmlformats.org/officeDocument/2006/relationships/hyperlink" Target="javascript:void(0);" TargetMode="External"/><Relationship Id="rId248" Type="http://schemas.openxmlformats.org/officeDocument/2006/relationships/hyperlink" Target="javascript:void(0);" TargetMode="External"/><Relationship Id="rId455" Type="http://schemas.openxmlformats.org/officeDocument/2006/relationships/hyperlink" Target="javascript:void(0);" TargetMode="External"/><Relationship Id="rId662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315" Type="http://schemas.openxmlformats.org/officeDocument/2006/relationships/hyperlink" Target="javascript:void(0);" TargetMode="External"/><Relationship Id="rId522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399" Type="http://schemas.openxmlformats.org/officeDocument/2006/relationships/hyperlink" Target="javascript:void(0);" TargetMode="External"/><Relationship Id="rId259" Type="http://schemas.openxmlformats.org/officeDocument/2006/relationships/hyperlink" Target="javascript:void(0);" TargetMode="External"/><Relationship Id="rId466" Type="http://schemas.openxmlformats.org/officeDocument/2006/relationships/hyperlink" Target="javascript:void(0);" TargetMode="External"/><Relationship Id="rId673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26" Type="http://schemas.openxmlformats.org/officeDocument/2006/relationships/hyperlink" Target="javascript:void(0);" TargetMode="External"/><Relationship Id="rId533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477" Type="http://schemas.openxmlformats.org/officeDocument/2006/relationships/hyperlink" Target="javascript:void(0);" TargetMode="External"/><Relationship Id="rId600" Type="http://schemas.openxmlformats.org/officeDocument/2006/relationships/hyperlink" Target="javascript:void(0);" TargetMode="External"/><Relationship Id="rId684" Type="http://schemas.openxmlformats.org/officeDocument/2006/relationships/hyperlink" Target="javascript:void(0);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44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javascript:void(0);" TargetMode="External"/><Relationship Id="rId611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488" Type="http://schemas.openxmlformats.org/officeDocument/2006/relationships/hyperlink" Target="javascript:void(0);" TargetMode="External"/><Relationship Id="rId695" Type="http://schemas.openxmlformats.org/officeDocument/2006/relationships/hyperlink" Target="javascript:void(0);" TargetMode="External"/><Relationship Id="rId709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348" Type="http://schemas.openxmlformats.org/officeDocument/2006/relationships/hyperlink" Target="javascript:void(0);" TargetMode="External"/><Relationship Id="rId555" Type="http://schemas.openxmlformats.org/officeDocument/2006/relationships/hyperlink" Target="javascript:void(0);" TargetMode="External"/><Relationship Id="rId194" Type="http://schemas.openxmlformats.org/officeDocument/2006/relationships/hyperlink" Target="javascript:void(0);" TargetMode="External"/><Relationship Id="rId208" Type="http://schemas.openxmlformats.org/officeDocument/2006/relationships/hyperlink" Target="javascript:void(0);" TargetMode="External"/><Relationship Id="rId415" Type="http://schemas.openxmlformats.org/officeDocument/2006/relationships/hyperlink" Target="javascript:void(0);" TargetMode="External"/><Relationship Id="rId622" Type="http://schemas.openxmlformats.org/officeDocument/2006/relationships/hyperlink" Target="javascript:void(0);" TargetMode="External"/><Relationship Id="rId261" Type="http://schemas.openxmlformats.org/officeDocument/2006/relationships/hyperlink" Target="javascript:void(0);" TargetMode="External"/><Relationship Id="rId499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359" Type="http://schemas.openxmlformats.org/officeDocument/2006/relationships/hyperlink" Target="javascript:void(0);" TargetMode="External"/><Relationship Id="rId566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426" Type="http://schemas.openxmlformats.org/officeDocument/2006/relationships/hyperlink" Target="javascript:void(0);" TargetMode="External"/><Relationship Id="rId633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72" Type="http://schemas.openxmlformats.org/officeDocument/2006/relationships/hyperlink" Target="javascript:void(0);" TargetMode="External"/><Relationship Id="rId577" Type="http://schemas.openxmlformats.org/officeDocument/2006/relationships/hyperlink" Target="javascript:void(0);" TargetMode="External"/><Relationship Id="rId700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437" Type="http://schemas.openxmlformats.org/officeDocument/2006/relationships/hyperlink" Target="javascript:void(0);" TargetMode="External"/><Relationship Id="rId644" Type="http://schemas.openxmlformats.org/officeDocument/2006/relationships/hyperlink" Target="javascript:void(0);" TargetMode="External"/><Relationship Id="rId283" Type="http://schemas.openxmlformats.org/officeDocument/2006/relationships/hyperlink" Target="javascript:void(0);" TargetMode="External"/><Relationship Id="rId490" Type="http://schemas.openxmlformats.org/officeDocument/2006/relationships/hyperlink" Target="javascript:void(0);" TargetMode="External"/><Relationship Id="rId504" Type="http://schemas.openxmlformats.org/officeDocument/2006/relationships/hyperlink" Target="javascript:void(0);" TargetMode="External"/><Relationship Id="rId711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350" Type="http://schemas.openxmlformats.org/officeDocument/2006/relationships/hyperlink" Target="javascript:void(0);" TargetMode="External"/><Relationship Id="rId588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javascript:void(0);" TargetMode="External"/><Relationship Id="rId448" Type="http://schemas.openxmlformats.org/officeDocument/2006/relationships/hyperlink" Target="javascript:void(0);" TargetMode="External"/><Relationship Id="rId655" Type="http://schemas.openxmlformats.org/officeDocument/2006/relationships/hyperlink" Target="javascript:void(0);" TargetMode="External"/><Relationship Id="rId294" Type="http://schemas.openxmlformats.org/officeDocument/2006/relationships/hyperlink" Target="javascript:void(0);" TargetMode="External"/><Relationship Id="rId308" Type="http://schemas.openxmlformats.org/officeDocument/2006/relationships/hyperlink" Target="javascript:void(0);" TargetMode="External"/><Relationship Id="rId515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361" Type="http://schemas.openxmlformats.org/officeDocument/2006/relationships/hyperlink" Target="javascript:void(0);" TargetMode="External"/><Relationship Id="rId599" Type="http://schemas.openxmlformats.org/officeDocument/2006/relationships/hyperlink" Target="javascript:void(0);" TargetMode="External"/><Relationship Id="rId459" Type="http://schemas.openxmlformats.org/officeDocument/2006/relationships/hyperlink" Target="javascript:void(0);" TargetMode="External"/><Relationship Id="rId666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319" Type="http://schemas.openxmlformats.org/officeDocument/2006/relationships/hyperlink" Target="javascript:void(0);" TargetMode="External"/><Relationship Id="rId526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372" Type="http://schemas.openxmlformats.org/officeDocument/2006/relationships/hyperlink" Target="javascript:void(0);" TargetMode="External"/><Relationship Id="rId677" Type="http://schemas.openxmlformats.org/officeDocument/2006/relationships/hyperlink" Target="javascript:void(0);" TargetMode="External"/><Relationship Id="rId23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537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590" Type="http://schemas.openxmlformats.org/officeDocument/2006/relationships/hyperlink" Target="javascript:void(0);" TargetMode="External"/><Relationship Id="rId604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450" Type="http://schemas.openxmlformats.org/officeDocument/2006/relationships/hyperlink" Target="javascript:void(0);" TargetMode="External"/><Relationship Id="rId688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310" Type="http://schemas.openxmlformats.org/officeDocument/2006/relationships/hyperlink" Target="javascript:void(0);" TargetMode="External"/><Relationship Id="rId548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394" Type="http://schemas.openxmlformats.org/officeDocument/2006/relationships/hyperlink" Target="javascript:void(0);" TargetMode="External"/><Relationship Id="rId408" Type="http://schemas.openxmlformats.org/officeDocument/2006/relationships/hyperlink" Target="javascript:void(0);" TargetMode="External"/><Relationship Id="rId615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699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461" Type="http://schemas.openxmlformats.org/officeDocument/2006/relationships/hyperlink" Target="javascript:void(0);" TargetMode="External"/><Relationship Id="rId559" Type="http://schemas.openxmlformats.org/officeDocument/2006/relationships/hyperlink" Target="javascript:void(0);" TargetMode="External"/><Relationship Id="rId198" Type="http://schemas.openxmlformats.org/officeDocument/2006/relationships/hyperlink" Target="javascript:void(0);" TargetMode="External"/><Relationship Id="rId321" Type="http://schemas.openxmlformats.org/officeDocument/2006/relationships/hyperlink" Target="javascript:void(0);" TargetMode="External"/><Relationship Id="rId419" Type="http://schemas.openxmlformats.org/officeDocument/2006/relationships/hyperlink" Target="javascript:void(0);" TargetMode="External"/><Relationship Id="rId626" Type="http://schemas.openxmlformats.org/officeDocument/2006/relationships/hyperlink" Target="javascript:void(0);" TargetMode="External"/><Relationship Id="rId265" Type="http://schemas.openxmlformats.org/officeDocument/2006/relationships/hyperlink" Target="javascript:void(0);" TargetMode="External"/><Relationship Id="rId472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332" Type="http://schemas.openxmlformats.org/officeDocument/2006/relationships/hyperlink" Target="javascript:void(0);" TargetMode="External"/><Relationship Id="rId637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E519-C9AA-4C41-AC25-6FACCB8DD71B}">
  <dimension ref="A1:X277"/>
  <sheetViews>
    <sheetView tabSelected="1" zoomScale="70" zoomScaleNormal="70" workbookViewId="0">
      <selection activeCell="M3" sqref="M3"/>
    </sheetView>
  </sheetViews>
  <sheetFormatPr defaultRowHeight="14.5" x14ac:dyDescent="0.35"/>
  <cols>
    <col min="1" max="1" width="20.90625" customWidth="1"/>
    <col min="2" max="2" width="20.453125" customWidth="1"/>
    <col min="3" max="3" width="10.81640625" bestFit="1" customWidth="1"/>
    <col min="4" max="4" width="22.7265625" customWidth="1"/>
    <col min="5" max="7" width="8.81640625" bestFit="1" customWidth="1"/>
    <col min="18" max="18" width="26.36328125" customWidth="1"/>
    <col min="19" max="19" width="15.1796875" customWidth="1"/>
    <col min="20" max="20" width="17.1796875" customWidth="1"/>
    <col min="21" max="21" width="26.08984375" customWidth="1"/>
    <col min="22" max="22" width="20.36328125" customWidth="1"/>
    <col min="23" max="23" width="15.36328125" customWidth="1"/>
    <col min="24" max="24" width="12.90625" customWidth="1"/>
  </cols>
  <sheetData>
    <row r="1" spans="1:24" ht="15" thickBot="1" x14ac:dyDescent="0.4">
      <c r="A1" t="s">
        <v>0</v>
      </c>
      <c r="C1" t="s">
        <v>1</v>
      </c>
      <c r="D1" t="s">
        <v>2</v>
      </c>
      <c r="I1" t="s">
        <v>3</v>
      </c>
      <c r="J1" t="s">
        <v>4</v>
      </c>
      <c r="K1" t="s">
        <v>5</v>
      </c>
      <c r="N1" t="s">
        <v>41</v>
      </c>
      <c r="O1" t="s">
        <v>42</v>
      </c>
    </row>
    <row r="2" spans="1:24" ht="29" x14ac:dyDescent="0.35">
      <c r="N2" t="s">
        <v>169</v>
      </c>
      <c r="R2" s="6"/>
      <c r="S2" s="7" t="s">
        <v>48</v>
      </c>
      <c r="T2" s="7" t="s">
        <v>48</v>
      </c>
      <c r="U2" s="7" t="s">
        <v>48</v>
      </c>
      <c r="V2" s="7" t="s">
        <v>48</v>
      </c>
      <c r="W2" s="7" t="s">
        <v>48</v>
      </c>
      <c r="X2" s="8" t="s">
        <v>54</v>
      </c>
    </row>
    <row r="3" spans="1:24" ht="29" x14ac:dyDescent="0.35">
      <c r="A3" t="s">
        <v>40</v>
      </c>
      <c r="R3" s="9" t="s">
        <v>47</v>
      </c>
      <c r="S3" s="2" t="s">
        <v>49</v>
      </c>
      <c r="T3" s="2" t="s">
        <v>50</v>
      </c>
      <c r="U3" s="2" t="s">
        <v>51</v>
      </c>
      <c r="V3" s="2" t="s">
        <v>52</v>
      </c>
      <c r="W3" s="2" t="s">
        <v>53</v>
      </c>
      <c r="X3" s="10" t="s">
        <v>48</v>
      </c>
    </row>
    <row r="4" spans="1:24" ht="29.5" thickBot="1" x14ac:dyDescent="0.4">
      <c r="R4" s="11"/>
      <c r="S4" s="3"/>
      <c r="T4" s="3"/>
      <c r="U4" s="3"/>
      <c r="V4" s="3"/>
      <c r="W4" s="3"/>
      <c r="X4" s="12" t="s">
        <v>55</v>
      </c>
    </row>
    <row r="5" spans="1:24" ht="15" thickBot="1" x14ac:dyDescent="0.4">
      <c r="A5" t="s">
        <v>8</v>
      </c>
      <c r="B5">
        <v>2019</v>
      </c>
      <c r="C5">
        <v>2020</v>
      </c>
      <c r="D5">
        <v>2021</v>
      </c>
      <c r="E5">
        <v>2022</v>
      </c>
      <c r="F5">
        <v>2023</v>
      </c>
      <c r="G5" t="s">
        <v>7</v>
      </c>
      <c r="R5" s="13" t="s">
        <v>56</v>
      </c>
      <c r="S5" s="4"/>
      <c r="T5" s="4"/>
      <c r="U5" s="4"/>
      <c r="V5" s="4"/>
      <c r="W5" s="4"/>
      <c r="X5" s="14"/>
    </row>
    <row r="6" spans="1:24" x14ac:dyDescent="0.35">
      <c r="A6" t="s">
        <v>6</v>
      </c>
      <c r="B6" s="1">
        <v>12937</v>
      </c>
      <c r="C6" s="1">
        <v>9741</v>
      </c>
      <c r="D6" s="1">
        <v>20275</v>
      </c>
      <c r="E6" s="1"/>
      <c r="F6" s="1"/>
      <c r="G6" s="1"/>
      <c r="N6" t="s">
        <v>43</v>
      </c>
      <c r="O6">
        <v>9.25</v>
      </c>
      <c r="R6" s="15"/>
      <c r="S6" s="22">
        <v>-7.0000000000000001E-3</v>
      </c>
      <c r="T6" s="22">
        <v>-3.7999999999999999E-2</v>
      </c>
      <c r="U6" s="22">
        <v>0.193</v>
      </c>
      <c r="V6" s="22">
        <v>0.113</v>
      </c>
      <c r="W6" s="22">
        <v>3.1E-2</v>
      </c>
      <c r="X6" s="24">
        <v>0.01</v>
      </c>
    </row>
    <row r="7" spans="1:24" ht="15" thickBot="1" x14ac:dyDescent="0.4">
      <c r="A7" t="s">
        <v>9</v>
      </c>
      <c r="B7" s="1">
        <v>12001</v>
      </c>
      <c r="C7" s="1">
        <v>9488</v>
      </c>
      <c r="D7" s="1">
        <v>14464</v>
      </c>
      <c r="E7" s="1"/>
      <c r="F7" s="1"/>
      <c r="G7" s="1"/>
      <c r="N7" t="s">
        <v>44</v>
      </c>
      <c r="O7">
        <v>0.79</v>
      </c>
      <c r="R7" s="16" t="s">
        <v>57</v>
      </c>
      <c r="S7" s="23"/>
      <c r="T7" s="23"/>
      <c r="U7" s="23"/>
      <c r="V7" s="23"/>
      <c r="W7" s="23"/>
      <c r="X7" s="25"/>
    </row>
    <row r="8" spans="1:24" x14ac:dyDescent="0.35">
      <c r="B8" s="1"/>
      <c r="C8" s="1"/>
      <c r="D8" s="1"/>
      <c r="E8" s="1"/>
      <c r="F8" s="1"/>
      <c r="G8" s="1"/>
      <c r="N8" t="s">
        <v>45</v>
      </c>
      <c r="O8">
        <v>16.16</v>
      </c>
      <c r="R8" s="15"/>
      <c r="S8" s="22">
        <v>-1.0999999999999999E-2</v>
      </c>
      <c r="T8" s="22">
        <v>-5.1999999999999998E-2</v>
      </c>
      <c r="U8" s="22">
        <v>0.26</v>
      </c>
      <c r="V8" s="22">
        <v>0.152</v>
      </c>
      <c r="W8" s="22">
        <v>4.2000000000000003E-2</v>
      </c>
      <c r="X8" s="24">
        <v>1.2999999999999999E-2</v>
      </c>
    </row>
    <row r="9" spans="1:24" ht="15" thickBot="1" x14ac:dyDescent="0.4">
      <c r="A9" t="s">
        <v>11</v>
      </c>
      <c r="B9" s="1">
        <f>B6-B7</f>
        <v>936</v>
      </c>
      <c r="C9" s="1">
        <f t="shared" ref="C9:G9" si="0">C6-C7</f>
        <v>253</v>
      </c>
      <c r="D9" s="1">
        <f>D6-D7</f>
        <v>5811</v>
      </c>
      <c r="E9" s="1">
        <f>E6-E7</f>
        <v>0</v>
      </c>
      <c r="F9" s="1">
        <f t="shared" si="0"/>
        <v>0</v>
      </c>
      <c r="G9" s="1">
        <f t="shared" si="0"/>
        <v>0</v>
      </c>
      <c r="N9" t="s">
        <v>46</v>
      </c>
      <c r="O9">
        <v>9.4</v>
      </c>
      <c r="R9" s="16" t="s">
        <v>58</v>
      </c>
      <c r="S9" s="23"/>
      <c r="T9" s="23"/>
      <c r="U9" s="23"/>
      <c r="V9" s="23"/>
      <c r="W9" s="23"/>
      <c r="X9" s="25"/>
    </row>
    <row r="10" spans="1:24" x14ac:dyDescent="0.35">
      <c r="A10" t="s">
        <v>10</v>
      </c>
      <c r="B10" s="1">
        <v>461</v>
      </c>
      <c r="C10" s="1">
        <v>319</v>
      </c>
      <c r="D10" s="1">
        <v>450</v>
      </c>
      <c r="E10" s="1"/>
      <c r="F10" s="1"/>
      <c r="G10" s="1"/>
      <c r="R10" s="15"/>
      <c r="S10" s="22">
        <v>-0.152</v>
      </c>
      <c r="T10" s="22">
        <v>-0.29199999999999998</v>
      </c>
      <c r="U10" s="22">
        <v>0.64300000000000002</v>
      </c>
      <c r="V10" s="22">
        <v>0.26</v>
      </c>
      <c r="W10" s="22">
        <v>8.3000000000000004E-2</v>
      </c>
      <c r="X10" s="24">
        <v>3.5000000000000003E-2</v>
      </c>
    </row>
    <row r="11" spans="1:24" ht="15" thickBot="1" x14ac:dyDescent="0.4">
      <c r="A11" t="s">
        <v>12</v>
      </c>
      <c r="B11" s="1"/>
      <c r="C11" s="1"/>
      <c r="D11" s="1"/>
      <c r="E11" s="1"/>
      <c r="F11" s="1"/>
      <c r="G11" s="1"/>
      <c r="I11" t="s">
        <v>170</v>
      </c>
      <c r="R11" s="16" t="s">
        <v>59</v>
      </c>
      <c r="S11" s="23"/>
      <c r="T11" s="23"/>
      <c r="U11" s="23"/>
      <c r="V11" s="23"/>
      <c r="W11" s="23"/>
      <c r="X11" s="25"/>
    </row>
    <row r="12" spans="1:24" x14ac:dyDescent="0.35">
      <c r="A12" t="s">
        <v>13</v>
      </c>
      <c r="B12" s="1">
        <v>616</v>
      </c>
      <c r="C12" s="1">
        <v>643</v>
      </c>
      <c r="D12" s="1">
        <v>791</v>
      </c>
      <c r="E12" s="1"/>
      <c r="F12" s="1"/>
      <c r="G12" s="1"/>
      <c r="R12" s="15"/>
      <c r="S12" s="22">
        <v>-0.152</v>
      </c>
      <c r="T12" s="22">
        <v>-0.29599999999999999</v>
      </c>
      <c r="U12" s="22">
        <v>0.65200000000000002</v>
      </c>
      <c r="V12" s="22">
        <v>0.26300000000000001</v>
      </c>
      <c r="W12" s="22">
        <v>8.4000000000000005E-2</v>
      </c>
      <c r="X12" s="24">
        <v>3.5000000000000003E-2</v>
      </c>
    </row>
    <row r="13" spans="1:24" ht="15" thickBot="1" x14ac:dyDescent="0.4">
      <c r="B13" s="1"/>
      <c r="C13" s="1"/>
      <c r="D13" s="1"/>
      <c r="E13" s="1"/>
      <c r="F13" s="1"/>
      <c r="G13" s="1"/>
      <c r="R13" s="16" t="s">
        <v>60</v>
      </c>
      <c r="S13" s="23"/>
      <c r="T13" s="23"/>
      <c r="U13" s="23"/>
      <c r="V13" s="23"/>
      <c r="W13" s="23"/>
      <c r="X13" s="25"/>
    </row>
    <row r="14" spans="1:24" ht="15" thickBot="1" x14ac:dyDescent="0.4">
      <c r="A14" t="s">
        <v>14</v>
      </c>
      <c r="B14" s="1">
        <v>-15</v>
      </c>
      <c r="C14" s="1">
        <v>3</v>
      </c>
      <c r="D14" s="1">
        <v>-35</v>
      </c>
      <c r="E14" s="1"/>
      <c r="F14" s="1"/>
      <c r="G14" s="1"/>
      <c r="R14" s="17"/>
      <c r="S14" s="5"/>
      <c r="T14" s="5"/>
      <c r="U14" s="5"/>
      <c r="V14" s="5"/>
      <c r="W14" s="5"/>
      <c r="X14" s="18"/>
    </row>
    <row r="15" spans="1:24" ht="15" thickBot="1" x14ac:dyDescent="0.4">
      <c r="A15" t="s">
        <v>15</v>
      </c>
      <c r="B15" s="1">
        <f>SUM(B10:B14)</f>
        <v>1062</v>
      </c>
      <c r="C15" s="1">
        <f>SUM(C10:C14)</f>
        <v>965</v>
      </c>
      <c r="D15" s="1">
        <v>1206</v>
      </c>
      <c r="E15" s="1"/>
      <c r="F15" s="1"/>
      <c r="G15" s="1"/>
      <c r="R15" s="13" t="s">
        <v>61</v>
      </c>
      <c r="S15" s="4"/>
      <c r="T15" s="4"/>
      <c r="U15" s="4"/>
      <c r="V15" s="4"/>
      <c r="W15" s="4"/>
      <c r="X15" s="14"/>
    </row>
    <row r="16" spans="1:24" x14ac:dyDescent="0.35">
      <c r="A16" t="s">
        <v>16</v>
      </c>
      <c r="B16" s="1">
        <f>B9-B15</f>
        <v>-126</v>
      </c>
      <c r="C16" s="1">
        <f>C9-C15</f>
        <v>-712</v>
      </c>
      <c r="D16" s="1">
        <f>D9-D15</f>
        <v>4605</v>
      </c>
      <c r="E16" s="1"/>
      <c r="F16" s="1"/>
      <c r="G16" s="1"/>
      <c r="R16" s="15"/>
      <c r="S16" s="22">
        <v>7.1999999999999995E-2</v>
      </c>
      <c r="T16" s="22">
        <v>2.5999999999999999E-2</v>
      </c>
      <c r="U16" s="22">
        <v>0.28699999999999998</v>
      </c>
      <c r="V16" s="22">
        <v>0.20699999999999999</v>
      </c>
      <c r="W16" s="22">
        <v>0.128</v>
      </c>
      <c r="X16" s="24">
        <v>0.107</v>
      </c>
    </row>
    <row r="17" spans="1:24" ht="15" thickBot="1" x14ac:dyDescent="0.4">
      <c r="B17" s="1"/>
      <c r="C17" s="1"/>
      <c r="D17" s="1"/>
      <c r="E17" s="1"/>
      <c r="F17" s="1"/>
      <c r="G17" s="1"/>
      <c r="R17" s="16" t="s">
        <v>62</v>
      </c>
      <c r="S17" s="23"/>
      <c r="T17" s="23"/>
      <c r="U17" s="23"/>
      <c r="V17" s="23"/>
      <c r="W17" s="23"/>
      <c r="X17" s="25"/>
    </row>
    <row r="18" spans="1:24" x14ac:dyDescent="0.35">
      <c r="A18" t="s">
        <v>17</v>
      </c>
      <c r="B18" s="1">
        <v>-149</v>
      </c>
      <c r="C18" s="1">
        <v>-295</v>
      </c>
      <c r="D18" s="1">
        <v>-327</v>
      </c>
      <c r="E18" s="1"/>
      <c r="F18" s="1"/>
      <c r="G18" s="1"/>
      <c r="R18" s="15"/>
      <c r="S18" s="22">
        <v>3.5999999999999997E-2</v>
      </c>
      <c r="T18" s="22">
        <v>3.3000000000000002E-2</v>
      </c>
      <c r="U18" s="22">
        <v>2.1999999999999999E-2</v>
      </c>
      <c r="V18" s="22">
        <v>1.0999999999999999E-2</v>
      </c>
      <c r="W18" s="22">
        <v>2.1999999999999999E-2</v>
      </c>
      <c r="X18" s="24">
        <v>2.7E-2</v>
      </c>
    </row>
    <row r="19" spans="1:24" ht="15" thickBot="1" x14ac:dyDescent="0.4">
      <c r="A19" t="s">
        <v>18</v>
      </c>
      <c r="B19" s="1">
        <v>96</v>
      </c>
      <c r="C19" s="1">
        <v>7</v>
      </c>
      <c r="D19" s="1">
        <v>174</v>
      </c>
      <c r="E19" s="1"/>
      <c r="F19" s="1"/>
      <c r="G19" s="1"/>
      <c r="R19" s="16" t="s">
        <v>63</v>
      </c>
      <c r="S19" s="23"/>
      <c r="T19" s="23"/>
      <c r="U19" s="23"/>
      <c r="V19" s="23"/>
      <c r="W19" s="23"/>
      <c r="X19" s="25"/>
    </row>
    <row r="20" spans="1:24" x14ac:dyDescent="0.35">
      <c r="A20" t="s">
        <v>19</v>
      </c>
      <c r="B20" s="1">
        <f>B18+B19</f>
        <v>-53</v>
      </c>
      <c r="C20" s="1">
        <v>-288</v>
      </c>
      <c r="D20" s="1">
        <f>D18+D19</f>
        <v>-153</v>
      </c>
      <c r="E20" s="1"/>
      <c r="F20" s="1"/>
      <c r="G20" s="1"/>
      <c r="R20" s="15"/>
      <c r="S20" s="22">
        <v>3.7999999999999999E-2</v>
      </c>
      <c r="T20" s="22">
        <v>-7.0000000000000001E-3</v>
      </c>
      <c r="U20" s="22">
        <v>0.26600000000000001</v>
      </c>
      <c r="V20" s="22">
        <v>0.19700000000000001</v>
      </c>
      <c r="W20" s="22">
        <v>0.106</v>
      </c>
      <c r="X20" s="24">
        <v>7.5999999999999998E-2</v>
      </c>
    </row>
    <row r="21" spans="1:24" ht="15" thickBot="1" x14ac:dyDescent="0.4">
      <c r="A21" t="s">
        <v>20</v>
      </c>
      <c r="B21" s="1">
        <v>17</v>
      </c>
      <c r="C21" s="1">
        <v>15</v>
      </c>
      <c r="D21" s="1">
        <v>-17</v>
      </c>
      <c r="E21" s="1"/>
      <c r="F21" s="1"/>
      <c r="G21" s="1"/>
      <c r="R21" s="16" t="s">
        <v>64</v>
      </c>
      <c r="S21" s="23"/>
      <c r="T21" s="23"/>
      <c r="U21" s="23"/>
      <c r="V21" s="23"/>
      <c r="W21" s="23"/>
      <c r="X21" s="25"/>
    </row>
    <row r="22" spans="1:24" x14ac:dyDescent="0.35">
      <c r="A22" t="s">
        <v>21</v>
      </c>
      <c r="B22" s="1">
        <v>-16</v>
      </c>
      <c r="C22" s="1">
        <v>16</v>
      </c>
      <c r="D22" s="1">
        <v>-15</v>
      </c>
      <c r="E22" s="1"/>
      <c r="F22" s="1"/>
      <c r="G22" s="1"/>
      <c r="R22" s="15"/>
      <c r="S22" s="22">
        <v>-0.01</v>
      </c>
      <c r="T22" s="22">
        <v>-7.2999999999999995E-2</v>
      </c>
      <c r="U22" s="22">
        <v>0.22700000000000001</v>
      </c>
      <c r="V22" s="22">
        <v>0.16200000000000001</v>
      </c>
      <c r="W22" s="22">
        <v>5.8000000000000003E-2</v>
      </c>
      <c r="X22" s="24">
        <v>2.1999999999999999E-2</v>
      </c>
    </row>
    <row r="23" spans="1:24" ht="15" thickBot="1" x14ac:dyDescent="0.4">
      <c r="A23" t="s">
        <v>29</v>
      </c>
      <c r="B23" s="1">
        <f>B16+B20+B21+B22</f>
        <v>-178</v>
      </c>
      <c r="C23" s="1">
        <f>C16+C20+C21+C22</f>
        <v>-969</v>
      </c>
      <c r="D23" s="1">
        <f>D16+D20+D21+D22</f>
        <v>4420</v>
      </c>
      <c r="E23" s="1"/>
      <c r="F23" s="1"/>
      <c r="G23" s="1"/>
      <c r="R23" s="16" t="s">
        <v>65</v>
      </c>
      <c r="S23" s="23"/>
      <c r="T23" s="23"/>
      <c r="U23" s="23"/>
      <c r="V23" s="23"/>
      <c r="W23" s="23"/>
      <c r="X23" s="25"/>
    </row>
    <row r="24" spans="1:24" x14ac:dyDescent="0.35">
      <c r="B24" s="1"/>
      <c r="C24" s="1"/>
      <c r="D24" s="1"/>
      <c r="E24" s="1"/>
      <c r="F24" s="1"/>
      <c r="G24" s="1"/>
      <c r="R24" s="15"/>
      <c r="S24" s="22">
        <v>-0.01</v>
      </c>
      <c r="T24" s="22">
        <v>-7.2999999999999995E-2</v>
      </c>
      <c r="U24" s="22">
        <v>0.22700000000000001</v>
      </c>
      <c r="V24" s="22">
        <v>0.16</v>
      </c>
      <c r="W24" s="22">
        <v>5.6000000000000001E-2</v>
      </c>
      <c r="X24" s="24">
        <v>2.1000000000000001E-2</v>
      </c>
    </row>
    <row r="25" spans="1:24" ht="15" thickBot="1" x14ac:dyDescent="0.4">
      <c r="A25" t="s">
        <v>22</v>
      </c>
      <c r="B25" s="1">
        <f>-275</f>
        <v>-275</v>
      </c>
      <c r="C25" s="1">
        <v>-138</v>
      </c>
      <c r="D25" s="1">
        <v>-128</v>
      </c>
      <c r="E25" s="1"/>
      <c r="F25" s="1"/>
      <c r="G25" s="1"/>
      <c r="R25" s="16" t="s">
        <v>66</v>
      </c>
      <c r="S25" s="23"/>
      <c r="T25" s="23"/>
      <c r="U25" s="23"/>
      <c r="V25" s="23"/>
      <c r="W25" s="23"/>
      <c r="X25" s="25"/>
    </row>
    <row r="26" spans="1:24" x14ac:dyDescent="0.35">
      <c r="A26" t="s">
        <v>23</v>
      </c>
      <c r="B26" s="1"/>
      <c r="C26" s="1"/>
      <c r="D26" s="1"/>
      <c r="E26" s="1"/>
      <c r="F26" s="1"/>
      <c r="G26" s="1"/>
      <c r="R26" s="15"/>
      <c r="S26" s="22">
        <v>-4.9000000000000002E-2</v>
      </c>
      <c r="T26" s="22">
        <v>-0.12</v>
      </c>
      <c r="U26" s="22">
        <v>0.20599999999999999</v>
      </c>
      <c r="V26" s="22">
        <v>0.12</v>
      </c>
      <c r="W26" s="22">
        <v>0.05</v>
      </c>
      <c r="X26" s="24">
        <v>2.4E-2</v>
      </c>
    </row>
    <row r="27" spans="1:24" ht="15" thickBot="1" x14ac:dyDescent="0.4">
      <c r="A27" t="s">
        <v>25</v>
      </c>
      <c r="B27" s="1"/>
      <c r="C27" s="1">
        <v>-86</v>
      </c>
      <c r="D27" s="1">
        <v>111</v>
      </c>
      <c r="E27" s="1"/>
      <c r="F27" s="1"/>
      <c r="G27" s="1"/>
      <c r="R27" s="16" t="s">
        <v>67</v>
      </c>
      <c r="S27" s="23"/>
      <c r="T27" s="23"/>
      <c r="U27" s="23"/>
      <c r="V27" s="23"/>
      <c r="W27" s="23"/>
      <c r="X27" s="25"/>
    </row>
    <row r="28" spans="1:24" x14ac:dyDescent="0.35">
      <c r="A28" t="s">
        <v>24</v>
      </c>
      <c r="B28" s="1">
        <v>1</v>
      </c>
      <c r="C28" s="1">
        <v>149</v>
      </c>
      <c r="D28" s="1">
        <v>506</v>
      </c>
      <c r="E28" s="1"/>
      <c r="F28" s="1"/>
      <c r="G28" s="1"/>
      <c r="R28" s="15"/>
      <c r="S28" s="22">
        <v>-4.9000000000000002E-2</v>
      </c>
      <c r="T28" s="22">
        <v>-0.12</v>
      </c>
      <c r="U28" s="22">
        <v>0.20599999999999999</v>
      </c>
      <c r="V28" s="22">
        <v>0.12</v>
      </c>
      <c r="W28" s="22">
        <v>0.05</v>
      </c>
      <c r="X28" s="24">
        <v>2.4E-2</v>
      </c>
    </row>
    <row r="29" spans="1:24" ht="15" thickBot="1" x14ac:dyDescent="0.4">
      <c r="A29" t="s">
        <v>26</v>
      </c>
      <c r="B29" s="1"/>
      <c r="C29" s="1">
        <f>-263</f>
        <v>-263</v>
      </c>
      <c r="D29" s="1">
        <v>-273</v>
      </c>
      <c r="E29" s="1"/>
      <c r="F29" s="1"/>
      <c r="G29" s="1"/>
      <c r="R29" s="16" t="s">
        <v>68</v>
      </c>
      <c r="S29" s="23"/>
      <c r="T29" s="23"/>
      <c r="U29" s="23"/>
      <c r="V29" s="23"/>
      <c r="W29" s="23"/>
      <c r="X29" s="25"/>
    </row>
    <row r="30" spans="1:24" x14ac:dyDescent="0.35">
      <c r="A30" t="s">
        <v>27</v>
      </c>
      <c r="B30" s="1"/>
      <c r="C30" s="1"/>
      <c r="D30" s="1">
        <v>-292</v>
      </c>
      <c r="E30" s="1"/>
      <c r="F30" s="1"/>
      <c r="G30" s="1"/>
      <c r="R30" s="15"/>
      <c r="S30" s="22">
        <v>-4.9000000000000002E-2</v>
      </c>
      <c r="T30" s="22">
        <v>-0.12</v>
      </c>
      <c r="U30" s="22">
        <v>0.20599999999999999</v>
      </c>
      <c r="V30" s="22">
        <v>0.12</v>
      </c>
      <c r="W30" s="22">
        <v>0.05</v>
      </c>
      <c r="X30" s="24">
        <v>2.4E-2</v>
      </c>
    </row>
    <row r="31" spans="1:24" ht="15" thickBot="1" x14ac:dyDescent="0.4">
      <c r="B31" s="1"/>
      <c r="C31" s="1"/>
      <c r="D31" s="1"/>
      <c r="E31" s="1"/>
      <c r="F31" s="1"/>
      <c r="G31" s="1"/>
      <c r="R31" s="16" t="s">
        <v>69</v>
      </c>
      <c r="S31" s="23"/>
      <c r="T31" s="23"/>
      <c r="U31" s="23"/>
      <c r="V31" s="23"/>
      <c r="W31" s="23"/>
      <c r="X31" s="25"/>
    </row>
    <row r="32" spans="1:24" x14ac:dyDescent="0.35">
      <c r="A32" t="s">
        <v>28</v>
      </c>
      <c r="B32" s="1">
        <f>SUM(B23:B30)</f>
        <v>-452</v>
      </c>
      <c r="C32" s="1">
        <f t="shared" ref="C32" si="1">SUM(C23:C30)</f>
        <v>-1307</v>
      </c>
      <c r="D32" s="1">
        <f>D23+D25+SUM(D27:D30)</f>
        <v>4344</v>
      </c>
      <c r="E32" s="1"/>
      <c r="F32" s="1"/>
      <c r="G32" s="1"/>
      <c r="R32" s="15"/>
      <c r="S32" s="22">
        <v>-8.9999999999999993E-3</v>
      </c>
      <c r="T32" s="22">
        <v>-6.2E-2</v>
      </c>
      <c r="U32" s="22">
        <v>0.13600000000000001</v>
      </c>
      <c r="V32" s="22">
        <v>0.10299999999999999</v>
      </c>
      <c r="W32" s="22">
        <v>4.2000000000000003E-2</v>
      </c>
      <c r="X32" s="24">
        <v>2.1999999999999999E-2</v>
      </c>
    </row>
    <row r="33" spans="1:24" ht="15" thickBot="1" x14ac:dyDescent="0.4">
      <c r="B33" s="1"/>
      <c r="C33" s="1"/>
      <c r="D33" s="1"/>
      <c r="E33" s="1"/>
      <c r="F33" s="1"/>
      <c r="G33" s="1"/>
      <c r="R33" s="16" t="s">
        <v>70</v>
      </c>
      <c r="S33" s="23"/>
      <c r="T33" s="23"/>
      <c r="U33" s="23"/>
      <c r="V33" s="23"/>
      <c r="W33" s="23"/>
      <c r="X33" s="25"/>
    </row>
    <row r="34" spans="1:24" x14ac:dyDescent="0.35">
      <c r="A34" t="s">
        <v>30</v>
      </c>
      <c r="B34" s="1">
        <v>178</v>
      </c>
      <c r="C34" s="1">
        <v>-142</v>
      </c>
      <c r="D34" s="1">
        <v>170</v>
      </c>
      <c r="E34" s="1"/>
      <c r="F34" s="1"/>
      <c r="G34" s="1"/>
      <c r="R34" s="15"/>
      <c r="S34" s="22">
        <v>-4.5999999999999999E-2</v>
      </c>
      <c r="T34" s="22">
        <v>-2.1999999999999999E-2</v>
      </c>
      <c r="U34" s="22">
        <v>0.09</v>
      </c>
      <c r="V34" s="22">
        <v>6.8000000000000005E-2</v>
      </c>
      <c r="W34" s="22">
        <v>-4.2000000000000003E-2</v>
      </c>
      <c r="X34" s="24">
        <v>-9.1999999999999998E-2</v>
      </c>
    </row>
    <row r="35" spans="1:24" ht="15" thickBot="1" x14ac:dyDescent="0.4">
      <c r="A35" t="s">
        <v>31</v>
      </c>
      <c r="B35" s="1">
        <f>B32+-(B34)</f>
        <v>-630</v>
      </c>
      <c r="C35" s="1">
        <f>C32+-(C34)</f>
        <v>-1165</v>
      </c>
      <c r="D35" s="1">
        <f>D32-D34</f>
        <v>4174</v>
      </c>
      <c r="E35" s="1"/>
      <c r="F35" s="1"/>
      <c r="G35" s="1"/>
      <c r="R35" s="16" t="s">
        <v>71</v>
      </c>
      <c r="S35" s="23"/>
      <c r="T35" s="23"/>
      <c r="U35" s="23"/>
      <c r="V35" s="23"/>
      <c r="W35" s="23"/>
      <c r="X35" s="25"/>
    </row>
    <row r="36" spans="1:24" x14ac:dyDescent="0.35">
      <c r="B36" s="1"/>
      <c r="C36" s="1"/>
      <c r="D36" s="1"/>
      <c r="E36" s="1"/>
      <c r="F36" s="1"/>
      <c r="G36" s="1"/>
      <c r="R36" s="15"/>
      <c r="S36" s="22">
        <v>-3.9E-2</v>
      </c>
      <c r="T36" s="22">
        <v>-3.0000000000000001E-3</v>
      </c>
      <c r="U36" s="22">
        <v>0.10100000000000001</v>
      </c>
      <c r="V36" s="22">
        <v>7.2999999999999995E-2</v>
      </c>
      <c r="W36" s="22">
        <v>-3.9E-2</v>
      </c>
      <c r="X36" s="24">
        <v>-9.0999999999999998E-2</v>
      </c>
    </row>
    <row r="37" spans="1:24" ht="15" thickBot="1" x14ac:dyDescent="0.4">
      <c r="A37" t="s">
        <v>32</v>
      </c>
      <c r="B37" s="1"/>
      <c r="C37" s="1"/>
      <c r="D37" s="1"/>
      <c r="E37" s="1"/>
      <c r="F37" s="1"/>
      <c r="G37" s="1"/>
      <c r="R37" s="16" t="s">
        <v>72</v>
      </c>
      <c r="S37" s="23"/>
      <c r="T37" s="23"/>
      <c r="U37" s="23"/>
      <c r="V37" s="23"/>
      <c r="W37" s="23"/>
      <c r="X37" s="25"/>
    </row>
    <row r="38" spans="1:24" ht="15" thickBot="1" x14ac:dyDescent="0.4">
      <c r="A38" t="s">
        <v>33</v>
      </c>
      <c r="B38" s="1"/>
      <c r="C38" s="1"/>
      <c r="D38" s="1"/>
      <c r="E38" s="1"/>
      <c r="F38" s="1"/>
      <c r="G38" s="1"/>
      <c r="R38" s="17"/>
      <c r="S38" s="5"/>
      <c r="T38" s="5"/>
      <c r="U38" s="5"/>
      <c r="V38" s="5"/>
      <c r="W38" s="5"/>
      <c r="X38" s="18"/>
    </row>
    <row r="39" spans="1:24" ht="15" thickBot="1" x14ac:dyDescent="0.4">
      <c r="A39" t="s">
        <v>34</v>
      </c>
      <c r="B39" s="1">
        <f>SUM(B35:B38)</f>
        <v>-630</v>
      </c>
      <c r="C39" s="1">
        <f>SUM(C35:C38)</f>
        <v>-1165</v>
      </c>
      <c r="D39" s="1">
        <f>D35</f>
        <v>4174</v>
      </c>
      <c r="E39" s="1"/>
      <c r="F39" s="1"/>
      <c r="G39" s="1"/>
      <c r="R39" s="13" t="s">
        <v>73</v>
      </c>
      <c r="S39" s="4"/>
      <c r="T39" s="4"/>
      <c r="U39" s="4"/>
      <c r="V39" s="4"/>
      <c r="W39" s="4"/>
      <c r="X39" s="14"/>
    </row>
    <row r="40" spans="1:24" x14ac:dyDescent="0.35">
      <c r="B40" s="1"/>
      <c r="C40" s="1"/>
      <c r="D40" s="1"/>
      <c r="E40" s="1"/>
      <c r="F40" s="1"/>
      <c r="G40" s="1"/>
      <c r="R40" s="15"/>
      <c r="S40" s="26" t="s">
        <v>75</v>
      </c>
      <c r="T40" s="26" t="s">
        <v>76</v>
      </c>
      <c r="U40" s="26" t="s">
        <v>77</v>
      </c>
      <c r="V40" s="26" t="s">
        <v>75</v>
      </c>
      <c r="W40" s="26" t="s">
        <v>78</v>
      </c>
      <c r="X40" s="28" t="s">
        <v>76</v>
      </c>
    </row>
    <row r="41" spans="1:24" ht="15" thickBot="1" x14ac:dyDescent="0.4">
      <c r="A41" t="s">
        <v>35</v>
      </c>
      <c r="B41" s="1"/>
      <c r="C41" s="1"/>
      <c r="D41" s="1"/>
      <c r="E41" s="1"/>
      <c r="F41" s="1"/>
      <c r="G41" s="1"/>
      <c r="R41" s="16" t="s">
        <v>74</v>
      </c>
      <c r="S41" s="27"/>
      <c r="T41" s="27"/>
      <c r="U41" s="27"/>
      <c r="V41" s="27"/>
      <c r="W41" s="27"/>
      <c r="X41" s="29"/>
    </row>
    <row r="42" spans="1:24" x14ac:dyDescent="0.35">
      <c r="A42" t="s">
        <v>36</v>
      </c>
      <c r="B42" s="1"/>
      <c r="C42" s="1"/>
      <c r="D42" s="1"/>
      <c r="E42" s="1"/>
      <c r="F42" s="1"/>
      <c r="G42" s="1"/>
      <c r="R42" s="15"/>
      <c r="S42" s="26" t="s">
        <v>80</v>
      </c>
      <c r="T42" s="26" t="s">
        <v>81</v>
      </c>
      <c r="U42" s="26" t="s">
        <v>82</v>
      </c>
      <c r="V42" s="26" t="s">
        <v>83</v>
      </c>
      <c r="W42" s="26" t="s">
        <v>84</v>
      </c>
      <c r="X42" s="28" t="s">
        <v>85</v>
      </c>
    </row>
    <row r="43" spans="1:24" ht="15" thickBot="1" x14ac:dyDescent="0.4">
      <c r="A43" t="s">
        <v>37</v>
      </c>
      <c r="B43" s="1"/>
      <c r="C43" s="1"/>
      <c r="D43" s="1"/>
      <c r="E43" s="1"/>
      <c r="F43" s="1"/>
      <c r="G43" s="1"/>
      <c r="R43" s="16" t="s">
        <v>79</v>
      </c>
      <c r="S43" s="27"/>
      <c r="T43" s="27"/>
      <c r="U43" s="27"/>
      <c r="V43" s="27"/>
      <c r="W43" s="27"/>
      <c r="X43" s="29"/>
    </row>
    <row r="44" spans="1:24" x14ac:dyDescent="0.35">
      <c r="R44" s="15"/>
      <c r="S44" s="26" t="s">
        <v>87</v>
      </c>
      <c r="T44" s="26" t="s">
        <v>88</v>
      </c>
      <c r="U44" s="26" t="s">
        <v>89</v>
      </c>
      <c r="V44" s="26" t="s">
        <v>90</v>
      </c>
      <c r="W44" s="26" t="s">
        <v>91</v>
      </c>
      <c r="X44" s="28" t="s">
        <v>92</v>
      </c>
    </row>
    <row r="45" spans="1:24" ht="15" thickBot="1" x14ac:dyDescent="0.4">
      <c r="A45" t="s">
        <v>38</v>
      </c>
      <c r="B45">
        <v>171.4</v>
      </c>
      <c r="C45">
        <v>196.7</v>
      </c>
      <c r="D45">
        <v>280.39999999999998</v>
      </c>
      <c r="R45" s="16" t="s">
        <v>86</v>
      </c>
      <c r="S45" s="27"/>
      <c r="T45" s="27"/>
      <c r="U45" s="27"/>
      <c r="V45" s="27"/>
      <c r="W45" s="27"/>
      <c r="X45" s="29"/>
    </row>
    <row r="46" spans="1:24" x14ac:dyDescent="0.35">
      <c r="R46" s="15"/>
      <c r="S46" s="26" t="s">
        <v>94</v>
      </c>
      <c r="T46" s="26" t="s">
        <v>95</v>
      </c>
      <c r="U46" s="26" t="s">
        <v>96</v>
      </c>
      <c r="V46" s="26" t="s">
        <v>97</v>
      </c>
      <c r="W46" s="26" t="s">
        <v>98</v>
      </c>
      <c r="X46" s="28" t="s">
        <v>99</v>
      </c>
    </row>
    <row r="47" spans="1:24" ht="15" thickBot="1" x14ac:dyDescent="0.4">
      <c r="A47" t="s">
        <v>39</v>
      </c>
      <c r="R47" s="16" t="s">
        <v>93</v>
      </c>
      <c r="S47" s="27"/>
      <c r="T47" s="27"/>
      <c r="U47" s="27"/>
      <c r="V47" s="27"/>
      <c r="W47" s="27"/>
      <c r="X47" s="29"/>
    </row>
    <row r="48" spans="1:24" ht="15" thickBot="1" x14ac:dyDescent="0.4">
      <c r="R48" s="17"/>
      <c r="S48" s="5"/>
      <c r="T48" s="5"/>
      <c r="U48" s="5"/>
      <c r="V48" s="5"/>
      <c r="W48" s="5"/>
      <c r="X48" s="18"/>
    </row>
    <row r="49" spans="18:24" ht="15" thickBot="1" x14ac:dyDescent="0.4">
      <c r="R49" s="13" t="s">
        <v>100</v>
      </c>
      <c r="S49" s="4"/>
      <c r="T49" s="4"/>
      <c r="U49" s="4"/>
      <c r="V49" s="4"/>
      <c r="W49" s="4"/>
      <c r="X49" s="14"/>
    </row>
    <row r="50" spans="18:24" x14ac:dyDescent="0.35">
      <c r="R50" s="15"/>
      <c r="S50" s="26" t="s">
        <v>85</v>
      </c>
      <c r="T50" s="26" t="s">
        <v>81</v>
      </c>
      <c r="U50" s="26" t="s">
        <v>84</v>
      </c>
      <c r="V50" s="26" t="s">
        <v>102</v>
      </c>
      <c r="W50" s="26" t="s">
        <v>103</v>
      </c>
      <c r="X50" s="28" t="s">
        <v>81</v>
      </c>
    </row>
    <row r="51" spans="18:24" ht="15" thickBot="1" x14ac:dyDescent="0.4">
      <c r="R51" s="16" t="s">
        <v>101</v>
      </c>
      <c r="S51" s="27"/>
      <c r="T51" s="27"/>
      <c r="U51" s="27"/>
      <c r="V51" s="27"/>
      <c r="W51" s="27"/>
      <c r="X51" s="29"/>
    </row>
    <row r="52" spans="18:24" x14ac:dyDescent="0.35">
      <c r="R52" s="15"/>
      <c r="S52" s="26" t="s">
        <v>105</v>
      </c>
      <c r="T52" s="26" t="s">
        <v>75</v>
      </c>
      <c r="U52" s="26" t="s">
        <v>106</v>
      </c>
      <c r="V52" s="26" t="s">
        <v>107</v>
      </c>
      <c r="W52" s="26" t="s">
        <v>75</v>
      </c>
      <c r="X52" s="28" t="s">
        <v>108</v>
      </c>
    </row>
    <row r="53" spans="18:24" ht="15" thickBot="1" x14ac:dyDescent="0.4">
      <c r="R53" s="16" t="s">
        <v>104</v>
      </c>
      <c r="S53" s="27"/>
      <c r="T53" s="27"/>
      <c r="U53" s="27"/>
      <c r="V53" s="27"/>
      <c r="W53" s="27"/>
      <c r="X53" s="29"/>
    </row>
    <row r="54" spans="18:24" x14ac:dyDescent="0.35">
      <c r="R54" s="15"/>
      <c r="S54" s="26" t="s">
        <v>110</v>
      </c>
      <c r="T54" s="26" t="s">
        <v>111</v>
      </c>
      <c r="U54" s="26" t="s">
        <v>75</v>
      </c>
      <c r="V54" s="26" t="s">
        <v>78</v>
      </c>
      <c r="W54" s="26" t="s">
        <v>112</v>
      </c>
      <c r="X54" s="28" t="s">
        <v>110</v>
      </c>
    </row>
    <row r="55" spans="18:24" ht="15" thickBot="1" x14ac:dyDescent="0.4">
      <c r="R55" s="16" t="s">
        <v>109</v>
      </c>
      <c r="S55" s="27"/>
      <c r="T55" s="27"/>
      <c r="U55" s="27"/>
      <c r="V55" s="27"/>
      <c r="W55" s="27"/>
      <c r="X55" s="29"/>
    </row>
    <row r="56" spans="18:24" x14ac:dyDescent="0.35">
      <c r="R56" s="15"/>
      <c r="S56" s="26">
        <v>39.799999999999997</v>
      </c>
      <c r="T56" s="26">
        <v>40.700000000000003</v>
      </c>
      <c r="U56" s="26">
        <v>27.3</v>
      </c>
      <c r="V56" s="26">
        <v>31.9</v>
      </c>
      <c r="W56" s="26">
        <v>32.200000000000003</v>
      </c>
      <c r="X56" s="28">
        <v>35.9</v>
      </c>
    </row>
    <row r="57" spans="18:24" ht="15" thickBot="1" x14ac:dyDescent="0.4">
      <c r="R57" s="16" t="s">
        <v>113</v>
      </c>
      <c r="S57" s="27"/>
      <c r="T57" s="27"/>
      <c r="U57" s="27"/>
      <c r="V57" s="27"/>
      <c r="W57" s="27"/>
      <c r="X57" s="29"/>
    </row>
    <row r="58" spans="18:24" x14ac:dyDescent="0.35">
      <c r="R58" s="15"/>
      <c r="S58" s="26">
        <v>59</v>
      </c>
      <c r="T58" s="26">
        <v>61.5</v>
      </c>
      <c r="U58" s="26">
        <v>45.6</v>
      </c>
      <c r="V58" s="26">
        <v>49.9</v>
      </c>
      <c r="W58" s="26">
        <v>52</v>
      </c>
      <c r="X58" s="28">
        <v>54.7</v>
      </c>
    </row>
    <row r="59" spans="18:24" ht="15" thickBot="1" x14ac:dyDescent="0.4">
      <c r="R59" s="16" t="s">
        <v>114</v>
      </c>
      <c r="S59" s="27"/>
      <c r="T59" s="27"/>
      <c r="U59" s="27"/>
      <c r="V59" s="27"/>
      <c r="W59" s="27"/>
      <c r="X59" s="29"/>
    </row>
    <row r="60" spans="18:24" x14ac:dyDescent="0.35">
      <c r="R60" s="15"/>
      <c r="S60" s="26">
        <v>66.2</v>
      </c>
      <c r="T60" s="26">
        <v>70.7</v>
      </c>
      <c r="U60" s="26">
        <v>51.6</v>
      </c>
      <c r="V60" s="26">
        <v>58.7</v>
      </c>
      <c r="W60" s="26">
        <v>64.3</v>
      </c>
      <c r="X60" s="28">
        <v>65.900000000000006</v>
      </c>
    </row>
    <row r="61" spans="18:24" ht="15" thickBot="1" x14ac:dyDescent="0.4">
      <c r="R61" s="16" t="s">
        <v>115</v>
      </c>
      <c r="S61" s="27"/>
      <c r="T61" s="27"/>
      <c r="U61" s="27"/>
      <c r="V61" s="27"/>
      <c r="W61" s="27"/>
      <c r="X61" s="29"/>
    </row>
    <row r="62" spans="18:24" x14ac:dyDescent="0.35">
      <c r="R62" s="15"/>
      <c r="S62" s="26">
        <v>32.6</v>
      </c>
      <c r="T62" s="26">
        <v>31.4</v>
      </c>
      <c r="U62" s="26">
        <v>21.3</v>
      </c>
      <c r="V62" s="26">
        <v>23.1</v>
      </c>
      <c r="W62" s="26">
        <v>19.899999999999999</v>
      </c>
      <c r="X62" s="28">
        <v>24.7</v>
      </c>
    </row>
    <row r="63" spans="18:24" ht="15" thickBot="1" x14ac:dyDescent="0.4">
      <c r="R63" s="16" t="s">
        <v>116</v>
      </c>
      <c r="S63" s="27"/>
      <c r="T63" s="27"/>
      <c r="U63" s="27"/>
      <c r="V63" s="27"/>
      <c r="W63" s="27"/>
      <c r="X63" s="29"/>
    </row>
    <row r="64" spans="18:24" ht="15" thickBot="1" x14ac:dyDescent="0.4">
      <c r="R64" s="17"/>
      <c r="S64" s="5"/>
      <c r="T64" s="5"/>
      <c r="U64" s="5"/>
      <c r="V64" s="5"/>
      <c r="W64" s="5"/>
      <c r="X64" s="18"/>
    </row>
    <row r="65" spans="18:24" ht="15" thickBot="1" x14ac:dyDescent="0.4">
      <c r="R65" s="13" t="s">
        <v>117</v>
      </c>
      <c r="S65" s="4"/>
      <c r="T65" s="4"/>
      <c r="U65" s="4"/>
      <c r="V65" s="4"/>
      <c r="W65" s="4"/>
      <c r="X65" s="14"/>
    </row>
    <row r="66" spans="18:24" x14ac:dyDescent="0.35">
      <c r="R66" s="15"/>
      <c r="S66" s="22">
        <v>0.94699999999999995</v>
      </c>
      <c r="T66" s="22">
        <v>1.3169999999999999</v>
      </c>
      <c r="U66" s="22">
        <v>0.44900000000000001</v>
      </c>
      <c r="V66" s="22">
        <v>0.40100000000000002</v>
      </c>
      <c r="W66" s="22">
        <v>0.38900000000000001</v>
      </c>
      <c r="X66" s="24">
        <v>0.37</v>
      </c>
    </row>
    <row r="67" spans="18:24" ht="15" thickBot="1" x14ac:dyDescent="0.4">
      <c r="R67" s="16" t="s">
        <v>118</v>
      </c>
      <c r="S67" s="23"/>
      <c r="T67" s="23"/>
      <c r="U67" s="23"/>
      <c r="V67" s="23"/>
      <c r="W67" s="23"/>
      <c r="X67" s="25"/>
    </row>
    <row r="68" spans="18:24" x14ac:dyDescent="0.35">
      <c r="R68" s="15"/>
      <c r="S68" s="22">
        <v>0.48699999999999999</v>
      </c>
      <c r="T68" s="22">
        <v>0.56799999999999995</v>
      </c>
      <c r="U68" s="22">
        <v>0.31</v>
      </c>
      <c r="V68" s="22">
        <v>0.28599999999999998</v>
      </c>
      <c r="W68" s="22">
        <v>0.28000000000000003</v>
      </c>
      <c r="X68" s="24">
        <v>0.27</v>
      </c>
    </row>
    <row r="69" spans="18:24" ht="15" thickBot="1" x14ac:dyDescent="0.4">
      <c r="R69" s="16" t="s">
        <v>119</v>
      </c>
      <c r="S69" s="23"/>
      <c r="T69" s="23"/>
      <c r="U69" s="23"/>
      <c r="V69" s="23"/>
      <c r="W69" s="23"/>
      <c r="X69" s="25"/>
    </row>
    <row r="70" spans="18:24" x14ac:dyDescent="0.35">
      <c r="R70" s="15"/>
      <c r="S70" s="22">
        <v>0.92900000000000005</v>
      </c>
      <c r="T70" s="22">
        <v>1.252</v>
      </c>
      <c r="U70" s="22">
        <v>0.439</v>
      </c>
      <c r="V70" s="22">
        <v>0.39</v>
      </c>
      <c r="W70" s="22">
        <v>0.373</v>
      </c>
      <c r="X70" s="24">
        <v>0.35299999999999998</v>
      </c>
    </row>
    <row r="71" spans="18:24" ht="15" thickBot="1" x14ac:dyDescent="0.4">
      <c r="R71" s="16" t="s">
        <v>120</v>
      </c>
      <c r="S71" s="23"/>
      <c r="T71" s="23"/>
      <c r="U71" s="23"/>
      <c r="V71" s="23"/>
      <c r="W71" s="23"/>
      <c r="X71" s="25"/>
    </row>
    <row r="72" spans="18:24" x14ac:dyDescent="0.35">
      <c r="R72" s="15"/>
      <c r="S72" s="22">
        <v>0.47699999999999998</v>
      </c>
      <c r="T72" s="22">
        <v>0.54</v>
      </c>
      <c r="U72" s="22">
        <v>0.30299999999999999</v>
      </c>
      <c r="V72" s="22">
        <v>0.27800000000000002</v>
      </c>
      <c r="W72" s="22">
        <v>0.26800000000000002</v>
      </c>
      <c r="X72" s="24">
        <v>0.25800000000000001</v>
      </c>
    </row>
    <row r="73" spans="18:24" ht="15" thickBot="1" x14ac:dyDescent="0.4">
      <c r="R73" s="16" t="s">
        <v>121</v>
      </c>
      <c r="S73" s="23"/>
      <c r="T73" s="23"/>
      <c r="U73" s="23"/>
      <c r="V73" s="23"/>
      <c r="W73" s="23"/>
      <c r="X73" s="25"/>
    </row>
    <row r="74" spans="18:24" x14ac:dyDescent="0.35">
      <c r="R74" s="15"/>
      <c r="S74" s="22">
        <v>0.64700000000000002</v>
      </c>
      <c r="T74" s="22">
        <v>0.67800000000000005</v>
      </c>
      <c r="U74" s="22">
        <v>0.48899999999999999</v>
      </c>
      <c r="V74" s="22">
        <v>0.47</v>
      </c>
      <c r="W74" s="22">
        <v>0.45500000000000002</v>
      </c>
      <c r="X74" s="24">
        <v>0.434</v>
      </c>
    </row>
    <row r="75" spans="18:24" ht="15" thickBot="1" x14ac:dyDescent="0.4">
      <c r="R75" s="16" t="s">
        <v>122</v>
      </c>
      <c r="S75" s="23"/>
      <c r="T75" s="23"/>
      <c r="U75" s="23"/>
      <c r="V75" s="23"/>
      <c r="W75" s="23"/>
      <c r="X75" s="25"/>
    </row>
    <row r="76" spans="18:24" ht="15" thickBot="1" x14ac:dyDescent="0.4">
      <c r="R76" s="17"/>
      <c r="S76" s="5"/>
      <c r="T76" s="5"/>
      <c r="U76" s="5"/>
      <c r="V76" s="5"/>
      <c r="W76" s="5"/>
      <c r="X76" s="18"/>
    </row>
    <row r="77" spans="18:24" x14ac:dyDescent="0.35">
      <c r="R77" s="15"/>
      <c r="S77" s="26" t="s">
        <v>124</v>
      </c>
      <c r="T77" s="26" t="s">
        <v>124</v>
      </c>
      <c r="U77" s="26" t="s">
        <v>125</v>
      </c>
      <c r="V77" s="26" t="s">
        <v>126</v>
      </c>
      <c r="W77" s="26" t="s">
        <v>127</v>
      </c>
      <c r="X77" s="28" t="s">
        <v>127</v>
      </c>
    </row>
    <row r="78" spans="18:24" ht="15" thickBot="1" x14ac:dyDescent="0.4">
      <c r="R78" s="16" t="s">
        <v>123</v>
      </c>
      <c r="S78" s="27"/>
      <c r="T78" s="27"/>
      <c r="U78" s="27"/>
      <c r="V78" s="27"/>
      <c r="W78" s="27"/>
      <c r="X78" s="29"/>
    </row>
    <row r="79" spans="18:24" x14ac:dyDescent="0.35">
      <c r="R79" s="15"/>
      <c r="S79" s="26" t="s">
        <v>129</v>
      </c>
      <c r="T79" s="26" t="s">
        <v>130</v>
      </c>
      <c r="U79" s="26" t="s">
        <v>131</v>
      </c>
      <c r="V79" s="26" t="s">
        <v>132</v>
      </c>
      <c r="W79" s="26" t="s">
        <v>133</v>
      </c>
      <c r="X79" s="28" t="s">
        <v>134</v>
      </c>
    </row>
    <row r="80" spans="18:24" ht="15" thickBot="1" x14ac:dyDescent="0.4">
      <c r="R80" s="16" t="s">
        <v>128</v>
      </c>
      <c r="S80" s="27"/>
      <c r="T80" s="27"/>
      <c r="U80" s="27"/>
      <c r="V80" s="27"/>
      <c r="W80" s="27"/>
      <c r="X80" s="29"/>
    </row>
    <row r="81" spans="18:24" x14ac:dyDescent="0.35">
      <c r="R81" s="15"/>
      <c r="S81" s="26" t="s">
        <v>124</v>
      </c>
      <c r="T81" s="26" t="s">
        <v>124</v>
      </c>
      <c r="U81" s="26" t="s">
        <v>125</v>
      </c>
      <c r="V81" s="26" t="s">
        <v>136</v>
      </c>
      <c r="W81" s="26" t="s">
        <v>124</v>
      </c>
      <c r="X81" s="28" t="s">
        <v>124</v>
      </c>
    </row>
    <row r="82" spans="18:24" ht="15" thickBot="1" x14ac:dyDescent="0.4">
      <c r="R82" s="16" t="s">
        <v>135</v>
      </c>
      <c r="S82" s="27"/>
      <c r="T82" s="27"/>
      <c r="U82" s="27"/>
      <c r="V82" s="27"/>
      <c r="W82" s="27"/>
      <c r="X82" s="29"/>
    </row>
    <row r="83" spans="18:24" x14ac:dyDescent="0.35">
      <c r="R83" s="15"/>
      <c r="S83" s="26" t="s">
        <v>99</v>
      </c>
      <c r="T83" s="26" t="s">
        <v>124</v>
      </c>
      <c r="U83" s="26" t="s">
        <v>105</v>
      </c>
      <c r="V83" s="26" t="s">
        <v>108</v>
      </c>
      <c r="W83" s="26" t="s">
        <v>138</v>
      </c>
      <c r="X83" s="28" t="s">
        <v>139</v>
      </c>
    </row>
    <row r="84" spans="18:24" ht="15" thickBot="1" x14ac:dyDescent="0.4">
      <c r="R84" s="16" t="s">
        <v>137</v>
      </c>
      <c r="S84" s="27"/>
      <c r="T84" s="27"/>
      <c r="U84" s="27"/>
      <c r="V84" s="27"/>
      <c r="W84" s="27"/>
      <c r="X84" s="29"/>
    </row>
    <row r="85" spans="18:24" x14ac:dyDescent="0.35">
      <c r="R85" s="15"/>
      <c r="S85" s="26" t="s">
        <v>141</v>
      </c>
      <c r="T85" s="26" t="s">
        <v>142</v>
      </c>
      <c r="U85" s="26" t="s">
        <v>110</v>
      </c>
      <c r="V85" s="26" t="s">
        <v>111</v>
      </c>
      <c r="W85" s="26" t="s">
        <v>105</v>
      </c>
      <c r="X85" s="28" t="s">
        <v>102</v>
      </c>
    </row>
    <row r="86" spans="18:24" ht="15" thickBot="1" x14ac:dyDescent="0.4">
      <c r="R86" s="16" t="s">
        <v>140</v>
      </c>
      <c r="S86" s="27"/>
      <c r="T86" s="27"/>
      <c r="U86" s="27"/>
      <c r="V86" s="27"/>
      <c r="W86" s="27"/>
      <c r="X86" s="29"/>
    </row>
    <row r="87" spans="18:24" x14ac:dyDescent="0.35">
      <c r="R87" s="15"/>
      <c r="S87" s="26" t="s">
        <v>124</v>
      </c>
      <c r="T87" s="26" t="s">
        <v>124</v>
      </c>
      <c r="U87" s="26" t="s">
        <v>78</v>
      </c>
      <c r="V87" s="26" t="s">
        <v>81</v>
      </c>
      <c r="W87" s="26" t="s">
        <v>124</v>
      </c>
      <c r="X87" s="28" t="s">
        <v>124</v>
      </c>
    </row>
    <row r="88" spans="18:24" ht="15" thickBot="1" x14ac:dyDescent="0.4">
      <c r="R88" s="16" t="s">
        <v>143</v>
      </c>
      <c r="S88" s="27"/>
      <c r="T88" s="27"/>
      <c r="U88" s="27"/>
      <c r="V88" s="27"/>
      <c r="W88" s="27"/>
      <c r="X88" s="29"/>
    </row>
    <row r="89" spans="18:24" x14ac:dyDescent="0.35">
      <c r="R89" s="15"/>
      <c r="S89" s="26" t="s">
        <v>124</v>
      </c>
      <c r="T89" s="26" t="s">
        <v>124</v>
      </c>
      <c r="U89" s="26" t="s">
        <v>110</v>
      </c>
      <c r="V89" s="26" t="s">
        <v>110</v>
      </c>
      <c r="W89" s="26" t="s">
        <v>124</v>
      </c>
      <c r="X89" s="28" t="s">
        <v>124</v>
      </c>
    </row>
    <row r="90" spans="18:24" ht="15" thickBot="1" x14ac:dyDescent="0.4">
      <c r="R90" s="16" t="s">
        <v>144</v>
      </c>
      <c r="S90" s="27"/>
      <c r="T90" s="27"/>
      <c r="U90" s="27"/>
      <c r="V90" s="27"/>
      <c r="W90" s="27"/>
      <c r="X90" s="29"/>
    </row>
    <row r="91" spans="18:24" ht="15" thickBot="1" x14ac:dyDescent="0.4">
      <c r="R91" s="17"/>
      <c r="S91" s="5"/>
      <c r="T91" s="5"/>
      <c r="U91" s="5"/>
      <c r="V91" s="5"/>
      <c r="W91" s="5"/>
      <c r="X91" s="18"/>
    </row>
    <row r="92" spans="18:24" x14ac:dyDescent="0.35">
      <c r="R92" s="15"/>
      <c r="S92" s="26">
        <v>1.48</v>
      </c>
      <c r="T92" s="26">
        <v>0.85</v>
      </c>
      <c r="U92" s="26">
        <v>2.92</v>
      </c>
      <c r="V92" s="26">
        <v>2.74</v>
      </c>
      <c r="W92" s="26">
        <v>2.11</v>
      </c>
      <c r="X92" s="28">
        <v>2.0699999999999998</v>
      </c>
    </row>
    <row r="93" spans="18:24" ht="15" thickBot="1" x14ac:dyDescent="0.4">
      <c r="R93" s="16" t="s">
        <v>145</v>
      </c>
      <c r="S93" s="27"/>
      <c r="T93" s="27"/>
      <c r="U93" s="27"/>
      <c r="V93" s="27"/>
      <c r="W93" s="27"/>
      <c r="X93" s="29"/>
    </row>
    <row r="94" spans="18:24" ht="15" thickBot="1" x14ac:dyDescent="0.4">
      <c r="R94" s="17"/>
      <c r="S94" s="5"/>
      <c r="T94" s="5"/>
      <c r="U94" s="5"/>
      <c r="V94" s="5"/>
      <c r="W94" s="5"/>
      <c r="X94" s="18"/>
    </row>
    <row r="95" spans="18:24" ht="15" thickBot="1" x14ac:dyDescent="0.4">
      <c r="R95" s="13" t="s">
        <v>146</v>
      </c>
      <c r="S95" s="4"/>
      <c r="T95" s="4"/>
      <c r="U95" s="4"/>
      <c r="V95" s="4"/>
      <c r="W95" s="4"/>
      <c r="X95" s="14"/>
    </row>
    <row r="96" spans="18:24" x14ac:dyDescent="0.35">
      <c r="R96" s="15"/>
      <c r="S96" s="22">
        <v>-8.7999999999999995E-2</v>
      </c>
      <c r="T96" s="22">
        <v>-0.247</v>
      </c>
      <c r="U96" s="22">
        <v>1.081</v>
      </c>
      <c r="V96" s="22">
        <v>3.9E-2</v>
      </c>
      <c r="W96" s="22">
        <v>-0.14299999999999999</v>
      </c>
      <c r="X96" s="24">
        <v>-0.108</v>
      </c>
    </row>
    <row r="97" spans="18:24" ht="15" thickBot="1" x14ac:dyDescent="0.4">
      <c r="R97" s="16" t="s">
        <v>147</v>
      </c>
      <c r="S97" s="23"/>
      <c r="T97" s="23"/>
      <c r="U97" s="23"/>
      <c r="V97" s="23"/>
      <c r="W97" s="23"/>
      <c r="X97" s="25"/>
    </row>
    <row r="98" spans="18:24" x14ac:dyDescent="0.35">
      <c r="R98" s="15"/>
      <c r="S98" s="22">
        <v>-0.5</v>
      </c>
      <c r="T98" s="22">
        <v>-0.73</v>
      </c>
      <c r="U98" s="22">
        <v>21.968</v>
      </c>
      <c r="V98" s="22">
        <v>-0.251</v>
      </c>
      <c r="W98" s="22">
        <v>-0.47099999999999997</v>
      </c>
      <c r="X98" s="24">
        <v>-0.28399999999999997</v>
      </c>
    </row>
    <row r="99" spans="18:24" ht="15" thickBot="1" x14ac:dyDescent="0.4">
      <c r="R99" s="16" t="s">
        <v>11</v>
      </c>
      <c r="S99" s="23"/>
      <c r="T99" s="23"/>
      <c r="U99" s="23"/>
      <c r="V99" s="23"/>
      <c r="W99" s="23"/>
      <c r="X99" s="25"/>
    </row>
    <row r="100" spans="18:24" x14ac:dyDescent="0.35">
      <c r="R100" s="15"/>
      <c r="S100" s="22">
        <v>-0.66700000000000004</v>
      </c>
      <c r="T100" s="26" t="s">
        <v>124</v>
      </c>
      <c r="U100" s="26" t="s">
        <v>124</v>
      </c>
      <c r="V100" s="22">
        <v>-0.22900000000000001</v>
      </c>
      <c r="W100" s="22">
        <v>-0.53900000000000003</v>
      </c>
      <c r="X100" s="24">
        <v>-0.42799999999999999</v>
      </c>
    </row>
    <row r="101" spans="18:24" ht="15" thickBot="1" x14ac:dyDescent="0.4">
      <c r="R101" s="16" t="s">
        <v>148</v>
      </c>
      <c r="S101" s="23"/>
      <c r="T101" s="27"/>
      <c r="U101" s="27"/>
      <c r="V101" s="23"/>
      <c r="W101" s="23"/>
      <c r="X101" s="25"/>
    </row>
    <row r="102" spans="18:24" x14ac:dyDescent="0.35">
      <c r="R102" s="15"/>
      <c r="S102" s="26" t="s">
        <v>124</v>
      </c>
      <c r="T102" s="26" t="s">
        <v>124</v>
      </c>
      <c r="U102" s="26" t="s">
        <v>124</v>
      </c>
      <c r="V102" s="22">
        <v>-0.26</v>
      </c>
      <c r="W102" s="22">
        <v>-0.69399999999999995</v>
      </c>
      <c r="X102" s="24">
        <v>-0.73599999999999999</v>
      </c>
    </row>
    <row r="103" spans="18:24" ht="15" thickBot="1" x14ac:dyDescent="0.4">
      <c r="R103" s="16" t="s">
        <v>149</v>
      </c>
      <c r="S103" s="27"/>
      <c r="T103" s="27"/>
      <c r="U103" s="27"/>
      <c r="V103" s="23"/>
      <c r="W103" s="23"/>
      <c r="X103" s="25"/>
    </row>
    <row r="104" spans="18:24" x14ac:dyDescent="0.35">
      <c r="R104" s="15"/>
      <c r="S104" s="26" t="s">
        <v>124</v>
      </c>
      <c r="T104" s="26" t="s">
        <v>124</v>
      </c>
      <c r="U104" s="26" t="s">
        <v>124</v>
      </c>
      <c r="V104" s="22">
        <v>-0.26900000000000002</v>
      </c>
      <c r="W104" s="22">
        <v>-0.70199999999999996</v>
      </c>
      <c r="X104" s="24">
        <v>-0.74099999999999999</v>
      </c>
    </row>
    <row r="105" spans="18:24" ht="15" thickBot="1" x14ac:dyDescent="0.4">
      <c r="R105" s="16" t="s">
        <v>150</v>
      </c>
      <c r="S105" s="27"/>
      <c r="T105" s="27"/>
      <c r="U105" s="27"/>
      <c r="V105" s="23"/>
      <c r="W105" s="23"/>
      <c r="X105" s="25"/>
    </row>
    <row r="106" spans="18:24" x14ac:dyDescent="0.35">
      <c r="R106" s="15"/>
      <c r="S106" s="26" t="s">
        <v>124</v>
      </c>
      <c r="T106" s="26" t="s">
        <v>124</v>
      </c>
      <c r="U106" s="26" t="s">
        <v>124</v>
      </c>
      <c r="V106" s="22">
        <v>-0.39500000000000002</v>
      </c>
      <c r="W106" s="22">
        <v>-0.64500000000000002</v>
      </c>
      <c r="X106" s="24">
        <v>-0.65800000000000003</v>
      </c>
    </row>
    <row r="107" spans="18:24" ht="15" thickBot="1" x14ac:dyDescent="0.4">
      <c r="R107" s="16" t="s">
        <v>151</v>
      </c>
      <c r="S107" s="27"/>
      <c r="T107" s="27"/>
      <c r="U107" s="27"/>
      <c r="V107" s="23"/>
      <c r="W107" s="23"/>
      <c r="X107" s="25"/>
    </row>
    <row r="108" spans="18:24" x14ac:dyDescent="0.35">
      <c r="R108" s="15"/>
      <c r="S108" s="26" t="s">
        <v>124</v>
      </c>
      <c r="T108" s="26" t="s">
        <v>124</v>
      </c>
      <c r="U108" s="26" t="s">
        <v>124</v>
      </c>
      <c r="V108" s="22">
        <v>-0.39500000000000002</v>
      </c>
      <c r="W108" s="22">
        <v>-0.64500000000000002</v>
      </c>
      <c r="X108" s="24">
        <v>-0.65800000000000003</v>
      </c>
    </row>
    <row r="109" spans="18:24" ht="15" thickBot="1" x14ac:dyDescent="0.4">
      <c r="R109" s="16" t="s">
        <v>152</v>
      </c>
      <c r="S109" s="27"/>
      <c r="T109" s="27"/>
      <c r="U109" s="27"/>
      <c r="V109" s="23"/>
      <c r="W109" s="23"/>
      <c r="X109" s="25"/>
    </row>
    <row r="110" spans="18:24" x14ac:dyDescent="0.35">
      <c r="R110" s="15"/>
      <c r="S110" s="26" t="s">
        <v>124</v>
      </c>
      <c r="T110" s="26" t="s">
        <v>124</v>
      </c>
      <c r="U110" s="26" t="s">
        <v>124</v>
      </c>
      <c r="V110" s="22">
        <v>-0.216</v>
      </c>
      <c r="W110" s="22">
        <v>-0.65</v>
      </c>
      <c r="X110" s="24">
        <v>-0.61199999999999999</v>
      </c>
    </row>
    <row r="111" spans="18:24" ht="15" thickBot="1" x14ac:dyDescent="0.4">
      <c r="R111" s="16" t="s">
        <v>153</v>
      </c>
      <c r="S111" s="27"/>
      <c r="T111" s="27"/>
      <c r="U111" s="27"/>
      <c r="V111" s="23"/>
      <c r="W111" s="23"/>
      <c r="X111" s="25"/>
    </row>
    <row r="112" spans="18:24" x14ac:dyDescent="0.35">
      <c r="R112" s="15"/>
      <c r="S112" s="26" t="s">
        <v>124</v>
      </c>
      <c r="T112" s="26" t="s">
        <v>124</v>
      </c>
      <c r="U112" s="26" t="s">
        <v>124</v>
      </c>
      <c r="V112" s="22">
        <v>-0.38400000000000001</v>
      </c>
      <c r="W112" s="22">
        <v>-0.61199999999999999</v>
      </c>
      <c r="X112" s="24">
        <v>-0.65200000000000002</v>
      </c>
    </row>
    <row r="113" spans="18:24" ht="15" thickBot="1" x14ac:dyDescent="0.4">
      <c r="R113" s="16" t="s">
        <v>154</v>
      </c>
      <c r="S113" s="27"/>
      <c r="T113" s="27"/>
      <c r="U113" s="27"/>
      <c r="V113" s="23"/>
      <c r="W113" s="23"/>
      <c r="X113" s="25"/>
    </row>
    <row r="114" spans="18:24" ht="15" thickBot="1" x14ac:dyDescent="0.4">
      <c r="R114" s="17"/>
      <c r="S114" s="5"/>
      <c r="T114" s="5"/>
      <c r="U114" s="5"/>
      <c r="V114" s="5"/>
      <c r="W114" s="5"/>
      <c r="X114" s="18"/>
    </row>
    <row r="115" spans="18:24" x14ac:dyDescent="0.35">
      <c r="R115" s="15"/>
      <c r="S115" s="22">
        <v>-0.28499999999999998</v>
      </c>
      <c r="T115" s="22">
        <v>-0.159</v>
      </c>
      <c r="U115" s="22">
        <v>1.0649999999999999</v>
      </c>
      <c r="V115" s="22">
        <v>-0.19900000000000001</v>
      </c>
      <c r="W115" s="22">
        <v>-5.2999999999999999E-2</v>
      </c>
      <c r="X115" s="24">
        <v>7.0000000000000007E-2</v>
      </c>
    </row>
    <row r="116" spans="18:24" ht="15" thickBot="1" x14ac:dyDescent="0.4">
      <c r="R116" s="16" t="s">
        <v>155</v>
      </c>
      <c r="S116" s="23"/>
      <c r="T116" s="23"/>
      <c r="U116" s="23"/>
      <c r="V116" s="23"/>
      <c r="W116" s="23"/>
      <c r="X116" s="25"/>
    </row>
    <row r="117" spans="18:24" x14ac:dyDescent="0.35">
      <c r="R117" s="15"/>
      <c r="S117" s="22">
        <v>-0.14699999999999999</v>
      </c>
      <c r="T117" s="22">
        <v>-0.215</v>
      </c>
      <c r="U117" s="22">
        <v>0.57599999999999996</v>
      </c>
      <c r="V117" s="22">
        <v>6.7000000000000004E-2</v>
      </c>
      <c r="W117" s="22">
        <v>-9.8000000000000004E-2</v>
      </c>
      <c r="X117" s="24">
        <v>-0.115</v>
      </c>
    </row>
    <row r="118" spans="18:24" ht="15" thickBot="1" x14ac:dyDescent="0.4">
      <c r="R118" s="16" t="s">
        <v>156</v>
      </c>
      <c r="S118" s="23"/>
      <c r="T118" s="23"/>
      <c r="U118" s="23"/>
      <c r="V118" s="23"/>
      <c r="W118" s="23"/>
      <c r="X118" s="25"/>
    </row>
    <row r="119" spans="18:24" x14ac:dyDescent="0.35">
      <c r="R119" s="15"/>
      <c r="S119" s="22">
        <v>0.16700000000000001</v>
      </c>
      <c r="T119" s="22">
        <v>-3.0000000000000001E-3</v>
      </c>
      <c r="U119" s="22">
        <v>0.315</v>
      </c>
      <c r="V119" s="22">
        <v>0.161</v>
      </c>
      <c r="W119" s="22">
        <v>0.216</v>
      </c>
      <c r="X119" s="24">
        <v>0.17199999999999999</v>
      </c>
    </row>
    <row r="120" spans="18:24" ht="15" thickBot="1" x14ac:dyDescent="0.4">
      <c r="R120" s="16" t="s">
        <v>157</v>
      </c>
      <c r="S120" s="23"/>
      <c r="T120" s="23"/>
      <c r="U120" s="23"/>
      <c r="V120" s="23"/>
      <c r="W120" s="23"/>
      <c r="X120" s="25"/>
    </row>
    <row r="121" spans="18:24" x14ac:dyDescent="0.35">
      <c r="R121" s="15"/>
      <c r="S121" s="22">
        <v>5.7000000000000002E-2</v>
      </c>
      <c r="T121" s="22">
        <v>3.9E-2</v>
      </c>
      <c r="U121" s="22">
        <v>0.47699999999999998</v>
      </c>
      <c r="V121" s="22">
        <v>9.1999999999999998E-2</v>
      </c>
      <c r="W121" s="22">
        <v>5.0999999999999997E-2</v>
      </c>
      <c r="X121" s="24">
        <v>1.2E-2</v>
      </c>
    </row>
    <row r="122" spans="18:24" ht="15" thickBot="1" x14ac:dyDescent="0.4">
      <c r="R122" s="16" t="s">
        <v>158</v>
      </c>
      <c r="S122" s="23"/>
      <c r="T122" s="23"/>
      <c r="U122" s="23"/>
      <c r="V122" s="23"/>
      <c r="W122" s="23"/>
      <c r="X122" s="25"/>
    </row>
    <row r="123" spans="18:24" ht="15" thickBot="1" x14ac:dyDescent="0.4">
      <c r="R123" s="17"/>
      <c r="S123" s="5"/>
      <c r="T123" s="5"/>
      <c r="U123" s="5"/>
      <c r="V123" s="5"/>
      <c r="W123" s="5"/>
      <c r="X123" s="18"/>
    </row>
    <row r="124" spans="18:24" x14ac:dyDescent="0.35">
      <c r="R124" s="15"/>
      <c r="S124" s="22">
        <v>-2.5000000000000001E-2</v>
      </c>
      <c r="T124" s="22">
        <v>-7.2999999999999995E-2</v>
      </c>
      <c r="U124" s="22">
        <v>1.073</v>
      </c>
      <c r="V124" s="22">
        <v>0.16500000000000001</v>
      </c>
      <c r="W124" s="22">
        <v>9.9000000000000005E-2</v>
      </c>
      <c r="X124" s="24">
        <v>6.2E-2</v>
      </c>
    </row>
    <row r="125" spans="18:24" ht="15" thickBot="1" x14ac:dyDescent="0.4">
      <c r="R125" s="16" t="s">
        <v>159</v>
      </c>
      <c r="S125" s="23"/>
      <c r="T125" s="23"/>
      <c r="U125" s="23"/>
      <c r="V125" s="23"/>
      <c r="W125" s="23"/>
      <c r="X125" s="25"/>
    </row>
    <row r="126" spans="18:24" x14ac:dyDescent="0.35">
      <c r="R126" s="15"/>
      <c r="S126" s="22">
        <v>-2.5999999999999999E-2</v>
      </c>
      <c r="T126" s="22">
        <v>-7.4999999999999997E-2</v>
      </c>
      <c r="U126" s="22">
        <v>1.38</v>
      </c>
      <c r="V126" s="22">
        <v>0.13400000000000001</v>
      </c>
      <c r="W126" s="22">
        <v>8.1000000000000003E-2</v>
      </c>
      <c r="X126" s="24">
        <v>5.1999999999999998E-2</v>
      </c>
    </row>
    <row r="127" spans="18:24" ht="15" thickBot="1" x14ac:dyDescent="0.4">
      <c r="R127" s="16" t="s">
        <v>160</v>
      </c>
      <c r="S127" s="23"/>
      <c r="T127" s="23"/>
      <c r="U127" s="23"/>
      <c r="V127" s="23"/>
      <c r="W127" s="23"/>
      <c r="X127" s="25"/>
    </row>
    <row r="128" spans="18:24" x14ac:dyDescent="0.35">
      <c r="R128" s="15"/>
      <c r="S128" s="22">
        <v>-0.27300000000000002</v>
      </c>
      <c r="T128" s="22">
        <v>-0.79800000000000004</v>
      </c>
      <c r="U128" s="22">
        <v>28.638000000000002</v>
      </c>
      <c r="V128" s="22">
        <v>-0.14299999999999999</v>
      </c>
      <c r="W128" s="22">
        <v>-0.40100000000000002</v>
      </c>
      <c r="X128" s="24">
        <v>-0.55400000000000005</v>
      </c>
    </row>
    <row r="129" spans="18:24" ht="15" thickBot="1" x14ac:dyDescent="0.4">
      <c r="R129" s="16" t="s">
        <v>161</v>
      </c>
      <c r="S129" s="23"/>
      <c r="T129" s="23"/>
      <c r="U129" s="23"/>
      <c r="V129" s="23"/>
      <c r="W129" s="23"/>
      <c r="X129" s="25"/>
    </row>
    <row r="130" spans="18:24" x14ac:dyDescent="0.35">
      <c r="R130" s="15"/>
      <c r="S130" s="22">
        <v>0.251</v>
      </c>
      <c r="T130" s="22">
        <v>-0.42099999999999999</v>
      </c>
      <c r="U130" s="22">
        <v>0.19</v>
      </c>
      <c r="V130" s="22">
        <v>1.05</v>
      </c>
      <c r="W130" s="22">
        <v>0.45600000000000002</v>
      </c>
      <c r="X130" s="24">
        <v>-5.8999999999999997E-2</v>
      </c>
    </row>
    <row r="131" spans="18:24" ht="15" thickBot="1" x14ac:dyDescent="0.4">
      <c r="R131" s="16" t="s">
        <v>162</v>
      </c>
      <c r="S131" s="23"/>
      <c r="T131" s="23"/>
      <c r="U131" s="23"/>
      <c r="V131" s="23"/>
      <c r="W131" s="23"/>
      <c r="X131" s="25"/>
    </row>
    <row r="132" spans="18:24" x14ac:dyDescent="0.35">
      <c r="R132" s="15"/>
      <c r="S132" s="26" t="s">
        <v>124</v>
      </c>
      <c r="T132" s="26" t="s">
        <v>124</v>
      </c>
      <c r="U132" s="26" t="s">
        <v>124</v>
      </c>
      <c r="V132" s="22">
        <v>-0.222</v>
      </c>
      <c r="W132" s="26" t="s">
        <v>124</v>
      </c>
      <c r="X132" s="28" t="s">
        <v>124</v>
      </c>
    </row>
    <row r="133" spans="18:24" ht="15" thickBot="1" x14ac:dyDescent="0.4">
      <c r="R133" s="16" t="s">
        <v>163</v>
      </c>
      <c r="S133" s="27"/>
      <c r="T133" s="27"/>
      <c r="U133" s="27"/>
      <c r="V133" s="23"/>
      <c r="W133" s="27"/>
      <c r="X133" s="29"/>
    </row>
    <row r="134" spans="18:24" x14ac:dyDescent="0.35">
      <c r="R134" s="15"/>
      <c r="S134" s="26" t="s">
        <v>124</v>
      </c>
      <c r="T134" s="26" t="s">
        <v>124</v>
      </c>
      <c r="U134" s="26" t="s">
        <v>124</v>
      </c>
      <c r="V134" s="22">
        <v>-0.248</v>
      </c>
      <c r="W134" s="26" t="s">
        <v>124</v>
      </c>
      <c r="X134" s="28" t="s">
        <v>124</v>
      </c>
    </row>
    <row r="135" spans="18:24" ht="15" thickBot="1" x14ac:dyDescent="0.4">
      <c r="R135" s="16" t="s">
        <v>164</v>
      </c>
      <c r="S135" s="27"/>
      <c r="T135" s="27"/>
      <c r="U135" s="27"/>
      <c r="V135" s="23"/>
      <c r="W135" s="27"/>
      <c r="X135" s="29"/>
    </row>
    <row r="136" spans="18:24" x14ac:dyDescent="0.35">
      <c r="R136" s="15"/>
      <c r="S136" s="22">
        <v>0</v>
      </c>
      <c r="T136" s="22">
        <v>-0.8</v>
      </c>
      <c r="U136" s="22">
        <v>1</v>
      </c>
      <c r="V136" s="22">
        <v>1.5</v>
      </c>
      <c r="W136" s="22">
        <v>0</v>
      </c>
      <c r="X136" s="24">
        <v>0</v>
      </c>
    </row>
    <row r="137" spans="18:24" ht="15" thickBot="1" x14ac:dyDescent="0.4">
      <c r="R137" s="16" t="s">
        <v>165</v>
      </c>
      <c r="S137" s="23"/>
      <c r="T137" s="23"/>
      <c r="U137" s="23"/>
      <c r="V137" s="23"/>
      <c r="W137" s="23"/>
      <c r="X137" s="25"/>
    </row>
    <row r="138" spans="18:24" ht="15" thickBot="1" x14ac:dyDescent="0.4">
      <c r="R138" s="17"/>
      <c r="S138" s="5"/>
      <c r="T138" s="5"/>
      <c r="U138" s="5"/>
      <c r="V138" s="5"/>
      <c r="W138" s="5"/>
      <c r="X138" s="18"/>
    </row>
    <row r="139" spans="18:24" ht="15" thickBot="1" x14ac:dyDescent="0.4">
      <c r="R139" s="13" t="s">
        <v>166</v>
      </c>
      <c r="S139" s="4"/>
      <c r="T139" s="4"/>
      <c r="U139" s="4"/>
      <c r="V139" s="4"/>
      <c r="W139" s="4"/>
      <c r="X139" s="14"/>
    </row>
    <row r="140" spans="18:24" x14ac:dyDescent="0.35">
      <c r="R140" s="15"/>
      <c r="S140" s="22">
        <v>2.8000000000000001E-2</v>
      </c>
      <c r="T140" s="22">
        <v>-0.17100000000000001</v>
      </c>
      <c r="U140" s="22">
        <v>0.252</v>
      </c>
      <c r="V140" s="22">
        <v>0.47099999999999997</v>
      </c>
      <c r="W140" s="22">
        <v>-5.6000000000000001E-2</v>
      </c>
      <c r="X140" s="24">
        <v>-0.14699999999999999</v>
      </c>
    </row>
    <row r="141" spans="18:24" ht="15" thickBot="1" x14ac:dyDescent="0.4">
      <c r="R141" s="16" t="s">
        <v>147</v>
      </c>
      <c r="S141" s="23"/>
      <c r="T141" s="23"/>
      <c r="U141" s="23"/>
      <c r="V141" s="23"/>
      <c r="W141" s="23"/>
      <c r="X141" s="25"/>
    </row>
    <row r="142" spans="18:24" x14ac:dyDescent="0.35">
      <c r="R142" s="15"/>
      <c r="S142" s="22">
        <v>-0.18</v>
      </c>
      <c r="T142" s="22">
        <v>-0.63200000000000001</v>
      </c>
      <c r="U142" s="22">
        <v>1.492</v>
      </c>
      <c r="V142" s="22">
        <v>3.1480000000000001</v>
      </c>
      <c r="W142" s="22">
        <v>-0.37</v>
      </c>
      <c r="X142" s="24">
        <v>-0.44700000000000001</v>
      </c>
    </row>
    <row r="143" spans="18:24" ht="15" thickBot="1" x14ac:dyDescent="0.4">
      <c r="R143" s="16" t="s">
        <v>11</v>
      </c>
      <c r="S143" s="23"/>
      <c r="T143" s="23"/>
      <c r="U143" s="23"/>
      <c r="V143" s="23"/>
      <c r="W143" s="23"/>
      <c r="X143" s="25"/>
    </row>
    <row r="144" spans="18:24" x14ac:dyDescent="0.35">
      <c r="R144" s="15"/>
      <c r="S144" s="22">
        <v>-0.308</v>
      </c>
      <c r="T144" s="26" t="s">
        <v>124</v>
      </c>
      <c r="U144" s="22">
        <v>2.3180000000000001</v>
      </c>
      <c r="V144" s="26" t="s">
        <v>124</v>
      </c>
      <c r="W144" s="22">
        <v>-0.40400000000000003</v>
      </c>
      <c r="X144" s="24">
        <v>-0.51900000000000002</v>
      </c>
    </row>
    <row r="145" spans="18:24" ht="15" thickBot="1" x14ac:dyDescent="0.4">
      <c r="R145" s="16" t="s">
        <v>148</v>
      </c>
      <c r="S145" s="23"/>
      <c r="T145" s="27"/>
      <c r="U145" s="23"/>
      <c r="V145" s="27"/>
      <c r="W145" s="23"/>
      <c r="X145" s="25"/>
    </row>
    <row r="146" spans="18:24" x14ac:dyDescent="0.35">
      <c r="R146" s="15"/>
      <c r="S146" s="26" t="s">
        <v>124</v>
      </c>
      <c r="T146" s="26" t="s">
        <v>124</v>
      </c>
      <c r="U146" s="26" t="s">
        <v>124</v>
      </c>
      <c r="V146" s="26" t="s">
        <v>124</v>
      </c>
      <c r="W146" s="22">
        <v>-0.52400000000000002</v>
      </c>
      <c r="X146" s="24">
        <v>-0.71899999999999997</v>
      </c>
    </row>
    <row r="147" spans="18:24" ht="15" thickBot="1" x14ac:dyDescent="0.4">
      <c r="R147" s="16" t="s">
        <v>149</v>
      </c>
      <c r="S147" s="27"/>
      <c r="T147" s="27"/>
      <c r="U147" s="27"/>
      <c r="V147" s="27"/>
      <c r="W147" s="23"/>
      <c r="X147" s="25"/>
    </row>
    <row r="148" spans="18:24" x14ac:dyDescent="0.35">
      <c r="R148" s="15"/>
      <c r="S148" s="26" t="s">
        <v>124</v>
      </c>
      <c r="T148" s="26" t="s">
        <v>124</v>
      </c>
      <c r="U148" s="26" t="s">
        <v>124</v>
      </c>
      <c r="V148" s="26" t="s">
        <v>124</v>
      </c>
      <c r="W148" s="22">
        <v>-0.53300000000000003</v>
      </c>
      <c r="X148" s="24">
        <v>-0.72899999999999998</v>
      </c>
    </row>
    <row r="149" spans="18:24" ht="15" thickBot="1" x14ac:dyDescent="0.4">
      <c r="R149" s="16" t="s">
        <v>150</v>
      </c>
      <c r="S149" s="27"/>
      <c r="T149" s="27"/>
      <c r="U149" s="27"/>
      <c r="V149" s="27"/>
      <c r="W149" s="23"/>
      <c r="X149" s="25"/>
    </row>
    <row r="150" spans="18:24" x14ac:dyDescent="0.35">
      <c r="R150" s="15"/>
      <c r="S150" s="26" t="s">
        <v>124</v>
      </c>
      <c r="T150" s="26" t="s">
        <v>124</v>
      </c>
      <c r="U150" s="26" t="s">
        <v>124</v>
      </c>
      <c r="V150" s="26" t="s">
        <v>124</v>
      </c>
      <c r="W150" s="22">
        <v>-0.53700000000000003</v>
      </c>
      <c r="X150" s="24">
        <v>-0.66100000000000003</v>
      </c>
    </row>
    <row r="151" spans="18:24" ht="15" thickBot="1" x14ac:dyDescent="0.4">
      <c r="R151" s="16" t="s">
        <v>151</v>
      </c>
      <c r="S151" s="27"/>
      <c r="T151" s="27"/>
      <c r="U151" s="27"/>
      <c r="V151" s="27"/>
      <c r="W151" s="23"/>
      <c r="X151" s="25"/>
    </row>
    <row r="152" spans="18:24" x14ac:dyDescent="0.35">
      <c r="R152" s="15"/>
      <c r="S152" s="26" t="s">
        <v>124</v>
      </c>
      <c r="T152" s="26" t="s">
        <v>124</v>
      </c>
      <c r="U152" s="26" t="s">
        <v>124</v>
      </c>
      <c r="V152" s="26" t="s">
        <v>124</v>
      </c>
      <c r="W152" s="22">
        <v>-0.53700000000000003</v>
      </c>
      <c r="X152" s="24">
        <v>-0.66100000000000003</v>
      </c>
    </row>
    <row r="153" spans="18:24" ht="15" thickBot="1" x14ac:dyDescent="0.4">
      <c r="R153" s="16" t="s">
        <v>152</v>
      </c>
      <c r="S153" s="27"/>
      <c r="T153" s="27"/>
      <c r="U153" s="27"/>
      <c r="V153" s="27"/>
      <c r="W153" s="23"/>
      <c r="X153" s="25"/>
    </row>
    <row r="154" spans="18:24" x14ac:dyDescent="0.35">
      <c r="R154" s="15"/>
      <c r="S154" s="26" t="s">
        <v>124</v>
      </c>
      <c r="T154" s="26" t="s">
        <v>124</v>
      </c>
      <c r="U154" s="26" t="s">
        <v>124</v>
      </c>
      <c r="V154" s="26" t="s">
        <v>124</v>
      </c>
      <c r="W154" s="22">
        <v>-0.47599999999999998</v>
      </c>
      <c r="X154" s="24">
        <v>-0.65</v>
      </c>
    </row>
    <row r="155" spans="18:24" ht="15" thickBot="1" x14ac:dyDescent="0.4">
      <c r="R155" s="16" t="s">
        <v>153</v>
      </c>
      <c r="S155" s="27"/>
      <c r="T155" s="27"/>
      <c r="U155" s="27"/>
      <c r="V155" s="27"/>
      <c r="W155" s="23"/>
      <c r="X155" s="25"/>
    </row>
    <row r="156" spans="18:24" x14ac:dyDescent="0.35">
      <c r="R156" s="15"/>
      <c r="S156" s="26" t="s">
        <v>124</v>
      </c>
      <c r="T156" s="26" t="s">
        <v>124</v>
      </c>
      <c r="U156" s="26" t="s">
        <v>124</v>
      </c>
      <c r="V156" s="26" t="s">
        <v>124</v>
      </c>
      <c r="W156" s="22">
        <v>-0.51100000000000001</v>
      </c>
      <c r="X156" s="24">
        <v>-0.64</v>
      </c>
    </row>
    <row r="157" spans="18:24" ht="15" thickBot="1" x14ac:dyDescent="0.4">
      <c r="R157" s="16" t="s">
        <v>154</v>
      </c>
      <c r="S157" s="27"/>
      <c r="T157" s="27"/>
      <c r="U157" s="27"/>
      <c r="V157" s="27"/>
      <c r="W157" s="23"/>
      <c r="X157" s="25"/>
    </row>
    <row r="158" spans="18:24" ht="15" thickBot="1" x14ac:dyDescent="0.4">
      <c r="R158" s="17"/>
      <c r="S158" s="5"/>
      <c r="T158" s="5"/>
      <c r="U158" s="5"/>
      <c r="V158" s="5"/>
      <c r="W158" s="5"/>
      <c r="X158" s="18"/>
    </row>
    <row r="159" spans="18:24" x14ac:dyDescent="0.35">
      <c r="R159" s="15"/>
      <c r="S159" s="22">
        <v>-7.0999999999999994E-2</v>
      </c>
      <c r="T159" s="22">
        <v>-0.22500000000000001</v>
      </c>
      <c r="U159" s="22">
        <v>0.318</v>
      </c>
      <c r="V159" s="22">
        <v>0.28599999999999998</v>
      </c>
      <c r="W159" s="22">
        <v>-0.129</v>
      </c>
      <c r="X159" s="24">
        <v>-0.1</v>
      </c>
    </row>
    <row r="160" spans="18:24" ht="15" thickBot="1" x14ac:dyDescent="0.4">
      <c r="R160" s="16" t="s">
        <v>155</v>
      </c>
      <c r="S160" s="23"/>
      <c r="T160" s="23"/>
      <c r="U160" s="23"/>
      <c r="V160" s="23"/>
      <c r="W160" s="23"/>
      <c r="X160" s="25"/>
    </row>
    <row r="161" spans="18:24" x14ac:dyDescent="0.35">
      <c r="R161" s="15"/>
      <c r="S161" s="22">
        <v>1.2999999999999999E-2</v>
      </c>
      <c r="T161" s="22">
        <v>-0.18099999999999999</v>
      </c>
      <c r="U161" s="22">
        <v>0.113</v>
      </c>
      <c r="V161" s="22">
        <v>0.29699999999999999</v>
      </c>
      <c r="W161" s="22">
        <v>-1.9E-2</v>
      </c>
      <c r="X161" s="24">
        <v>-0.14000000000000001</v>
      </c>
    </row>
    <row r="162" spans="18:24" ht="15" thickBot="1" x14ac:dyDescent="0.4">
      <c r="R162" s="16" t="s">
        <v>156</v>
      </c>
      <c r="S162" s="23"/>
      <c r="T162" s="23"/>
      <c r="U162" s="23"/>
      <c r="V162" s="23"/>
      <c r="W162" s="23"/>
      <c r="X162" s="25"/>
    </row>
    <row r="163" spans="18:24" x14ac:dyDescent="0.35">
      <c r="R163" s="15"/>
      <c r="S163" s="22">
        <v>0.152</v>
      </c>
      <c r="T163" s="22">
        <v>7.8E-2</v>
      </c>
      <c r="U163" s="22">
        <v>0.14499999999999999</v>
      </c>
      <c r="V163" s="22">
        <v>0.23599999999999999</v>
      </c>
      <c r="W163" s="22">
        <v>0.188</v>
      </c>
      <c r="X163" s="24">
        <v>0.20200000000000001</v>
      </c>
    </row>
    <row r="164" spans="18:24" ht="15" thickBot="1" x14ac:dyDescent="0.4">
      <c r="R164" s="16" t="s">
        <v>157</v>
      </c>
      <c r="S164" s="23"/>
      <c r="T164" s="23"/>
      <c r="U164" s="23"/>
      <c r="V164" s="23"/>
      <c r="W164" s="23"/>
      <c r="X164" s="25"/>
    </row>
    <row r="165" spans="18:24" x14ac:dyDescent="0.35">
      <c r="R165" s="15"/>
      <c r="S165" s="22">
        <v>8.5000000000000006E-2</v>
      </c>
      <c r="T165" s="22">
        <v>4.8000000000000001E-2</v>
      </c>
      <c r="U165" s="22">
        <v>0.23899999999999999</v>
      </c>
      <c r="V165" s="22">
        <v>0.27</v>
      </c>
      <c r="W165" s="22">
        <v>7.0999999999999994E-2</v>
      </c>
      <c r="X165" s="24">
        <v>1.7000000000000001E-2</v>
      </c>
    </row>
    <row r="166" spans="18:24" ht="15" thickBot="1" x14ac:dyDescent="0.4">
      <c r="R166" s="16" t="s">
        <v>158</v>
      </c>
      <c r="S166" s="23"/>
      <c r="T166" s="23"/>
      <c r="U166" s="23"/>
      <c r="V166" s="23"/>
      <c r="W166" s="23"/>
      <c r="X166" s="25"/>
    </row>
    <row r="167" spans="18:24" ht="15" thickBot="1" x14ac:dyDescent="0.4">
      <c r="R167" s="17"/>
      <c r="S167" s="5"/>
      <c r="T167" s="5"/>
      <c r="U167" s="5"/>
      <c r="V167" s="5"/>
      <c r="W167" s="5"/>
      <c r="X167" s="18"/>
    </row>
    <row r="168" spans="18:24" x14ac:dyDescent="0.35">
      <c r="R168" s="15"/>
      <c r="S168" s="22">
        <v>0.11799999999999999</v>
      </c>
      <c r="T168" s="22">
        <v>-0.05</v>
      </c>
      <c r="U168" s="22">
        <v>0.38600000000000001</v>
      </c>
      <c r="V168" s="22">
        <v>0.55400000000000005</v>
      </c>
      <c r="W168" s="22">
        <v>0.13100000000000001</v>
      </c>
      <c r="X168" s="24">
        <v>6.5000000000000002E-2</v>
      </c>
    </row>
    <row r="169" spans="18:24" ht="15" thickBot="1" x14ac:dyDescent="0.4">
      <c r="R169" s="16" t="s">
        <v>159</v>
      </c>
      <c r="S169" s="23"/>
      <c r="T169" s="23"/>
      <c r="U169" s="23"/>
      <c r="V169" s="23"/>
      <c r="W169" s="23"/>
      <c r="X169" s="25"/>
    </row>
    <row r="170" spans="18:24" x14ac:dyDescent="0.35">
      <c r="R170" s="15"/>
      <c r="S170" s="22">
        <v>0.11</v>
      </c>
      <c r="T170" s="22">
        <v>-5.0999999999999997E-2</v>
      </c>
      <c r="U170" s="22">
        <v>0.48399999999999999</v>
      </c>
      <c r="V170" s="22">
        <v>0.64300000000000002</v>
      </c>
      <c r="W170" s="22">
        <v>0.107</v>
      </c>
      <c r="X170" s="24">
        <v>5.2999999999999999E-2</v>
      </c>
    </row>
    <row r="171" spans="18:24" ht="15" thickBot="1" x14ac:dyDescent="0.4">
      <c r="R171" s="16" t="s">
        <v>160</v>
      </c>
      <c r="S171" s="23"/>
      <c r="T171" s="23"/>
      <c r="U171" s="23"/>
      <c r="V171" s="23"/>
      <c r="W171" s="23"/>
      <c r="X171" s="25"/>
    </row>
    <row r="172" spans="18:24" x14ac:dyDescent="0.35">
      <c r="R172" s="15"/>
      <c r="S172" s="22">
        <v>-9.0999999999999998E-2</v>
      </c>
      <c r="T172" s="22">
        <v>-0.61599999999999999</v>
      </c>
      <c r="U172" s="22">
        <v>1.4490000000000001</v>
      </c>
      <c r="V172" s="22">
        <v>4.04</v>
      </c>
      <c r="W172" s="22">
        <v>-0.28299999999999997</v>
      </c>
      <c r="X172" s="24">
        <v>-0.49</v>
      </c>
    </row>
    <row r="173" spans="18:24" ht="15" thickBot="1" x14ac:dyDescent="0.4">
      <c r="R173" s="16" t="s">
        <v>161</v>
      </c>
      <c r="S173" s="23"/>
      <c r="T173" s="23"/>
      <c r="U173" s="23"/>
      <c r="V173" s="23"/>
      <c r="W173" s="23"/>
      <c r="X173" s="25"/>
    </row>
    <row r="174" spans="18:24" x14ac:dyDescent="0.35">
      <c r="R174" s="15"/>
      <c r="S174" s="22">
        <v>0.57499999999999996</v>
      </c>
      <c r="T174" s="22">
        <v>-0.14899999999999999</v>
      </c>
      <c r="U174" s="22">
        <v>-0.17</v>
      </c>
      <c r="V174" s="22">
        <v>0.56200000000000006</v>
      </c>
      <c r="W174" s="22">
        <v>0.72799999999999998</v>
      </c>
      <c r="X174" s="24">
        <v>0.253</v>
      </c>
    </row>
    <row r="175" spans="18:24" ht="15" thickBot="1" x14ac:dyDescent="0.4">
      <c r="R175" s="16" t="s">
        <v>162</v>
      </c>
      <c r="S175" s="23"/>
      <c r="T175" s="23"/>
      <c r="U175" s="23"/>
      <c r="V175" s="23"/>
      <c r="W175" s="23"/>
      <c r="X175" s="25"/>
    </row>
    <row r="176" spans="18:24" x14ac:dyDescent="0.35">
      <c r="R176" s="15"/>
      <c r="S176" s="26" t="s">
        <v>124</v>
      </c>
      <c r="T176" s="26" t="s">
        <v>124</v>
      </c>
      <c r="U176" s="26" t="s">
        <v>124</v>
      </c>
      <c r="V176" s="26" t="s">
        <v>124</v>
      </c>
      <c r="W176" s="26" t="s">
        <v>124</v>
      </c>
      <c r="X176" s="28" t="s">
        <v>124</v>
      </c>
    </row>
    <row r="177" spans="18:24" ht="15" thickBot="1" x14ac:dyDescent="0.4">
      <c r="R177" s="16" t="s">
        <v>163</v>
      </c>
      <c r="S177" s="27"/>
      <c r="T177" s="27"/>
      <c r="U177" s="27"/>
      <c r="V177" s="27"/>
      <c r="W177" s="27"/>
      <c r="X177" s="29"/>
    </row>
    <row r="178" spans="18:24" x14ac:dyDescent="0.35">
      <c r="R178" s="15"/>
      <c r="S178" s="26" t="s">
        <v>124</v>
      </c>
      <c r="T178" s="26" t="s">
        <v>124</v>
      </c>
      <c r="U178" s="26" t="s">
        <v>124</v>
      </c>
      <c r="V178" s="26" t="s">
        <v>124</v>
      </c>
      <c r="W178" s="26" t="s">
        <v>124</v>
      </c>
      <c r="X178" s="28" t="s">
        <v>124</v>
      </c>
    </row>
    <row r="179" spans="18:24" ht="15" thickBot="1" x14ac:dyDescent="0.4">
      <c r="R179" s="16" t="s">
        <v>164</v>
      </c>
      <c r="S179" s="27"/>
      <c r="T179" s="27"/>
      <c r="U179" s="27"/>
      <c r="V179" s="27"/>
      <c r="W179" s="27"/>
      <c r="X179" s="29"/>
    </row>
    <row r="180" spans="18:24" x14ac:dyDescent="0.35">
      <c r="R180" s="15"/>
      <c r="S180" s="22">
        <v>0</v>
      </c>
      <c r="T180" s="22">
        <v>-0.55300000000000005</v>
      </c>
      <c r="U180" s="22">
        <v>-0.36799999999999999</v>
      </c>
      <c r="V180" s="22">
        <v>1.236</v>
      </c>
      <c r="W180" s="22">
        <v>0.58099999999999996</v>
      </c>
      <c r="X180" s="24">
        <v>0</v>
      </c>
    </row>
    <row r="181" spans="18:24" ht="15" thickBot="1" x14ac:dyDescent="0.4">
      <c r="R181" s="16" t="s">
        <v>165</v>
      </c>
      <c r="S181" s="23"/>
      <c r="T181" s="23"/>
      <c r="U181" s="23"/>
      <c r="V181" s="23"/>
      <c r="W181" s="23"/>
      <c r="X181" s="25"/>
    </row>
    <row r="182" spans="18:24" ht="15" thickBot="1" x14ac:dyDescent="0.4">
      <c r="R182" s="17"/>
      <c r="S182" s="5"/>
      <c r="T182" s="5"/>
      <c r="U182" s="5"/>
      <c r="V182" s="5"/>
      <c r="W182" s="5"/>
      <c r="X182" s="18"/>
    </row>
    <row r="183" spans="18:24" ht="15" thickBot="1" x14ac:dyDescent="0.4">
      <c r="R183" s="13" t="s">
        <v>167</v>
      </c>
      <c r="S183" s="4"/>
      <c r="T183" s="4"/>
      <c r="U183" s="4"/>
      <c r="V183" s="4"/>
      <c r="W183" s="4"/>
      <c r="X183" s="14"/>
    </row>
    <row r="184" spans="18:24" x14ac:dyDescent="0.35">
      <c r="R184" s="15"/>
      <c r="S184" s="22">
        <v>0.08</v>
      </c>
      <c r="T184" s="22">
        <v>-7.3999999999999996E-2</v>
      </c>
      <c r="U184" s="22">
        <v>0.127</v>
      </c>
      <c r="V184" s="22">
        <v>0.17599999999999999</v>
      </c>
      <c r="W184" s="22">
        <v>0.22800000000000001</v>
      </c>
      <c r="X184" s="24">
        <v>-1.9E-2</v>
      </c>
    </row>
    <row r="185" spans="18:24" ht="15" thickBot="1" x14ac:dyDescent="0.4">
      <c r="R185" s="16" t="s">
        <v>147</v>
      </c>
      <c r="S185" s="23"/>
      <c r="T185" s="23"/>
      <c r="U185" s="23"/>
      <c r="V185" s="23"/>
      <c r="W185" s="23"/>
      <c r="X185" s="25"/>
    </row>
    <row r="186" spans="18:24" x14ac:dyDescent="0.35">
      <c r="R186" s="15"/>
      <c r="S186" s="22">
        <v>0.128</v>
      </c>
      <c r="T186" s="22">
        <v>-0.434</v>
      </c>
      <c r="U186" s="22">
        <v>0.45800000000000002</v>
      </c>
      <c r="V186" s="22">
        <v>0.66900000000000004</v>
      </c>
      <c r="W186" s="22">
        <v>1.0880000000000001</v>
      </c>
      <c r="X186" s="24">
        <v>-0.25900000000000001</v>
      </c>
    </row>
    <row r="187" spans="18:24" ht="15" thickBot="1" x14ac:dyDescent="0.4">
      <c r="R187" s="16" t="s">
        <v>11</v>
      </c>
      <c r="S187" s="23"/>
      <c r="T187" s="23"/>
      <c r="U187" s="23"/>
      <c r="V187" s="23"/>
      <c r="W187" s="23"/>
      <c r="X187" s="25"/>
    </row>
    <row r="188" spans="18:24" x14ac:dyDescent="0.35">
      <c r="R188" s="15"/>
      <c r="S188" s="22">
        <v>8.4000000000000005E-2</v>
      </c>
      <c r="T188" s="26" t="s">
        <v>124</v>
      </c>
      <c r="U188" s="22">
        <v>0.54200000000000004</v>
      </c>
      <c r="V188" s="22">
        <v>1.04</v>
      </c>
      <c r="W188" s="26" t="s">
        <v>124</v>
      </c>
      <c r="X188" s="24">
        <v>-0.31900000000000001</v>
      </c>
    </row>
    <row r="189" spans="18:24" ht="15" thickBot="1" x14ac:dyDescent="0.4">
      <c r="R189" s="16" t="s">
        <v>148</v>
      </c>
      <c r="S189" s="23"/>
      <c r="T189" s="27"/>
      <c r="U189" s="23"/>
      <c r="V189" s="23"/>
      <c r="W189" s="27"/>
      <c r="X189" s="25"/>
    </row>
    <row r="190" spans="18:24" x14ac:dyDescent="0.35">
      <c r="R190" s="15"/>
      <c r="S190" s="26" t="s">
        <v>124</v>
      </c>
      <c r="T190" s="26" t="s">
        <v>124</v>
      </c>
      <c r="U190" s="22">
        <v>0.69199999999999995</v>
      </c>
      <c r="V190" s="26" t="s">
        <v>124</v>
      </c>
      <c r="W190" s="26" t="s">
        <v>124</v>
      </c>
      <c r="X190" s="24">
        <v>-0.51600000000000001</v>
      </c>
    </row>
    <row r="191" spans="18:24" ht="15" thickBot="1" x14ac:dyDescent="0.4">
      <c r="R191" s="16" t="s">
        <v>149</v>
      </c>
      <c r="S191" s="27"/>
      <c r="T191" s="27"/>
      <c r="U191" s="23"/>
      <c r="V191" s="27"/>
      <c r="W191" s="27"/>
      <c r="X191" s="25"/>
    </row>
    <row r="192" spans="18:24" x14ac:dyDescent="0.35">
      <c r="R192" s="15"/>
      <c r="S192" s="26" t="s">
        <v>124</v>
      </c>
      <c r="T192" s="26" t="s">
        <v>124</v>
      </c>
      <c r="U192" s="22">
        <v>0.69199999999999995</v>
      </c>
      <c r="V192" s="26" t="s">
        <v>124</v>
      </c>
      <c r="W192" s="26" t="s">
        <v>124</v>
      </c>
      <c r="X192" s="24">
        <v>-0.52800000000000002</v>
      </c>
    </row>
    <row r="193" spans="18:24" ht="15" thickBot="1" x14ac:dyDescent="0.4">
      <c r="R193" s="16" t="s">
        <v>150</v>
      </c>
      <c r="S193" s="27"/>
      <c r="T193" s="27"/>
      <c r="U193" s="23"/>
      <c r="V193" s="27"/>
      <c r="W193" s="27"/>
      <c r="X193" s="25"/>
    </row>
    <row r="194" spans="18:24" x14ac:dyDescent="0.35">
      <c r="R194" s="15"/>
      <c r="S194" s="26" t="s">
        <v>124</v>
      </c>
      <c r="T194" s="26" t="s">
        <v>124</v>
      </c>
      <c r="U194" s="22">
        <v>0.55300000000000005</v>
      </c>
      <c r="V194" s="26" t="s">
        <v>124</v>
      </c>
      <c r="W194" s="26" t="s">
        <v>124</v>
      </c>
      <c r="X194" s="24">
        <v>-0.501</v>
      </c>
    </row>
    <row r="195" spans="18:24" ht="15" thickBot="1" x14ac:dyDescent="0.4">
      <c r="R195" s="16" t="s">
        <v>151</v>
      </c>
      <c r="S195" s="27"/>
      <c r="T195" s="27"/>
      <c r="U195" s="23"/>
      <c r="V195" s="27"/>
      <c r="W195" s="27"/>
      <c r="X195" s="25"/>
    </row>
    <row r="196" spans="18:24" x14ac:dyDescent="0.35">
      <c r="R196" s="15"/>
      <c r="S196" s="26" t="s">
        <v>124</v>
      </c>
      <c r="T196" s="26" t="s">
        <v>124</v>
      </c>
      <c r="U196" s="22">
        <v>0.55300000000000005</v>
      </c>
      <c r="V196" s="26" t="s">
        <v>124</v>
      </c>
      <c r="W196" s="26" t="s">
        <v>124</v>
      </c>
      <c r="X196" s="24">
        <v>-0.501</v>
      </c>
    </row>
    <row r="197" spans="18:24" ht="15" thickBot="1" x14ac:dyDescent="0.4">
      <c r="R197" s="16" t="s">
        <v>152</v>
      </c>
      <c r="S197" s="27"/>
      <c r="T197" s="27"/>
      <c r="U197" s="23"/>
      <c r="V197" s="27"/>
      <c r="W197" s="27"/>
      <c r="X197" s="25"/>
    </row>
    <row r="198" spans="18:24" x14ac:dyDescent="0.35">
      <c r="R198" s="15"/>
      <c r="S198" s="26" t="s">
        <v>124</v>
      </c>
      <c r="T198" s="26" t="s">
        <v>124</v>
      </c>
      <c r="U198" s="22">
        <v>0.72199999999999998</v>
      </c>
      <c r="V198" s="26" t="s">
        <v>124</v>
      </c>
      <c r="W198" s="26" t="s">
        <v>124</v>
      </c>
      <c r="X198" s="24">
        <v>-0.42099999999999999</v>
      </c>
    </row>
    <row r="199" spans="18:24" ht="15" thickBot="1" x14ac:dyDescent="0.4">
      <c r="R199" s="16" t="s">
        <v>153</v>
      </c>
      <c r="S199" s="27"/>
      <c r="T199" s="27"/>
      <c r="U199" s="23"/>
      <c r="V199" s="27"/>
      <c r="W199" s="27"/>
      <c r="X199" s="25"/>
    </row>
    <row r="200" spans="18:24" x14ac:dyDescent="0.35">
      <c r="R200" s="15"/>
      <c r="S200" s="26" t="s">
        <v>124</v>
      </c>
      <c r="T200" s="26" t="s">
        <v>124</v>
      </c>
      <c r="U200" s="22">
        <v>0.33500000000000002</v>
      </c>
      <c r="V200" s="26" t="s">
        <v>124</v>
      </c>
      <c r="W200" s="26" t="s">
        <v>124</v>
      </c>
      <c r="X200" s="24">
        <v>-0.49099999999999999</v>
      </c>
    </row>
    <row r="201" spans="18:24" ht="15" thickBot="1" x14ac:dyDescent="0.4">
      <c r="R201" s="16" t="s">
        <v>154</v>
      </c>
      <c r="S201" s="27"/>
      <c r="T201" s="27"/>
      <c r="U201" s="23"/>
      <c r="V201" s="27"/>
      <c r="W201" s="27"/>
      <c r="X201" s="25"/>
    </row>
    <row r="202" spans="18:24" ht="15" thickBot="1" x14ac:dyDescent="0.4">
      <c r="R202" s="17"/>
      <c r="S202" s="5"/>
      <c r="T202" s="5"/>
      <c r="U202" s="5"/>
      <c r="V202" s="5"/>
      <c r="W202" s="5"/>
      <c r="X202" s="18"/>
    </row>
    <row r="203" spans="18:24" x14ac:dyDescent="0.35">
      <c r="R203" s="15"/>
      <c r="S203" s="22">
        <v>-1.7000000000000001E-2</v>
      </c>
      <c r="T203" s="22">
        <v>-0.10199999999999999</v>
      </c>
      <c r="U203" s="22">
        <v>7.4999999999999997E-2</v>
      </c>
      <c r="V203" s="22">
        <v>0.11600000000000001</v>
      </c>
      <c r="W203" s="22">
        <v>0.161</v>
      </c>
      <c r="X203" s="24">
        <v>-0.109</v>
      </c>
    </row>
    <row r="204" spans="18:24" ht="15" thickBot="1" x14ac:dyDescent="0.4">
      <c r="R204" s="16" t="s">
        <v>155</v>
      </c>
      <c r="S204" s="23"/>
      <c r="T204" s="23"/>
      <c r="U204" s="23"/>
      <c r="V204" s="23"/>
      <c r="W204" s="23"/>
      <c r="X204" s="25"/>
    </row>
    <row r="205" spans="18:24" x14ac:dyDescent="0.35">
      <c r="R205" s="15"/>
      <c r="S205" s="22">
        <v>4.2999999999999997E-2</v>
      </c>
      <c r="T205" s="22">
        <v>-6.9000000000000006E-2</v>
      </c>
      <c r="U205" s="22">
        <v>1.7999999999999999E-2</v>
      </c>
      <c r="V205" s="22">
        <v>9.7000000000000003E-2</v>
      </c>
      <c r="W205" s="22">
        <v>0.14899999999999999</v>
      </c>
      <c r="X205" s="24">
        <v>-8.0000000000000002E-3</v>
      </c>
    </row>
    <row r="206" spans="18:24" ht="15" thickBot="1" x14ac:dyDescent="0.4">
      <c r="R206" s="16" t="s">
        <v>156</v>
      </c>
      <c r="S206" s="23"/>
      <c r="T206" s="23"/>
      <c r="U206" s="23"/>
      <c r="V206" s="23"/>
      <c r="W206" s="23"/>
      <c r="X206" s="25"/>
    </row>
    <row r="207" spans="18:24" x14ac:dyDescent="0.35">
      <c r="R207" s="15"/>
      <c r="S207" s="22">
        <v>0.126</v>
      </c>
      <c r="T207" s="22">
        <v>9.8000000000000004E-2</v>
      </c>
      <c r="U207" s="22">
        <v>0.152</v>
      </c>
      <c r="V207" s="22">
        <v>0.15</v>
      </c>
      <c r="W207" s="22">
        <v>0.22900000000000001</v>
      </c>
      <c r="X207" s="24">
        <v>0.157</v>
      </c>
    </row>
    <row r="208" spans="18:24" ht="15" thickBot="1" x14ac:dyDescent="0.4">
      <c r="R208" s="16" t="s">
        <v>157</v>
      </c>
      <c r="S208" s="23"/>
      <c r="T208" s="23"/>
      <c r="U208" s="23"/>
      <c r="V208" s="23"/>
      <c r="W208" s="23"/>
      <c r="X208" s="25"/>
    </row>
    <row r="209" spans="18:24" x14ac:dyDescent="0.35">
      <c r="R209" s="15"/>
      <c r="S209" s="22">
        <v>8.2000000000000003E-2</v>
      </c>
      <c r="T209" s="22">
        <v>6.9000000000000006E-2</v>
      </c>
      <c r="U209" s="22">
        <v>0.17499999999999999</v>
      </c>
      <c r="V209" s="22">
        <v>0.188</v>
      </c>
      <c r="W209" s="22">
        <v>0.193</v>
      </c>
      <c r="X209" s="24">
        <v>0.06</v>
      </c>
    </row>
    <row r="210" spans="18:24" ht="15" thickBot="1" x14ac:dyDescent="0.4">
      <c r="R210" s="16" t="s">
        <v>158</v>
      </c>
      <c r="S210" s="23"/>
      <c r="T210" s="23"/>
      <c r="U210" s="23"/>
      <c r="V210" s="23"/>
      <c r="W210" s="23"/>
      <c r="X210" s="25"/>
    </row>
    <row r="211" spans="18:24" ht="15" thickBot="1" x14ac:dyDescent="0.4">
      <c r="R211" s="17"/>
      <c r="S211" s="5"/>
      <c r="T211" s="5"/>
      <c r="U211" s="5"/>
      <c r="V211" s="5"/>
      <c r="W211" s="5"/>
      <c r="X211" s="18"/>
    </row>
    <row r="212" spans="18:24" x14ac:dyDescent="0.35">
      <c r="R212" s="15"/>
      <c r="S212" s="22">
        <v>0.23400000000000001</v>
      </c>
      <c r="T212" s="22">
        <v>0.05</v>
      </c>
      <c r="U212" s="22">
        <v>0.23200000000000001</v>
      </c>
      <c r="V212" s="22">
        <v>0.308</v>
      </c>
      <c r="W212" s="22">
        <v>0.38400000000000001</v>
      </c>
      <c r="X212" s="24">
        <v>0.16500000000000001</v>
      </c>
    </row>
    <row r="213" spans="18:24" ht="15" thickBot="1" x14ac:dyDescent="0.4">
      <c r="R213" s="16" t="s">
        <v>159</v>
      </c>
      <c r="S213" s="23"/>
      <c r="T213" s="23"/>
      <c r="U213" s="23"/>
      <c r="V213" s="23"/>
      <c r="W213" s="23"/>
      <c r="X213" s="25"/>
    </row>
    <row r="214" spans="18:24" x14ac:dyDescent="0.35">
      <c r="R214" s="15"/>
      <c r="S214" s="22">
        <v>0.216</v>
      </c>
      <c r="T214" s="22">
        <v>4.4999999999999998E-2</v>
      </c>
      <c r="U214" s="22">
        <v>0.28999999999999998</v>
      </c>
      <c r="V214" s="22">
        <v>0.35699999999999998</v>
      </c>
      <c r="W214" s="22">
        <v>0.42899999999999999</v>
      </c>
      <c r="X214" s="24">
        <v>0.13500000000000001</v>
      </c>
    </row>
    <row r="215" spans="18:24" ht="15" thickBot="1" x14ac:dyDescent="0.4">
      <c r="R215" s="16" t="s">
        <v>160</v>
      </c>
      <c r="S215" s="23"/>
      <c r="T215" s="23"/>
      <c r="U215" s="23"/>
      <c r="V215" s="23"/>
      <c r="W215" s="23"/>
      <c r="X215" s="25"/>
    </row>
    <row r="216" spans="18:24" x14ac:dyDescent="0.35">
      <c r="R216" s="15"/>
      <c r="S216" s="22">
        <v>-3.3000000000000002E-2</v>
      </c>
      <c r="T216" s="22">
        <v>-0.44900000000000001</v>
      </c>
      <c r="U216" s="22">
        <v>0.63400000000000001</v>
      </c>
      <c r="V216" s="22">
        <v>0.72599999999999998</v>
      </c>
      <c r="W216" s="22">
        <v>1.478</v>
      </c>
      <c r="X216" s="24">
        <v>-0.27500000000000002</v>
      </c>
    </row>
    <row r="217" spans="18:24" ht="15" thickBot="1" x14ac:dyDescent="0.4">
      <c r="R217" s="16" t="s">
        <v>161</v>
      </c>
      <c r="S217" s="23"/>
      <c r="T217" s="23"/>
      <c r="U217" s="23"/>
      <c r="V217" s="23"/>
      <c r="W217" s="23"/>
      <c r="X217" s="25"/>
    </row>
    <row r="218" spans="18:24" x14ac:dyDescent="0.35">
      <c r="R218" s="15"/>
      <c r="S218" s="22">
        <v>0.59899999999999998</v>
      </c>
      <c r="T218" s="22">
        <v>0.128</v>
      </c>
      <c r="U218" s="22">
        <v>-4.8000000000000001E-2</v>
      </c>
      <c r="V218" s="22">
        <v>0.122</v>
      </c>
      <c r="W218" s="22">
        <v>0.52600000000000002</v>
      </c>
      <c r="X218" s="24">
        <v>0.59699999999999998</v>
      </c>
    </row>
    <row r="219" spans="18:24" ht="15" thickBot="1" x14ac:dyDescent="0.4">
      <c r="R219" s="16" t="s">
        <v>162</v>
      </c>
      <c r="S219" s="23"/>
      <c r="T219" s="23"/>
      <c r="U219" s="23"/>
      <c r="V219" s="23"/>
      <c r="W219" s="23"/>
      <c r="X219" s="25"/>
    </row>
    <row r="220" spans="18:24" x14ac:dyDescent="0.35">
      <c r="R220" s="15"/>
      <c r="S220" s="26" t="s">
        <v>124</v>
      </c>
      <c r="T220" s="26" t="s">
        <v>124</v>
      </c>
      <c r="U220" s="26" t="s">
        <v>124</v>
      </c>
      <c r="V220" s="26" t="s">
        <v>124</v>
      </c>
      <c r="W220" s="26" t="s">
        <v>124</v>
      </c>
      <c r="X220" s="28" t="s">
        <v>124</v>
      </c>
    </row>
    <row r="221" spans="18:24" ht="15" thickBot="1" x14ac:dyDescent="0.4">
      <c r="R221" s="16" t="s">
        <v>163</v>
      </c>
      <c r="S221" s="27"/>
      <c r="T221" s="27"/>
      <c r="U221" s="27"/>
      <c r="V221" s="27"/>
      <c r="W221" s="27"/>
      <c r="X221" s="29"/>
    </row>
    <row r="222" spans="18:24" x14ac:dyDescent="0.35">
      <c r="R222" s="15"/>
      <c r="S222" s="26" t="s">
        <v>124</v>
      </c>
      <c r="T222" s="26" t="s">
        <v>124</v>
      </c>
      <c r="U222" s="26" t="s">
        <v>124</v>
      </c>
      <c r="V222" s="26" t="s">
        <v>124</v>
      </c>
      <c r="W222" s="26" t="s">
        <v>124</v>
      </c>
      <c r="X222" s="28" t="s">
        <v>124</v>
      </c>
    </row>
    <row r="223" spans="18:24" ht="15" thickBot="1" x14ac:dyDescent="0.4">
      <c r="R223" s="16" t="s">
        <v>164</v>
      </c>
      <c r="S223" s="27"/>
      <c r="T223" s="27"/>
      <c r="U223" s="27"/>
      <c r="V223" s="27"/>
      <c r="W223" s="27"/>
      <c r="X223" s="29"/>
    </row>
    <row r="224" spans="18:24" x14ac:dyDescent="0.35">
      <c r="R224" s="15"/>
      <c r="S224" s="22">
        <v>0</v>
      </c>
      <c r="T224" s="22">
        <v>-0.41499999999999998</v>
      </c>
      <c r="U224" s="22">
        <v>-0.26300000000000001</v>
      </c>
      <c r="V224" s="22">
        <v>0</v>
      </c>
      <c r="W224" s="22">
        <v>0.71</v>
      </c>
      <c r="X224" s="24">
        <v>0.71</v>
      </c>
    </row>
    <row r="225" spans="18:24" ht="15" thickBot="1" x14ac:dyDescent="0.4">
      <c r="R225" s="16" t="s">
        <v>165</v>
      </c>
      <c r="S225" s="23"/>
      <c r="T225" s="23"/>
      <c r="U225" s="23"/>
      <c r="V225" s="23"/>
      <c r="W225" s="23"/>
      <c r="X225" s="25"/>
    </row>
    <row r="226" spans="18:24" ht="15" thickBot="1" x14ac:dyDescent="0.4">
      <c r="R226" s="17"/>
      <c r="S226" s="5"/>
      <c r="T226" s="5"/>
      <c r="U226" s="5"/>
      <c r="V226" s="5"/>
      <c r="W226" s="5"/>
      <c r="X226" s="18"/>
    </row>
    <row r="227" spans="18:24" ht="15" thickBot="1" x14ac:dyDescent="0.4">
      <c r="R227" s="13" t="s">
        <v>168</v>
      </c>
      <c r="S227" s="4"/>
      <c r="T227" s="4"/>
      <c r="U227" s="4"/>
      <c r="V227" s="4"/>
      <c r="W227" s="4"/>
      <c r="X227" s="14"/>
    </row>
    <row r="228" spans="18:24" x14ac:dyDescent="0.35">
      <c r="R228" s="15"/>
      <c r="S228" s="22">
        <v>-5.8999999999999997E-2</v>
      </c>
      <c r="T228" s="22">
        <v>-3.4000000000000002E-2</v>
      </c>
      <c r="U228" s="22">
        <v>0.14599999999999999</v>
      </c>
      <c r="V228" s="22">
        <v>0.115</v>
      </c>
      <c r="W228" s="22">
        <v>0.05</v>
      </c>
      <c r="X228" s="24">
        <v>3.3000000000000002E-2</v>
      </c>
    </row>
    <row r="229" spans="18:24" ht="15" thickBot="1" x14ac:dyDescent="0.4">
      <c r="R229" s="16" t="s">
        <v>147</v>
      </c>
      <c r="S229" s="23"/>
      <c r="T229" s="23"/>
      <c r="U229" s="23"/>
      <c r="V229" s="23"/>
      <c r="W229" s="23"/>
      <c r="X229" s="25"/>
    </row>
    <row r="230" spans="18:24" x14ac:dyDescent="0.35">
      <c r="R230" s="15"/>
      <c r="S230" s="22">
        <v>-0.14499999999999999</v>
      </c>
      <c r="T230" s="22">
        <v>-0.10199999999999999</v>
      </c>
      <c r="U230" s="22">
        <v>0.54800000000000004</v>
      </c>
      <c r="V230" s="22">
        <v>0.25600000000000001</v>
      </c>
      <c r="W230" s="22">
        <v>4.2000000000000003E-2</v>
      </c>
      <c r="X230" s="24">
        <v>0.06</v>
      </c>
    </row>
    <row r="231" spans="18:24" ht="15" thickBot="1" x14ac:dyDescent="0.4">
      <c r="R231" s="16" t="s">
        <v>11</v>
      </c>
      <c r="S231" s="23"/>
      <c r="T231" s="23"/>
      <c r="U231" s="23"/>
      <c r="V231" s="23"/>
      <c r="W231" s="23"/>
      <c r="X231" s="25"/>
    </row>
    <row r="232" spans="18:24" x14ac:dyDescent="0.35">
      <c r="R232" s="15"/>
      <c r="S232" s="22">
        <v>-0.20399999999999999</v>
      </c>
      <c r="T232" s="26" t="s">
        <v>124</v>
      </c>
      <c r="U232" s="22">
        <v>0.69599999999999995</v>
      </c>
      <c r="V232" s="22">
        <v>0.32400000000000001</v>
      </c>
      <c r="W232" s="22">
        <v>5.5E-2</v>
      </c>
      <c r="X232" s="24">
        <v>6.4000000000000001E-2</v>
      </c>
    </row>
    <row r="233" spans="18:24" ht="15" thickBot="1" x14ac:dyDescent="0.4">
      <c r="R233" s="16" t="s">
        <v>148</v>
      </c>
      <c r="S233" s="23"/>
      <c r="T233" s="27"/>
      <c r="U233" s="23"/>
      <c r="V233" s="23"/>
      <c r="W233" s="23"/>
      <c r="X233" s="25"/>
    </row>
    <row r="234" spans="18:24" x14ac:dyDescent="0.35">
      <c r="R234" s="15"/>
      <c r="S234" s="26" t="s">
        <v>124</v>
      </c>
      <c r="T234" s="26" t="s">
        <v>124</v>
      </c>
      <c r="U234" s="26" t="s">
        <v>124</v>
      </c>
      <c r="V234" s="22">
        <v>0.45600000000000002</v>
      </c>
      <c r="W234" s="22">
        <v>1.9E-2</v>
      </c>
      <c r="X234" s="24">
        <v>2.4E-2</v>
      </c>
    </row>
    <row r="235" spans="18:24" ht="15" thickBot="1" x14ac:dyDescent="0.4">
      <c r="R235" s="16" t="s">
        <v>149</v>
      </c>
      <c r="S235" s="27"/>
      <c r="T235" s="27"/>
      <c r="U235" s="27"/>
      <c r="V235" s="23"/>
      <c r="W235" s="23"/>
      <c r="X235" s="25"/>
    </row>
    <row r="236" spans="18:24" x14ac:dyDescent="0.35">
      <c r="R236" s="15"/>
      <c r="S236" s="26" t="s">
        <v>124</v>
      </c>
      <c r="T236" s="26" t="s">
        <v>124</v>
      </c>
      <c r="U236" s="26" t="s">
        <v>124</v>
      </c>
      <c r="V236" s="22">
        <v>0.45200000000000001</v>
      </c>
      <c r="W236" s="22">
        <v>1.0999999999999999E-2</v>
      </c>
      <c r="X236" s="24">
        <v>0.01</v>
      </c>
    </row>
    <row r="237" spans="18:24" ht="15" thickBot="1" x14ac:dyDescent="0.4">
      <c r="R237" s="16" t="s">
        <v>150</v>
      </c>
      <c r="S237" s="27"/>
      <c r="T237" s="27"/>
      <c r="U237" s="27"/>
      <c r="V237" s="23"/>
      <c r="W237" s="23"/>
      <c r="X237" s="25"/>
    </row>
    <row r="238" spans="18:24" x14ac:dyDescent="0.35">
      <c r="R238" s="15"/>
      <c r="S238" s="26" t="s">
        <v>124</v>
      </c>
      <c r="T238" s="26" t="s">
        <v>124</v>
      </c>
      <c r="U238" s="26" t="s">
        <v>124</v>
      </c>
      <c r="V238" s="22">
        <v>0.45500000000000002</v>
      </c>
      <c r="W238" s="22">
        <v>-4.2999999999999997E-2</v>
      </c>
      <c r="X238" s="24">
        <v>-0.09</v>
      </c>
    </row>
    <row r="239" spans="18:24" ht="15" thickBot="1" x14ac:dyDescent="0.4">
      <c r="R239" s="16" t="s">
        <v>151</v>
      </c>
      <c r="S239" s="27"/>
      <c r="T239" s="27"/>
      <c r="U239" s="27"/>
      <c r="V239" s="23"/>
      <c r="W239" s="23"/>
      <c r="X239" s="25"/>
    </row>
    <row r="240" spans="18:24" x14ac:dyDescent="0.35">
      <c r="R240" s="15"/>
      <c r="S240" s="26" t="s">
        <v>124</v>
      </c>
      <c r="T240" s="26" t="s">
        <v>124</v>
      </c>
      <c r="U240" s="26" t="s">
        <v>124</v>
      </c>
      <c r="V240" s="22">
        <v>0.45500000000000002</v>
      </c>
      <c r="W240" s="22">
        <v>-4.2999999999999997E-2</v>
      </c>
      <c r="X240" s="24">
        <v>-0.09</v>
      </c>
    </row>
    <row r="241" spans="18:24" ht="15" thickBot="1" x14ac:dyDescent="0.4">
      <c r="R241" s="16" t="s">
        <v>152</v>
      </c>
      <c r="S241" s="27"/>
      <c r="T241" s="27"/>
      <c r="U241" s="27"/>
      <c r="V241" s="23"/>
      <c r="W241" s="23"/>
      <c r="X241" s="25"/>
    </row>
    <row r="242" spans="18:24" x14ac:dyDescent="0.35">
      <c r="R242" s="15"/>
      <c r="S242" s="26" t="s">
        <v>124</v>
      </c>
      <c r="T242" s="26" t="s">
        <v>124</v>
      </c>
      <c r="U242" s="26" t="s">
        <v>124</v>
      </c>
      <c r="V242" s="22">
        <v>0.61699999999999999</v>
      </c>
      <c r="W242" s="22">
        <v>7.0000000000000007E-2</v>
      </c>
      <c r="X242" s="24">
        <v>0.13200000000000001</v>
      </c>
    </row>
    <row r="243" spans="18:24" ht="15" thickBot="1" x14ac:dyDescent="0.4">
      <c r="R243" s="16" t="s">
        <v>153</v>
      </c>
      <c r="S243" s="27"/>
      <c r="T243" s="27"/>
      <c r="U243" s="27"/>
      <c r="V243" s="23"/>
      <c r="W243" s="23"/>
      <c r="X243" s="25"/>
    </row>
    <row r="244" spans="18:24" x14ac:dyDescent="0.35">
      <c r="R244" s="15"/>
      <c r="S244" s="26" t="s">
        <v>124</v>
      </c>
      <c r="T244" s="26" t="s">
        <v>124</v>
      </c>
      <c r="U244" s="26" t="s">
        <v>124</v>
      </c>
      <c r="V244" s="22">
        <v>0.33100000000000002</v>
      </c>
      <c r="W244" s="22">
        <v>-0.107</v>
      </c>
      <c r="X244" s="24">
        <v>-0.154</v>
      </c>
    </row>
    <row r="245" spans="18:24" ht="15" thickBot="1" x14ac:dyDescent="0.4">
      <c r="R245" s="16" t="s">
        <v>154</v>
      </c>
      <c r="S245" s="27"/>
      <c r="T245" s="27"/>
      <c r="U245" s="27"/>
      <c r="V245" s="23"/>
      <c r="W245" s="23"/>
      <c r="X245" s="25"/>
    </row>
    <row r="246" spans="18:24" ht="15" thickBot="1" x14ac:dyDescent="0.4">
      <c r="R246" s="17"/>
      <c r="S246" s="5"/>
      <c r="T246" s="5"/>
      <c r="U246" s="5"/>
      <c r="V246" s="5"/>
      <c r="W246" s="5"/>
      <c r="X246" s="18"/>
    </row>
    <row r="247" spans="18:24" x14ac:dyDescent="0.35">
      <c r="R247" s="15"/>
      <c r="S247" s="22">
        <v>-9.2999999999999999E-2</v>
      </c>
      <c r="T247" s="22">
        <v>-1.4E-2</v>
      </c>
      <c r="U247" s="22">
        <v>0.105</v>
      </c>
      <c r="V247" s="22">
        <v>3.6999999999999998E-2</v>
      </c>
      <c r="W247" s="22">
        <v>-1.2E-2</v>
      </c>
      <c r="X247" s="24">
        <v>3.5999999999999997E-2</v>
      </c>
    </row>
    <row r="248" spans="18:24" ht="15" thickBot="1" x14ac:dyDescent="0.4">
      <c r="R248" s="16" t="s">
        <v>155</v>
      </c>
      <c r="S248" s="23"/>
      <c r="T248" s="23"/>
      <c r="U248" s="23"/>
      <c r="V248" s="23"/>
      <c r="W248" s="23"/>
      <c r="X248" s="25"/>
    </row>
    <row r="249" spans="18:24" x14ac:dyDescent="0.35">
      <c r="R249" s="15"/>
      <c r="S249" s="22">
        <v>-6.5000000000000002E-2</v>
      </c>
      <c r="T249" s="22">
        <v>-7.4999999999999997E-2</v>
      </c>
      <c r="U249" s="22">
        <v>7.0000000000000007E-2</v>
      </c>
      <c r="V249" s="22">
        <v>6.3E-2</v>
      </c>
      <c r="W249" s="22">
        <v>3.0000000000000001E-3</v>
      </c>
      <c r="X249" s="24">
        <v>-3.0000000000000001E-3</v>
      </c>
    </row>
    <row r="250" spans="18:24" ht="15" thickBot="1" x14ac:dyDescent="0.4">
      <c r="R250" s="16" t="s">
        <v>156</v>
      </c>
      <c r="S250" s="23"/>
      <c r="T250" s="23"/>
      <c r="U250" s="23"/>
      <c r="V250" s="23"/>
      <c r="W250" s="23"/>
      <c r="X250" s="25"/>
    </row>
    <row r="251" spans="18:24" x14ac:dyDescent="0.35">
      <c r="R251" s="15"/>
      <c r="S251" s="22">
        <v>4.3999999999999997E-2</v>
      </c>
      <c r="T251" s="22">
        <v>5.0999999999999997E-2</v>
      </c>
      <c r="U251" s="22">
        <v>0.13300000000000001</v>
      </c>
      <c r="V251" s="22">
        <v>0.151</v>
      </c>
      <c r="W251" s="22">
        <v>0.16600000000000001</v>
      </c>
      <c r="X251" s="24">
        <v>0.16200000000000001</v>
      </c>
    </row>
    <row r="252" spans="18:24" ht="15" thickBot="1" x14ac:dyDescent="0.4">
      <c r="R252" s="16" t="s">
        <v>157</v>
      </c>
      <c r="S252" s="23"/>
      <c r="T252" s="23"/>
      <c r="U252" s="23"/>
      <c r="V252" s="23"/>
      <c r="W252" s="23"/>
      <c r="X252" s="25"/>
    </row>
    <row r="253" spans="18:24" x14ac:dyDescent="0.35">
      <c r="R253" s="15"/>
      <c r="S253" s="22">
        <v>-7.0000000000000001E-3</v>
      </c>
      <c r="T253" s="22">
        <v>5.6000000000000001E-2</v>
      </c>
      <c r="U253" s="22">
        <v>0.14199999999999999</v>
      </c>
      <c r="V253" s="22">
        <v>0.14599999999999999</v>
      </c>
      <c r="W253" s="22">
        <v>0.13200000000000001</v>
      </c>
      <c r="X253" s="24">
        <v>0.13600000000000001</v>
      </c>
    </row>
    <row r="254" spans="18:24" ht="15" thickBot="1" x14ac:dyDescent="0.4">
      <c r="R254" s="16" t="s">
        <v>158</v>
      </c>
      <c r="S254" s="23"/>
      <c r="T254" s="23"/>
      <c r="U254" s="23"/>
      <c r="V254" s="23"/>
      <c r="W254" s="23"/>
      <c r="X254" s="25"/>
    </row>
    <row r="255" spans="18:24" ht="15" thickBot="1" x14ac:dyDescent="0.4">
      <c r="R255" s="17"/>
      <c r="S255" s="5"/>
      <c r="T255" s="5"/>
      <c r="U255" s="5"/>
      <c r="V255" s="5"/>
      <c r="W255" s="5"/>
      <c r="X255" s="18"/>
    </row>
    <row r="256" spans="18:24" x14ac:dyDescent="0.35">
      <c r="R256" s="15"/>
      <c r="S256" s="22">
        <v>1.9E-2</v>
      </c>
      <c r="T256" s="22">
        <v>0.10299999999999999</v>
      </c>
      <c r="U256" s="22">
        <v>0.29199999999999998</v>
      </c>
      <c r="V256" s="22">
        <v>0.22800000000000001</v>
      </c>
      <c r="W256" s="22">
        <v>0.191</v>
      </c>
      <c r="X256" s="24">
        <v>0.20399999999999999</v>
      </c>
    </row>
    <row r="257" spans="18:24" ht="15" thickBot="1" x14ac:dyDescent="0.4">
      <c r="R257" s="16" t="s">
        <v>159</v>
      </c>
      <c r="S257" s="23"/>
      <c r="T257" s="23"/>
      <c r="U257" s="23"/>
      <c r="V257" s="23"/>
      <c r="W257" s="23"/>
      <c r="X257" s="25"/>
    </row>
    <row r="258" spans="18:24" x14ac:dyDescent="0.35">
      <c r="R258" s="15"/>
      <c r="S258" s="22">
        <v>1.4999999999999999E-2</v>
      </c>
      <c r="T258" s="22">
        <v>9.1999999999999998E-2</v>
      </c>
      <c r="U258" s="22">
        <v>0.317</v>
      </c>
      <c r="V258" s="22">
        <v>0.252</v>
      </c>
      <c r="W258" s="22">
        <v>0.21299999999999999</v>
      </c>
      <c r="X258" s="24">
        <v>0.22500000000000001</v>
      </c>
    </row>
    <row r="259" spans="18:24" ht="15" thickBot="1" x14ac:dyDescent="0.4">
      <c r="R259" s="16" t="s">
        <v>160</v>
      </c>
      <c r="S259" s="23"/>
      <c r="T259" s="23"/>
      <c r="U259" s="23"/>
      <c r="V259" s="23"/>
      <c r="W259" s="23"/>
      <c r="X259" s="25"/>
    </row>
    <row r="260" spans="18:24" x14ac:dyDescent="0.35">
      <c r="R260" s="15"/>
      <c r="S260" s="22">
        <v>-0.152</v>
      </c>
      <c r="T260" s="22">
        <v>-0.17499999999999999</v>
      </c>
      <c r="U260" s="22">
        <v>0.40200000000000002</v>
      </c>
      <c r="V260" s="22">
        <v>0.33500000000000002</v>
      </c>
      <c r="W260" s="22">
        <v>0.17499999999999999</v>
      </c>
      <c r="X260" s="24">
        <v>0.124</v>
      </c>
    </row>
    <row r="261" spans="18:24" ht="15" thickBot="1" x14ac:dyDescent="0.4">
      <c r="R261" s="16" t="s">
        <v>161</v>
      </c>
      <c r="S261" s="23"/>
      <c r="T261" s="23"/>
      <c r="U261" s="23"/>
      <c r="V261" s="23"/>
      <c r="W261" s="23"/>
      <c r="X261" s="25"/>
    </row>
    <row r="262" spans="18:24" x14ac:dyDescent="0.35">
      <c r="R262" s="15"/>
      <c r="S262" s="22">
        <v>0.21099999999999999</v>
      </c>
      <c r="T262" s="22">
        <v>7.6999999999999999E-2</v>
      </c>
      <c r="U262" s="22">
        <v>0.23</v>
      </c>
      <c r="V262" s="22">
        <v>0.28499999999999998</v>
      </c>
      <c r="W262" s="22">
        <v>0.20799999999999999</v>
      </c>
      <c r="X262" s="24">
        <v>0.127</v>
      </c>
    </row>
    <row r="263" spans="18:24" ht="15" thickBot="1" x14ac:dyDescent="0.4">
      <c r="R263" s="16" t="s">
        <v>162</v>
      </c>
      <c r="S263" s="23"/>
      <c r="T263" s="23"/>
      <c r="U263" s="23"/>
      <c r="V263" s="23"/>
      <c r="W263" s="23"/>
      <c r="X263" s="25"/>
    </row>
    <row r="264" spans="18:24" x14ac:dyDescent="0.35">
      <c r="R264" s="15"/>
      <c r="S264" s="26" t="s">
        <v>124</v>
      </c>
      <c r="T264" s="26" t="s">
        <v>124</v>
      </c>
      <c r="U264" s="22">
        <v>0.29899999999999999</v>
      </c>
      <c r="V264" s="22">
        <v>0.34100000000000003</v>
      </c>
      <c r="W264" s="26" t="s">
        <v>124</v>
      </c>
      <c r="X264" s="28" t="s">
        <v>124</v>
      </c>
    </row>
    <row r="265" spans="18:24" ht="15" thickBot="1" x14ac:dyDescent="0.4">
      <c r="R265" s="16" t="s">
        <v>163</v>
      </c>
      <c r="S265" s="27"/>
      <c r="T265" s="27"/>
      <c r="U265" s="23"/>
      <c r="V265" s="23"/>
      <c r="W265" s="27"/>
      <c r="X265" s="29"/>
    </row>
    <row r="266" spans="18:24" x14ac:dyDescent="0.35">
      <c r="R266" s="15"/>
      <c r="S266" s="26" t="s">
        <v>124</v>
      </c>
      <c r="T266" s="26" t="s">
        <v>124</v>
      </c>
      <c r="U266" s="22">
        <v>0.25900000000000001</v>
      </c>
      <c r="V266" s="22">
        <v>0.26300000000000001</v>
      </c>
      <c r="W266" s="26" t="s">
        <v>124</v>
      </c>
      <c r="X266" s="28" t="s">
        <v>124</v>
      </c>
    </row>
    <row r="267" spans="18:24" ht="15" thickBot="1" x14ac:dyDescent="0.4">
      <c r="R267" s="16" t="s">
        <v>164</v>
      </c>
      <c r="S267" s="27"/>
      <c r="T267" s="27"/>
      <c r="U267" s="23"/>
      <c r="V267" s="23"/>
      <c r="W267" s="27"/>
      <c r="X267" s="29"/>
    </row>
    <row r="268" spans="18:24" x14ac:dyDescent="0.35">
      <c r="R268" s="15"/>
      <c r="S268" s="22">
        <v>0</v>
      </c>
      <c r="T268" s="22">
        <v>-0.27500000000000002</v>
      </c>
      <c r="U268" s="22">
        <v>-0.16700000000000001</v>
      </c>
      <c r="V268" s="22">
        <v>0</v>
      </c>
      <c r="W268" s="22">
        <v>0</v>
      </c>
      <c r="X268" s="24">
        <v>0</v>
      </c>
    </row>
    <row r="269" spans="18:24" ht="15" thickBot="1" x14ac:dyDescent="0.4">
      <c r="R269" s="16" t="s">
        <v>165</v>
      </c>
      <c r="S269" s="23"/>
      <c r="T269" s="23"/>
      <c r="U269" s="23"/>
      <c r="V269" s="23"/>
      <c r="W269" s="23"/>
      <c r="X269" s="25"/>
    </row>
    <row r="270" spans="18:24" ht="15" thickBot="1" x14ac:dyDescent="0.4">
      <c r="R270" s="19"/>
      <c r="S270" s="20"/>
      <c r="T270" s="20"/>
      <c r="U270" s="20"/>
      <c r="V270" s="20"/>
      <c r="W270" s="20"/>
      <c r="X270" s="21"/>
    </row>
    <row r="271" spans="18:24" x14ac:dyDescent="0.35">
      <c r="R271" s="30"/>
    </row>
    <row r="272" spans="18:24" ht="15" thickBot="1" x14ac:dyDescent="0.4">
      <c r="R272" s="31"/>
    </row>
    <row r="273" spans="18:24" x14ac:dyDescent="0.35">
      <c r="R273" s="15"/>
      <c r="S273" s="22"/>
      <c r="T273" s="22"/>
      <c r="U273" s="22"/>
      <c r="V273" s="22"/>
      <c r="W273" s="22"/>
      <c r="X273" s="24"/>
    </row>
    <row r="274" spans="18:24" ht="15" thickBot="1" x14ac:dyDescent="0.4">
      <c r="R274" s="16"/>
      <c r="S274" s="23"/>
      <c r="T274" s="23"/>
      <c r="U274" s="23"/>
      <c r="V274" s="23"/>
      <c r="W274" s="23"/>
      <c r="X274" s="25"/>
    </row>
    <row r="275" spans="18:24" ht="15" thickBot="1" x14ac:dyDescent="0.4">
      <c r="R275" s="19"/>
      <c r="S275" s="20"/>
      <c r="T275" s="20"/>
      <c r="U275" s="20"/>
      <c r="V275" s="20"/>
      <c r="W275" s="20"/>
      <c r="X275" s="21"/>
    </row>
    <row r="276" spans="18:24" x14ac:dyDescent="0.35">
      <c r="R276" s="30"/>
    </row>
    <row r="277" spans="18:24" x14ac:dyDescent="0.35">
      <c r="R277" s="31"/>
    </row>
  </sheetData>
  <mergeCells count="720">
    <mergeCell ref="W266:W267"/>
    <mergeCell ref="X266:X267"/>
    <mergeCell ref="S268:S269"/>
    <mergeCell ref="T268:T269"/>
    <mergeCell ref="U268:U269"/>
    <mergeCell ref="V268:V269"/>
    <mergeCell ref="W268:W269"/>
    <mergeCell ref="X268:X269"/>
    <mergeCell ref="W260:W261"/>
    <mergeCell ref="X260:X261"/>
    <mergeCell ref="S262:S263"/>
    <mergeCell ref="T262:T263"/>
    <mergeCell ref="U262:U263"/>
    <mergeCell ref="V262:V263"/>
    <mergeCell ref="W262:W263"/>
    <mergeCell ref="X262:X263"/>
    <mergeCell ref="W244:W245"/>
    <mergeCell ref="X244:X245"/>
    <mergeCell ref="S251:S252"/>
    <mergeCell ref="T251:T252"/>
    <mergeCell ref="U251:U252"/>
    <mergeCell ref="V251:V252"/>
    <mergeCell ref="W251:W252"/>
    <mergeCell ref="X251:X252"/>
    <mergeCell ref="W238:W239"/>
    <mergeCell ref="X238:X239"/>
    <mergeCell ref="S240:S241"/>
    <mergeCell ref="T240:T241"/>
    <mergeCell ref="U240:U241"/>
    <mergeCell ref="V240:V241"/>
    <mergeCell ref="W240:W241"/>
    <mergeCell ref="X240:X241"/>
    <mergeCell ref="W232:W233"/>
    <mergeCell ref="X232:X233"/>
    <mergeCell ref="S234:S235"/>
    <mergeCell ref="T234:T235"/>
    <mergeCell ref="U234:U235"/>
    <mergeCell ref="V234:V235"/>
    <mergeCell ref="W234:W235"/>
    <mergeCell ref="X234:X235"/>
    <mergeCell ref="S230:S231"/>
    <mergeCell ref="T230:T231"/>
    <mergeCell ref="U230:U231"/>
    <mergeCell ref="V230:V231"/>
    <mergeCell ref="W230:W231"/>
    <mergeCell ref="X230:X231"/>
    <mergeCell ref="W222:W223"/>
    <mergeCell ref="X222:X223"/>
    <mergeCell ref="S224:S225"/>
    <mergeCell ref="T224:T225"/>
    <mergeCell ref="U224:U225"/>
    <mergeCell ref="V224:V225"/>
    <mergeCell ref="W224:W225"/>
    <mergeCell ref="X224:X225"/>
    <mergeCell ref="W216:W217"/>
    <mergeCell ref="X216:X217"/>
    <mergeCell ref="S218:S219"/>
    <mergeCell ref="T218:T219"/>
    <mergeCell ref="U218:U219"/>
    <mergeCell ref="V218:V219"/>
    <mergeCell ref="W218:W219"/>
    <mergeCell ref="X218:X219"/>
    <mergeCell ref="W200:W201"/>
    <mergeCell ref="X200:X201"/>
    <mergeCell ref="S207:S208"/>
    <mergeCell ref="T207:T208"/>
    <mergeCell ref="U207:U208"/>
    <mergeCell ref="V207:V208"/>
    <mergeCell ref="W207:W208"/>
    <mergeCell ref="X207:X208"/>
    <mergeCell ref="W194:W195"/>
    <mergeCell ref="X194:X195"/>
    <mergeCell ref="S196:S197"/>
    <mergeCell ref="T196:T197"/>
    <mergeCell ref="U196:U197"/>
    <mergeCell ref="V196:V197"/>
    <mergeCell ref="W196:W197"/>
    <mergeCell ref="X196:X197"/>
    <mergeCell ref="W188:W189"/>
    <mergeCell ref="X188:X189"/>
    <mergeCell ref="S190:S191"/>
    <mergeCell ref="T190:T191"/>
    <mergeCell ref="U190:U191"/>
    <mergeCell ref="V190:V191"/>
    <mergeCell ref="W190:W191"/>
    <mergeCell ref="X190:X191"/>
    <mergeCell ref="S186:S187"/>
    <mergeCell ref="T186:T187"/>
    <mergeCell ref="U186:U187"/>
    <mergeCell ref="V186:V187"/>
    <mergeCell ref="W186:W187"/>
    <mergeCell ref="X186:X187"/>
    <mergeCell ref="W178:W179"/>
    <mergeCell ref="X178:X179"/>
    <mergeCell ref="S180:S181"/>
    <mergeCell ref="T180:T181"/>
    <mergeCell ref="U180:U181"/>
    <mergeCell ref="V180:V181"/>
    <mergeCell ref="W180:W181"/>
    <mergeCell ref="X180:X181"/>
    <mergeCell ref="W172:W173"/>
    <mergeCell ref="X172:X173"/>
    <mergeCell ref="S174:S175"/>
    <mergeCell ref="T174:T175"/>
    <mergeCell ref="U174:U175"/>
    <mergeCell ref="V174:V175"/>
    <mergeCell ref="W174:W175"/>
    <mergeCell ref="X174:X175"/>
    <mergeCell ref="W156:W157"/>
    <mergeCell ref="X156:X157"/>
    <mergeCell ref="S163:S164"/>
    <mergeCell ref="T163:T164"/>
    <mergeCell ref="U163:U164"/>
    <mergeCell ref="V163:V164"/>
    <mergeCell ref="W163:W164"/>
    <mergeCell ref="X163:X164"/>
    <mergeCell ref="W150:W151"/>
    <mergeCell ref="X150:X151"/>
    <mergeCell ref="S152:S153"/>
    <mergeCell ref="T152:T153"/>
    <mergeCell ref="U152:U153"/>
    <mergeCell ref="V152:V153"/>
    <mergeCell ref="W152:W153"/>
    <mergeCell ref="X152:X153"/>
    <mergeCell ref="W144:W145"/>
    <mergeCell ref="X144:X145"/>
    <mergeCell ref="S146:S147"/>
    <mergeCell ref="T146:T147"/>
    <mergeCell ref="U146:U147"/>
    <mergeCell ref="V146:V147"/>
    <mergeCell ref="W146:W147"/>
    <mergeCell ref="X146:X147"/>
    <mergeCell ref="S142:S143"/>
    <mergeCell ref="T142:T143"/>
    <mergeCell ref="U142:U143"/>
    <mergeCell ref="V142:V143"/>
    <mergeCell ref="W142:W143"/>
    <mergeCell ref="X142:X143"/>
    <mergeCell ref="W134:W135"/>
    <mergeCell ref="X134:X135"/>
    <mergeCell ref="S136:S137"/>
    <mergeCell ref="T136:T137"/>
    <mergeCell ref="U136:U137"/>
    <mergeCell ref="V136:V137"/>
    <mergeCell ref="W136:W137"/>
    <mergeCell ref="X136:X137"/>
    <mergeCell ref="W128:W129"/>
    <mergeCell ref="X128:X129"/>
    <mergeCell ref="S130:S131"/>
    <mergeCell ref="T130:T131"/>
    <mergeCell ref="U130:U131"/>
    <mergeCell ref="V130:V131"/>
    <mergeCell ref="W130:W131"/>
    <mergeCell ref="X130:X131"/>
    <mergeCell ref="W112:W113"/>
    <mergeCell ref="X112:X113"/>
    <mergeCell ref="S119:S120"/>
    <mergeCell ref="T119:T120"/>
    <mergeCell ref="U119:U120"/>
    <mergeCell ref="V119:V120"/>
    <mergeCell ref="W119:W120"/>
    <mergeCell ref="X119:X120"/>
    <mergeCell ref="W106:W107"/>
    <mergeCell ref="X106:X107"/>
    <mergeCell ref="S108:S109"/>
    <mergeCell ref="T108:T109"/>
    <mergeCell ref="U108:U109"/>
    <mergeCell ref="V108:V109"/>
    <mergeCell ref="W108:W109"/>
    <mergeCell ref="X108:X109"/>
    <mergeCell ref="W100:W101"/>
    <mergeCell ref="X100:X101"/>
    <mergeCell ref="S102:S103"/>
    <mergeCell ref="T102:T103"/>
    <mergeCell ref="U102:U103"/>
    <mergeCell ref="V102:V103"/>
    <mergeCell ref="W102:W103"/>
    <mergeCell ref="X102:X103"/>
    <mergeCell ref="W96:W97"/>
    <mergeCell ref="X96:X97"/>
    <mergeCell ref="S98:S99"/>
    <mergeCell ref="T98:T99"/>
    <mergeCell ref="U98:U99"/>
    <mergeCell ref="V98:V99"/>
    <mergeCell ref="W98:W99"/>
    <mergeCell ref="X98:X99"/>
    <mergeCell ref="W87:W88"/>
    <mergeCell ref="X87:X88"/>
    <mergeCell ref="S89:S90"/>
    <mergeCell ref="T89:T90"/>
    <mergeCell ref="U89:U90"/>
    <mergeCell ref="V89:V90"/>
    <mergeCell ref="W89:W90"/>
    <mergeCell ref="X89:X90"/>
    <mergeCell ref="W81:W82"/>
    <mergeCell ref="X81:X82"/>
    <mergeCell ref="S83:S84"/>
    <mergeCell ref="T83:T84"/>
    <mergeCell ref="U83:U84"/>
    <mergeCell ref="V83:V84"/>
    <mergeCell ref="W83:W84"/>
    <mergeCell ref="X83:X84"/>
    <mergeCell ref="W70:W71"/>
    <mergeCell ref="X70:X71"/>
    <mergeCell ref="S72:S73"/>
    <mergeCell ref="T72:T73"/>
    <mergeCell ref="U72:U73"/>
    <mergeCell ref="V72:V73"/>
    <mergeCell ref="W72:W73"/>
    <mergeCell ref="X72:X73"/>
    <mergeCell ref="S68:S69"/>
    <mergeCell ref="T68:T69"/>
    <mergeCell ref="U68:U69"/>
    <mergeCell ref="V68:V69"/>
    <mergeCell ref="W68:W69"/>
    <mergeCell ref="X68:X69"/>
    <mergeCell ref="W60:W61"/>
    <mergeCell ref="X60:X61"/>
    <mergeCell ref="S62:S63"/>
    <mergeCell ref="T62:T63"/>
    <mergeCell ref="U62:U63"/>
    <mergeCell ref="V62:V63"/>
    <mergeCell ref="W62:W63"/>
    <mergeCell ref="X62:X63"/>
    <mergeCell ref="W54:W55"/>
    <mergeCell ref="X54:X55"/>
    <mergeCell ref="S56:S57"/>
    <mergeCell ref="T56:T57"/>
    <mergeCell ref="U56:U57"/>
    <mergeCell ref="V56:V57"/>
    <mergeCell ref="W56:W57"/>
    <mergeCell ref="X56:X57"/>
    <mergeCell ref="S52:S53"/>
    <mergeCell ref="T52:T53"/>
    <mergeCell ref="U52:U53"/>
    <mergeCell ref="V52:V53"/>
    <mergeCell ref="W52:W53"/>
    <mergeCell ref="X52:X53"/>
    <mergeCell ref="W44:W45"/>
    <mergeCell ref="X44:X45"/>
    <mergeCell ref="S46:S47"/>
    <mergeCell ref="T46:T47"/>
    <mergeCell ref="U46:U47"/>
    <mergeCell ref="V46:V47"/>
    <mergeCell ref="W46:W47"/>
    <mergeCell ref="X46:X47"/>
    <mergeCell ref="S42:S43"/>
    <mergeCell ref="T42:T43"/>
    <mergeCell ref="U42:U43"/>
    <mergeCell ref="V42:V43"/>
    <mergeCell ref="W42:W43"/>
    <mergeCell ref="X42:X43"/>
    <mergeCell ref="W32:W33"/>
    <mergeCell ref="X32:X33"/>
    <mergeCell ref="S34:S35"/>
    <mergeCell ref="T34:T35"/>
    <mergeCell ref="U34:U35"/>
    <mergeCell ref="V34:V35"/>
    <mergeCell ref="W34:W35"/>
    <mergeCell ref="X34:X35"/>
    <mergeCell ref="W26:W27"/>
    <mergeCell ref="X26:X27"/>
    <mergeCell ref="S28:S29"/>
    <mergeCell ref="T28:T29"/>
    <mergeCell ref="U28:U29"/>
    <mergeCell ref="V28:V29"/>
    <mergeCell ref="W28:W29"/>
    <mergeCell ref="X28:X29"/>
    <mergeCell ref="W20:W21"/>
    <mergeCell ref="X20:X21"/>
    <mergeCell ref="S22:S23"/>
    <mergeCell ref="T22:T23"/>
    <mergeCell ref="U22:U23"/>
    <mergeCell ref="V22:V23"/>
    <mergeCell ref="W22:W23"/>
    <mergeCell ref="X22:X23"/>
    <mergeCell ref="S18:S19"/>
    <mergeCell ref="T18:T19"/>
    <mergeCell ref="U18:U19"/>
    <mergeCell ref="V18:V19"/>
    <mergeCell ref="W18:W19"/>
    <mergeCell ref="X18:X19"/>
    <mergeCell ref="W10:W11"/>
    <mergeCell ref="X10:X11"/>
    <mergeCell ref="S12:S13"/>
    <mergeCell ref="T12:T13"/>
    <mergeCell ref="U12:U13"/>
    <mergeCell ref="V12:V13"/>
    <mergeCell ref="W12:W13"/>
    <mergeCell ref="X12:X13"/>
    <mergeCell ref="S8:S9"/>
    <mergeCell ref="T8:T9"/>
    <mergeCell ref="U8:U9"/>
    <mergeCell ref="V8:V9"/>
    <mergeCell ref="W8:W9"/>
    <mergeCell ref="X8:X9"/>
    <mergeCell ref="S6:S7"/>
    <mergeCell ref="T6:T7"/>
    <mergeCell ref="U6:U7"/>
    <mergeCell ref="V6:V7"/>
    <mergeCell ref="W6:W7"/>
    <mergeCell ref="X6:X7"/>
    <mergeCell ref="S273:S274"/>
    <mergeCell ref="T273:T274"/>
    <mergeCell ref="U273:U274"/>
    <mergeCell ref="V273:V274"/>
    <mergeCell ref="W273:W274"/>
    <mergeCell ref="X273:X274"/>
    <mergeCell ref="S266:S267"/>
    <mergeCell ref="T266:T267"/>
    <mergeCell ref="U266:U267"/>
    <mergeCell ref="V266:V267"/>
    <mergeCell ref="S264:S265"/>
    <mergeCell ref="T264:T265"/>
    <mergeCell ref="U264:U265"/>
    <mergeCell ref="V264:V265"/>
    <mergeCell ref="W264:W265"/>
    <mergeCell ref="X264:X265"/>
    <mergeCell ref="S260:S261"/>
    <mergeCell ref="T260:T261"/>
    <mergeCell ref="U260:U261"/>
    <mergeCell ref="V260:V261"/>
    <mergeCell ref="S258:S259"/>
    <mergeCell ref="T258:T259"/>
    <mergeCell ref="U258:U259"/>
    <mergeCell ref="V258:V259"/>
    <mergeCell ref="W258:W259"/>
    <mergeCell ref="X258:X259"/>
    <mergeCell ref="S256:S257"/>
    <mergeCell ref="T256:T257"/>
    <mergeCell ref="U256:U257"/>
    <mergeCell ref="V256:V257"/>
    <mergeCell ref="W256:W257"/>
    <mergeCell ref="X256:X257"/>
    <mergeCell ref="S253:S254"/>
    <mergeCell ref="T253:T254"/>
    <mergeCell ref="U253:U254"/>
    <mergeCell ref="V253:V254"/>
    <mergeCell ref="W253:W254"/>
    <mergeCell ref="X253:X254"/>
    <mergeCell ref="S249:S250"/>
    <mergeCell ref="T249:T250"/>
    <mergeCell ref="U249:U250"/>
    <mergeCell ref="V249:V250"/>
    <mergeCell ref="W249:W250"/>
    <mergeCell ref="X249:X250"/>
    <mergeCell ref="S247:S248"/>
    <mergeCell ref="T247:T248"/>
    <mergeCell ref="U247:U248"/>
    <mergeCell ref="V247:V248"/>
    <mergeCell ref="W247:W248"/>
    <mergeCell ref="X247:X248"/>
    <mergeCell ref="S244:S245"/>
    <mergeCell ref="T244:T245"/>
    <mergeCell ref="U244:U245"/>
    <mergeCell ref="V244:V245"/>
    <mergeCell ref="S242:S243"/>
    <mergeCell ref="T242:T243"/>
    <mergeCell ref="U242:U243"/>
    <mergeCell ref="V242:V243"/>
    <mergeCell ref="W242:W243"/>
    <mergeCell ref="X242:X243"/>
    <mergeCell ref="S238:S239"/>
    <mergeCell ref="T238:T239"/>
    <mergeCell ref="U238:U239"/>
    <mergeCell ref="V238:V239"/>
    <mergeCell ref="S236:S237"/>
    <mergeCell ref="T236:T237"/>
    <mergeCell ref="U236:U237"/>
    <mergeCell ref="V236:V237"/>
    <mergeCell ref="W236:W237"/>
    <mergeCell ref="X236:X237"/>
    <mergeCell ref="S232:S233"/>
    <mergeCell ref="T232:T233"/>
    <mergeCell ref="U232:U233"/>
    <mergeCell ref="V232:V233"/>
    <mergeCell ref="S228:S229"/>
    <mergeCell ref="T228:T229"/>
    <mergeCell ref="U228:U229"/>
    <mergeCell ref="V228:V229"/>
    <mergeCell ref="W228:W229"/>
    <mergeCell ref="X228:X229"/>
    <mergeCell ref="S222:S223"/>
    <mergeCell ref="T222:T223"/>
    <mergeCell ref="U222:U223"/>
    <mergeCell ref="V222:V223"/>
    <mergeCell ref="S220:S221"/>
    <mergeCell ref="T220:T221"/>
    <mergeCell ref="U220:U221"/>
    <mergeCell ref="V220:V221"/>
    <mergeCell ref="W220:W221"/>
    <mergeCell ref="X220:X221"/>
    <mergeCell ref="S216:S217"/>
    <mergeCell ref="T216:T217"/>
    <mergeCell ref="U216:U217"/>
    <mergeCell ref="V216:V217"/>
    <mergeCell ref="S214:S215"/>
    <mergeCell ref="T214:T215"/>
    <mergeCell ref="U214:U215"/>
    <mergeCell ref="V214:V215"/>
    <mergeCell ref="W214:W215"/>
    <mergeCell ref="X214:X215"/>
    <mergeCell ref="S212:S213"/>
    <mergeCell ref="T212:T213"/>
    <mergeCell ref="U212:U213"/>
    <mergeCell ref="V212:V213"/>
    <mergeCell ref="W212:W213"/>
    <mergeCell ref="X212:X213"/>
    <mergeCell ref="S209:S210"/>
    <mergeCell ref="T209:T210"/>
    <mergeCell ref="U209:U210"/>
    <mergeCell ref="V209:V210"/>
    <mergeCell ref="W209:W210"/>
    <mergeCell ref="X209:X210"/>
    <mergeCell ref="S205:S206"/>
    <mergeCell ref="T205:T206"/>
    <mergeCell ref="U205:U206"/>
    <mergeCell ref="V205:V206"/>
    <mergeCell ref="W205:W206"/>
    <mergeCell ref="X205:X206"/>
    <mergeCell ref="S203:S204"/>
    <mergeCell ref="T203:T204"/>
    <mergeCell ref="U203:U204"/>
    <mergeCell ref="V203:V204"/>
    <mergeCell ref="W203:W204"/>
    <mergeCell ref="X203:X204"/>
    <mergeCell ref="S200:S201"/>
    <mergeCell ref="T200:T201"/>
    <mergeCell ref="U200:U201"/>
    <mergeCell ref="V200:V201"/>
    <mergeCell ref="S198:S199"/>
    <mergeCell ref="T198:T199"/>
    <mergeCell ref="U198:U199"/>
    <mergeCell ref="V198:V199"/>
    <mergeCell ref="W198:W199"/>
    <mergeCell ref="X198:X199"/>
    <mergeCell ref="S194:S195"/>
    <mergeCell ref="T194:T195"/>
    <mergeCell ref="U194:U195"/>
    <mergeCell ref="V194:V195"/>
    <mergeCell ref="S192:S193"/>
    <mergeCell ref="T192:T193"/>
    <mergeCell ref="U192:U193"/>
    <mergeCell ref="V192:V193"/>
    <mergeCell ref="W192:W193"/>
    <mergeCell ref="X192:X193"/>
    <mergeCell ref="S188:S189"/>
    <mergeCell ref="T188:T189"/>
    <mergeCell ref="U188:U189"/>
    <mergeCell ref="V188:V189"/>
    <mergeCell ref="S184:S185"/>
    <mergeCell ref="T184:T185"/>
    <mergeCell ref="U184:U185"/>
    <mergeCell ref="V184:V185"/>
    <mergeCell ref="W184:W185"/>
    <mergeCell ref="X184:X185"/>
    <mergeCell ref="S178:S179"/>
    <mergeCell ref="T178:T179"/>
    <mergeCell ref="U178:U179"/>
    <mergeCell ref="V178:V179"/>
    <mergeCell ref="S176:S177"/>
    <mergeCell ref="T176:T177"/>
    <mergeCell ref="U176:U177"/>
    <mergeCell ref="V176:V177"/>
    <mergeCell ref="W176:W177"/>
    <mergeCell ref="X176:X177"/>
    <mergeCell ref="S172:S173"/>
    <mergeCell ref="T172:T173"/>
    <mergeCell ref="U172:U173"/>
    <mergeCell ref="V172:V173"/>
    <mergeCell ref="S170:S171"/>
    <mergeCell ref="T170:T171"/>
    <mergeCell ref="U170:U171"/>
    <mergeCell ref="V170:V171"/>
    <mergeCell ref="W170:W171"/>
    <mergeCell ref="X170:X171"/>
    <mergeCell ref="S168:S169"/>
    <mergeCell ref="T168:T169"/>
    <mergeCell ref="U168:U169"/>
    <mergeCell ref="V168:V169"/>
    <mergeCell ref="W168:W169"/>
    <mergeCell ref="X168:X169"/>
    <mergeCell ref="S165:S166"/>
    <mergeCell ref="T165:T166"/>
    <mergeCell ref="U165:U166"/>
    <mergeCell ref="V165:V166"/>
    <mergeCell ref="W165:W166"/>
    <mergeCell ref="X165:X166"/>
    <mergeCell ref="S161:S162"/>
    <mergeCell ref="T161:T162"/>
    <mergeCell ref="U161:U162"/>
    <mergeCell ref="V161:V162"/>
    <mergeCell ref="W161:W162"/>
    <mergeCell ref="X161:X162"/>
    <mergeCell ref="S159:S160"/>
    <mergeCell ref="T159:T160"/>
    <mergeCell ref="U159:U160"/>
    <mergeCell ref="V159:V160"/>
    <mergeCell ref="W159:W160"/>
    <mergeCell ref="X159:X160"/>
    <mergeCell ref="S156:S157"/>
    <mergeCell ref="T156:T157"/>
    <mergeCell ref="U156:U157"/>
    <mergeCell ref="V156:V157"/>
    <mergeCell ref="S154:S155"/>
    <mergeCell ref="T154:T155"/>
    <mergeCell ref="U154:U155"/>
    <mergeCell ref="V154:V155"/>
    <mergeCell ref="W154:W155"/>
    <mergeCell ref="X154:X155"/>
    <mergeCell ref="S150:S151"/>
    <mergeCell ref="T150:T151"/>
    <mergeCell ref="U150:U151"/>
    <mergeCell ref="V150:V151"/>
    <mergeCell ref="S148:S149"/>
    <mergeCell ref="T148:T149"/>
    <mergeCell ref="U148:U149"/>
    <mergeCell ref="V148:V149"/>
    <mergeCell ref="W148:W149"/>
    <mergeCell ref="X148:X149"/>
    <mergeCell ref="S144:S145"/>
    <mergeCell ref="T144:T145"/>
    <mergeCell ref="U144:U145"/>
    <mergeCell ref="V144:V145"/>
    <mergeCell ref="S140:S141"/>
    <mergeCell ref="T140:T141"/>
    <mergeCell ref="U140:U141"/>
    <mergeCell ref="V140:V141"/>
    <mergeCell ref="W140:W141"/>
    <mergeCell ref="X140:X141"/>
    <mergeCell ref="S134:S135"/>
    <mergeCell ref="T134:T135"/>
    <mergeCell ref="U134:U135"/>
    <mergeCell ref="V134:V135"/>
    <mergeCell ref="S132:S133"/>
    <mergeCell ref="T132:T133"/>
    <mergeCell ref="U132:U133"/>
    <mergeCell ref="V132:V133"/>
    <mergeCell ref="W132:W133"/>
    <mergeCell ref="X132:X133"/>
    <mergeCell ref="S128:S129"/>
    <mergeCell ref="T128:T129"/>
    <mergeCell ref="U128:U129"/>
    <mergeCell ref="V128:V129"/>
    <mergeCell ref="S126:S127"/>
    <mergeCell ref="T126:T127"/>
    <mergeCell ref="U126:U127"/>
    <mergeCell ref="V126:V127"/>
    <mergeCell ref="W126:W127"/>
    <mergeCell ref="X126:X127"/>
    <mergeCell ref="S124:S125"/>
    <mergeCell ref="T124:T125"/>
    <mergeCell ref="U124:U125"/>
    <mergeCell ref="V124:V125"/>
    <mergeCell ref="W124:W125"/>
    <mergeCell ref="X124:X125"/>
    <mergeCell ref="S121:S122"/>
    <mergeCell ref="T121:T122"/>
    <mergeCell ref="U121:U122"/>
    <mergeCell ref="V121:V122"/>
    <mergeCell ref="W121:W122"/>
    <mergeCell ref="X121:X122"/>
    <mergeCell ref="S117:S118"/>
    <mergeCell ref="T117:T118"/>
    <mergeCell ref="U117:U118"/>
    <mergeCell ref="V117:V118"/>
    <mergeCell ref="W117:W118"/>
    <mergeCell ref="X117:X118"/>
    <mergeCell ref="S115:S116"/>
    <mergeCell ref="T115:T116"/>
    <mergeCell ref="U115:U116"/>
    <mergeCell ref="V115:V116"/>
    <mergeCell ref="W115:W116"/>
    <mergeCell ref="X115:X116"/>
    <mergeCell ref="S112:S113"/>
    <mergeCell ref="T112:T113"/>
    <mergeCell ref="U112:U113"/>
    <mergeCell ref="V112:V113"/>
    <mergeCell ref="S110:S111"/>
    <mergeCell ref="T110:T111"/>
    <mergeCell ref="U110:U111"/>
    <mergeCell ref="V110:V111"/>
    <mergeCell ref="W110:W111"/>
    <mergeCell ref="X110:X111"/>
    <mergeCell ref="S106:S107"/>
    <mergeCell ref="T106:T107"/>
    <mergeCell ref="U106:U107"/>
    <mergeCell ref="V106:V107"/>
    <mergeCell ref="S104:S105"/>
    <mergeCell ref="T104:T105"/>
    <mergeCell ref="U104:U105"/>
    <mergeCell ref="V104:V105"/>
    <mergeCell ref="W104:W105"/>
    <mergeCell ref="X104:X105"/>
    <mergeCell ref="S100:S101"/>
    <mergeCell ref="T100:T101"/>
    <mergeCell ref="U100:U101"/>
    <mergeCell ref="V100:V101"/>
    <mergeCell ref="S96:S97"/>
    <mergeCell ref="T96:T97"/>
    <mergeCell ref="U96:U97"/>
    <mergeCell ref="V96:V97"/>
    <mergeCell ref="S92:S93"/>
    <mergeCell ref="T92:T93"/>
    <mergeCell ref="U92:U93"/>
    <mergeCell ref="V92:V93"/>
    <mergeCell ref="W92:W93"/>
    <mergeCell ref="X92:X93"/>
    <mergeCell ref="S87:S88"/>
    <mergeCell ref="T87:T88"/>
    <mergeCell ref="U87:U88"/>
    <mergeCell ref="V87:V88"/>
    <mergeCell ref="S85:S86"/>
    <mergeCell ref="T85:T86"/>
    <mergeCell ref="U85:U86"/>
    <mergeCell ref="V85:V86"/>
    <mergeCell ref="W85:W86"/>
    <mergeCell ref="X85:X86"/>
    <mergeCell ref="S81:S82"/>
    <mergeCell ref="T81:T82"/>
    <mergeCell ref="U81:U82"/>
    <mergeCell ref="V81:V82"/>
    <mergeCell ref="S79:S80"/>
    <mergeCell ref="T79:T80"/>
    <mergeCell ref="U79:U80"/>
    <mergeCell ref="V79:V80"/>
    <mergeCell ref="W79:W80"/>
    <mergeCell ref="X79:X80"/>
    <mergeCell ref="S77:S78"/>
    <mergeCell ref="T77:T78"/>
    <mergeCell ref="U77:U78"/>
    <mergeCell ref="V77:V78"/>
    <mergeCell ref="W77:W78"/>
    <mergeCell ref="X77:X78"/>
    <mergeCell ref="S74:S75"/>
    <mergeCell ref="T74:T75"/>
    <mergeCell ref="U74:U75"/>
    <mergeCell ref="V74:V75"/>
    <mergeCell ref="W74:W75"/>
    <mergeCell ref="X74:X75"/>
    <mergeCell ref="S70:S71"/>
    <mergeCell ref="T70:T71"/>
    <mergeCell ref="U70:U71"/>
    <mergeCell ref="V70:V71"/>
    <mergeCell ref="S66:S67"/>
    <mergeCell ref="T66:T67"/>
    <mergeCell ref="U66:U67"/>
    <mergeCell ref="V66:V67"/>
    <mergeCell ref="W66:W67"/>
    <mergeCell ref="X66:X67"/>
    <mergeCell ref="S60:S61"/>
    <mergeCell ref="T60:T61"/>
    <mergeCell ref="U60:U61"/>
    <mergeCell ref="V60:V61"/>
    <mergeCell ref="S58:S59"/>
    <mergeCell ref="T58:T59"/>
    <mergeCell ref="U58:U59"/>
    <mergeCell ref="V58:V59"/>
    <mergeCell ref="W58:W59"/>
    <mergeCell ref="X58:X59"/>
    <mergeCell ref="S54:S55"/>
    <mergeCell ref="T54:T55"/>
    <mergeCell ref="U54:U55"/>
    <mergeCell ref="V54:V55"/>
    <mergeCell ref="S50:S51"/>
    <mergeCell ref="T50:T51"/>
    <mergeCell ref="U50:U51"/>
    <mergeCell ref="V50:V51"/>
    <mergeCell ref="W50:W51"/>
    <mergeCell ref="X50:X51"/>
    <mergeCell ref="S44:S45"/>
    <mergeCell ref="T44:T45"/>
    <mergeCell ref="U44:U45"/>
    <mergeCell ref="V44:V45"/>
    <mergeCell ref="S40:S41"/>
    <mergeCell ref="T40:T41"/>
    <mergeCell ref="U40:U41"/>
    <mergeCell ref="V40:V41"/>
    <mergeCell ref="W40:W41"/>
    <mergeCell ref="X40:X41"/>
    <mergeCell ref="S36:S37"/>
    <mergeCell ref="T36:T37"/>
    <mergeCell ref="U36:U37"/>
    <mergeCell ref="V36:V37"/>
    <mergeCell ref="W36:W37"/>
    <mergeCell ref="X36:X37"/>
    <mergeCell ref="S32:S33"/>
    <mergeCell ref="T32:T33"/>
    <mergeCell ref="U32:U33"/>
    <mergeCell ref="V32:V33"/>
    <mergeCell ref="S30:S31"/>
    <mergeCell ref="T30:T31"/>
    <mergeCell ref="U30:U31"/>
    <mergeCell ref="V30:V31"/>
    <mergeCell ref="W30:W31"/>
    <mergeCell ref="X30:X31"/>
    <mergeCell ref="S26:S27"/>
    <mergeCell ref="T26:T27"/>
    <mergeCell ref="U26:U27"/>
    <mergeCell ref="V26:V27"/>
    <mergeCell ref="S24:S25"/>
    <mergeCell ref="T24:T25"/>
    <mergeCell ref="U24:U25"/>
    <mergeCell ref="V24:V25"/>
    <mergeCell ref="W24:W25"/>
    <mergeCell ref="X24:X25"/>
    <mergeCell ref="S20:S21"/>
    <mergeCell ref="T20:T21"/>
    <mergeCell ref="U20:U21"/>
    <mergeCell ref="V20:V21"/>
    <mergeCell ref="S16:S17"/>
    <mergeCell ref="T16:T17"/>
    <mergeCell ref="U16:U17"/>
    <mergeCell ref="V16:V17"/>
    <mergeCell ref="W16:W17"/>
    <mergeCell ref="X16:X17"/>
    <mergeCell ref="S10:S11"/>
    <mergeCell ref="T10:T11"/>
    <mergeCell ref="U10:U11"/>
    <mergeCell ref="V10:V11"/>
  </mergeCells>
  <hyperlinks>
    <hyperlink ref="S6" r:id="rId1" tooltip="Return on Assets %_x000a_ FY: 2019_x000a_ Period End Date: Dec-31-2019_x000a_ Filing Date: Feb-11-2022_x000a_ Period Type: Annual_x000a_ Value: (0.7%)" display="javascript:void(0);" xr:uid="{791F5261-D1B9-4219-9723-D15E9CDF632F}"/>
    <hyperlink ref="T6" r:id="rId2" tooltip="Return on Assets %_x000a_ FY: 2020_x000a_ Period End Date: Dec-31-2020_x000a_ Filing Date: Feb-03-2023_x000a_ Period Type: Annual_x000a_ Value: (3.8%)" display="javascript:void(0);" xr:uid="{A76CF100-F636-4256-8976-8E2D6B7BE999}"/>
    <hyperlink ref="U6" r:id="rId3" tooltip="Return on Assets %_x000a_ FY: 2021_x000a_ Period End Date: Dec-31-2021_x000a_ Filing Date: Feb-02-2024_x000a_ Period Type: Annual_x000a_ Value: 19.3%" display="javascript:void(0);" xr:uid="{C8085AFE-25A4-4E31-86A8-65E011B6FD17}"/>
    <hyperlink ref="V6" r:id="rId4" tooltip="Return on Assets %_x000a_ FY: 2022_x000a_ Period End Date: Dec-31-2022_x000a_ Filing Date: Feb-02-2024_x000a_ Period Type: Annual_x000a_ Value: 11.3%" display="javascript:void(0);" xr:uid="{350D34BC-2B41-43EB-A4DA-8B45AE07C1AC}"/>
    <hyperlink ref="W6" r:id="rId5" tooltip="Return on Assets %_x000a_ FY: 2023_x000a_ Period End Date: Dec-31-2023_x000a_ Filing Date: Feb-02-2024_x000a_ Period Type: Annual_x000a_ Value: 3.1%" display="javascript:void(0);" xr:uid="{A470C307-B2FA-4C7A-9F9C-627CC2A99CF1}"/>
    <hyperlink ref="X6" r:id="rId6" tooltip="Return on Assets %_x000a_ FY: 2024, FQ: 3_x000a_ Period End Date: Sep-30-2024_x000a_ Filing Date: Nov-01-2024_x000a_ Period Type: LTM_x000a_ Value: 1.0%" display="javascript:void(0);" xr:uid="{9323703A-1768-451B-B3E3-2FF18094A262}"/>
    <hyperlink ref="S8" r:id="rId7" tooltip="Return on Capital %_x000a_ FY: 2019_x000a_ Period End Date: Dec-31-2019_x000a_ Filing Date: Feb-11-2022_x000a_ Period Type: Annual_x000a_ Value: (1.1%)" display="javascript:void(0);" xr:uid="{FDDE37B4-9FBB-491B-8E9C-5F8784077277}"/>
    <hyperlink ref="T8" r:id="rId8" tooltip="Return on Capital %_x000a_ FY: 2020_x000a_ Period End Date: Dec-31-2020_x000a_ Filing Date: Feb-03-2023_x000a_ Period Type: Annual_x000a_ Value: (5.2%)" display="javascript:void(0);" xr:uid="{4C5FA24C-2631-446E-B461-2460DBE4AB2D}"/>
    <hyperlink ref="U8" r:id="rId9" tooltip="Return on Capital %_x000a_ FY: 2021_x000a_ Period End Date: Dec-31-2021_x000a_ Filing Date: Feb-02-2024_x000a_ Period Type: Annual_x000a_ Value: 26.0%" display="javascript:void(0);" xr:uid="{F1A41B05-CC76-413F-AB70-3B320A05CCED}"/>
    <hyperlink ref="V8" r:id="rId10" tooltip="Return on Capital %_x000a_ FY: 2022_x000a_ Period End Date: Dec-31-2022_x000a_ Filing Date: Feb-02-2024_x000a_ Period Type: Annual_x000a_ Value: 15.2%" display="javascript:void(0);" xr:uid="{A0D352D1-0E89-4B89-9895-284A38E9BCC5}"/>
    <hyperlink ref="W8" r:id="rId11" tooltip="Return on Capital %_x000a_ FY: 2023_x000a_ Period End Date: Dec-31-2023_x000a_ Filing Date: Feb-02-2024_x000a_ Period Type: Annual_x000a_ Value: 4.2%" display="javascript:void(0);" xr:uid="{9631C3C5-C075-4CF5-B743-CC0C9D3A81AA}"/>
    <hyperlink ref="X8" r:id="rId12" tooltip="Return on Capital %_x000a_ FY: 2024, FQ: 3_x000a_ Period End Date: Sep-30-2024_x000a_ Filing Date: Nov-01-2024_x000a_ Period Type: LTM_x000a_ Value: 1.3%" display="javascript:void(0);" xr:uid="{5E390418-C9D6-4ABC-AEB5-33ABF77FDC04}"/>
    <hyperlink ref="S10" r:id="rId13" tooltip="Return on Equity %_x000a_ FY: 2019_x000a_ Period End Date: Dec-31-2019_x000a_ Filing Date: Feb-11-2022_x000a_ Period Type: Annual_x000a_ Value: (15.2%)" display="javascript:void(0);" xr:uid="{FC4187F6-CDD5-431C-A358-D51041634FE6}"/>
    <hyperlink ref="T10" r:id="rId14" tooltip="Return on Equity %_x000a_ FY: 2020_x000a_ Period End Date: Dec-31-2020_x000a_ Filing Date: Feb-03-2023_x000a_ Period Type: Annual_x000a_ Value: (29.2%)" display="javascript:void(0);" xr:uid="{975CB191-D01A-486C-8057-ABACB618FFB1}"/>
    <hyperlink ref="U10" r:id="rId15" tooltip="Return on Equity %_x000a_ FY: 2021_x000a_ Period End Date: Dec-31-2021_x000a_ Filing Date: Feb-02-2024_x000a_ Period Type: Annual_x000a_ Value: 64.3%" display="javascript:void(0);" xr:uid="{D590B091-4AD6-42C8-A109-AAB8ED1F2106}"/>
    <hyperlink ref="V10" r:id="rId16" tooltip="Return on Equity %_x000a_ FY: 2022_x000a_ Period End Date: Dec-31-2022_x000a_ Filing Date: Feb-02-2024_x000a_ Period Type: Annual_x000a_ Value: 26.0%" display="javascript:void(0);" xr:uid="{08BF57B7-04A5-4E55-AAEE-5CC4CA21E17E}"/>
    <hyperlink ref="W10" r:id="rId17" tooltip="Return on Equity %_x000a_ FY: 2023_x000a_ Period End Date: Dec-31-2023_x000a_ Filing Date: Feb-02-2024_x000a_ Period Type: Annual_x000a_ Value: 8.3%" display="javascript:void(0);" xr:uid="{B79AC324-FD56-48DF-AFF1-206020DBE349}"/>
    <hyperlink ref="X10" r:id="rId18" tooltip="Return on Equity %_x000a_ FY: 2024, FQ: 3_x000a_ Period End Date: Sep-30-2024_x000a_ Filing Date: Nov-01-2024_x000a_ Period Type: LTM_x000a_ Value: 3.5%" display="javascript:void(0);" xr:uid="{7C00CAD4-5D23-4E2F-A40E-7719E602C59F}"/>
    <hyperlink ref="S12" r:id="rId19" tooltip="Return on Common Equity %_x000a_ FY: 2019_x000a_ Period End Date: Dec-31-2019_x000a_ Filing Date: Feb-11-2022_x000a_ Period Type: Annual_x000a_ Value: (15.2%)" display="javascript:void(0);" xr:uid="{EB48BD4E-8364-4AF1-AE3A-C39522F98A1D}"/>
    <hyperlink ref="T12" r:id="rId20" tooltip="Return on Common Equity %_x000a_ FY: 2020_x000a_ Period End Date: Dec-31-2020_x000a_ Filing Date: Feb-03-2023_x000a_ Period Type: Annual_x000a_ Value: (29.6%)" display="javascript:void(0);" xr:uid="{C7F78773-25AD-422D-AEDB-D171DE007630}"/>
    <hyperlink ref="U12" r:id="rId21" tooltip="Return on Common Equity %_x000a_ FY: 2021_x000a_ Period End Date: Dec-31-2021_x000a_ Filing Date: Feb-02-2024_x000a_ Period Type: Annual_x000a_ Value: 65.2%" display="javascript:void(0);" xr:uid="{385E2925-0D0E-49A3-9C5A-F59BF797E096}"/>
    <hyperlink ref="V12" r:id="rId22" tooltip="Return on Common Equity %_x000a_ FY: 2022_x000a_ Period End Date: Dec-31-2022_x000a_ Filing Date: Feb-02-2024_x000a_ Period Type: Annual_x000a_ Value: 26.3%" display="javascript:void(0);" xr:uid="{4839C395-B6D2-45C6-BE63-9917A0F19D6B}"/>
    <hyperlink ref="W12" r:id="rId23" tooltip="Return on Common Equity %_x000a_ FY: 2023_x000a_ Period End Date: Dec-31-2023_x000a_ Filing Date: Feb-02-2024_x000a_ Period Type: Annual_x000a_ Value: 8.4%" display="javascript:void(0);" xr:uid="{4C211C40-1B36-4E1D-9C57-CF0E7E961107}"/>
    <hyperlink ref="X12" r:id="rId24" tooltip="Return on Common Equity %_x000a_ FY: 2024, FQ: 3_x000a_ Period End Date: Sep-30-2024_x000a_ Filing Date: Nov-01-2024_x000a_ Period Type: LTM_x000a_ Value: 3.5%" display="javascript:void(0);" xr:uid="{BE66EB92-83E1-412F-B966-557981803CE7}"/>
    <hyperlink ref="S16" r:id="rId25" tooltip="Gross Margin %_x000a_ FY: 2019_x000a_ Period End Date: Dec-31-2019_x000a_ Filing Date: Feb-11-2022_x000a_ Period Type: Annual_x000a_ Value: 7.2%" display="javascript:void(0);" xr:uid="{922B2F96-1C7D-49A0-BB00-39266BBC1A47}"/>
    <hyperlink ref="T16" r:id="rId26" tooltip="Gross Margin %_x000a_ FY: 2020_x000a_ Period End Date: Dec-31-2020_x000a_ Filing Date: Feb-03-2023_x000a_ Period Type: Annual_x000a_ Value: 2.6%" display="javascript:void(0);" xr:uid="{DD2B3444-83D1-41AE-82EC-E238F1CB6E11}"/>
    <hyperlink ref="U16" r:id="rId27" tooltip="Gross Margin %_x000a_ FY: 2021_x000a_ Period End Date: Dec-31-2021_x000a_ Filing Date: Feb-02-2024_x000a_ Period Type: Annual_x000a_ Value: 28.7%" display="javascript:void(0);" xr:uid="{B9DA5B9D-BACC-478F-80E1-964EBC884251}"/>
    <hyperlink ref="V16" r:id="rId28" tooltip="Gross Margin %_x000a_ FY: 2022_x000a_ Period End Date: Dec-31-2022_x000a_ Filing Date: Feb-02-2024_x000a_ Period Type: Annual_x000a_ Value: 20.7%" display="javascript:void(0);" xr:uid="{E861E150-8ED2-4C24-9B3E-5063CA689DD3}"/>
    <hyperlink ref="W16" r:id="rId29" tooltip="Gross Margin %_x000a_ FY: 2023_x000a_ Period End Date: Dec-31-2023_x000a_ Filing Date: Feb-02-2024_x000a_ Period Type: Annual_x000a_ Value: 12.8%" display="javascript:void(0);" xr:uid="{632C8FCE-A82C-4697-B51E-C97BDDBF875A}"/>
    <hyperlink ref="X16" r:id="rId30" tooltip="Gross Margin %_x000a_ FY: 2024, FQ: 3_x000a_ Period End Date: Sep-30-2024_x000a_ Filing Date: Nov-01-2024_x000a_ Period Type: LTM_x000a_ Value: 10.7%" display="javascript:void(0);" xr:uid="{75C69D3F-B7FF-4484-968C-21AF8BB1AB01}"/>
    <hyperlink ref="S18" r:id="rId31" tooltip="SG&amp;A Margin %_x000a_ FY: 2019_x000a_ Period End Date: Dec-31-2019_x000a_ Filing Date: Feb-11-2022_x000a_ Period Type: Annual_x000a_ Value: 3.6%" display="javascript:void(0);" xr:uid="{E1F2B7E4-FDC3-4075-B61E-6624099274EA}"/>
    <hyperlink ref="T18" r:id="rId32" tooltip="SG&amp;A Margin %_x000a_ FY: 2020_x000a_ Period End Date: Dec-31-2020_x000a_ Filing Date: Feb-03-2023_x000a_ Period Type: Annual_x000a_ Value: 3.3%" display="javascript:void(0);" xr:uid="{5187903B-BB25-4BA4-9C16-FAEEAB839807}"/>
    <hyperlink ref="U18" r:id="rId33" tooltip="SG&amp;A Margin %_x000a_ FY: 2021_x000a_ Period End Date: Dec-31-2021_x000a_ Filing Date: Feb-02-2024_x000a_ Period Type: Annual_x000a_ Value: 2.2%" display="javascript:void(0);" xr:uid="{0B10E8D6-1535-4484-B0D9-B8104FB06DB7}"/>
    <hyperlink ref="V18" r:id="rId34" tooltip="SG&amp;A Margin %_x000a_ FY: 2022_x000a_ Period End Date: Dec-31-2022_x000a_ Filing Date: Feb-02-2024_x000a_ Period Type: Annual_x000a_ Value: 1.1%" display="javascript:void(0);" xr:uid="{59263A6A-1E90-4564-9472-1A6799118926}"/>
    <hyperlink ref="W18" r:id="rId35" tooltip="SG&amp;A Margin %_x000a_ FY: 2023_x000a_ Period End Date: Dec-31-2023_x000a_ Filing Date: Feb-02-2024_x000a_ Period Type: Annual_x000a_ Value: 2.2%" display="javascript:void(0);" xr:uid="{7FB8E62A-8050-4668-BE85-96DD55DCCB54}"/>
    <hyperlink ref="X18" r:id="rId36" tooltip="SG&amp;A Margin %_x000a_ FY: 2024, FQ: 3_x000a_ Period End Date: Sep-30-2024_x000a_ Filing Date: Nov-01-2024_x000a_ Period Type: LTM_x000a_ Value: 2.7%" display="javascript:void(0);" xr:uid="{4CEB30CB-1C42-4C8E-845C-CDADB271AE0F}"/>
    <hyperlink ref="S20" r:id="rId37" tooltip="EBITDA Margin %_x000a_ FY: 2019_x000a_ Period End Date: Dec-31-2019_x000a_ Filing Date: Feb-11-2022_x000a_ Period Type: Annual_x000a_ Value: 3.8%" display="javascript:void(0);" xr:uid="{CE60500E-6C2D-480D-94BD-EF632BD0DFC4}"/>
    <hyperlink ref="T20" r:id="rId38" tooltip="EBITDA Margin %_x000a_ FY: 2020_x000a_ Period End Date: Dec-31-2020_x000a_ Filing Date: Feb-03-2023_x000a_ Period Type: Annual_x000a_ Value: (0.7%)" display="javascript:void(0);" xr:uid="{96C9A3F4-D0C3-4B30-891F-14E83302DB5C}"/>
    <hyperlink ref="U20" r:id="rId39" tooltip="EBITDA Margin %_x000a_ FY: 2021_x000a_ Period End Date: Dec-31-2021_x000a_ Filing Date: Feb-02-2024_x000a_ Period Type: Annual_x000a_ Value: 26.6%" display="javascript:void(0);" xr:uid="{A7C0E446-21A1-452C-B093-B5AACC677EEB}"/>
    <hyperlink ref="V20" r:id="rId40" tooltip="EBITDA Margin %_x000a_ FY: 2022_x000a_ Period End Date: Dec-31-2022_x000a_ Filing Date: Feb-02-2024_x000a_ Period Type: Annual_x000a_ Value: 19.7%" display="javascript:void(0);" xr:uid="{376517D1-03A3-4BCD-A27F-3767286056A0}"/>
    <hyperlink ref="W20" r:id="rId41" tooltip="EBITDA Margin %_x000a_ FY: 2023_x000a_ Period End Date: Dec-31-2023_x000a_ Filing Date: Feb-02-2024_x000a_ Period Type: Annual_x000a_ Value: 10.6%" display="javascript:void(0);" xr:uid="{3274B2A9-3919-49F3-8CBF-2CE032BB02E9}"/>
    <hyperlink ref="X20" r:id="rId42" tooltip="EBITDA Margin %_x000a_ FY: 2024, FQ: 3_x000a_ Period End Date: Sep-30-2024_x000a_ Filing Date: Nov-01-2024_x000a_ Period Type: LTM_x000a_ Value: 7.6%" display="javascript:void(0);" xr:uid="{E0FE6698-9D27-4183-BC91-476C86A1C425}"/>
    <hyperlink ref="S22" r:id="rId43" tooltip="EBITA Margin %_x000a_ FY: 2019_x000a_ Period End Date: Dec-31-2019_x000a_ Filing Date: Feb-11-2022_x000a_ Period Type: Annual_x000a_ Value: (1.0%)" display="javascript:void(0);" xr:uid="{9BE877E4-4489-4136-B084-0730A9D98415}"/>
    <hyperlink ref="T22" r:id="rId44" tooltip="EBITA Margin %_x000a_ FY: 2020_x000a_ Period End Date: Dec-31-2020_x000a_ Filing Date: Feb-03-2023_x000a_ Period Type: Annual_x000a_ Value: (7.3%)" display="javascript:void(0);" xr:uid="{F414CB56-B51A-4626-A80C-5B7ED87CB869}"/>
    <hyperlink ref="U22" r:id="rId45" tooltip="EBITA Margin %_x000a_ FY: 2021_x000a_ Period End Date: Dec-31-2021_x000a_ Filing Date: Feb-02-2024_x000a_ Period Type: Annual_x000a_ Value: 22.7%" display="javascript:void(0);" xr:uid="{BD695561-E9F5-4841-BFBB-432ABCBD1BE1}"/>
    <hyperlink ref="V22" r:id="rId46" tooltip="EBITA Margin %_x000a_ FY: 2022_x000a_ Period End Date: Dec-31-2022_x000a_ Filing Date: Feb-02-2024_x000a_ Period Type: Annual_x000a_ Value: 16.2%" display="javascript:void(0);" xr:uid="{1B7A277D-938B-4B45-B51E-077646B7F3D3}"/>
    <hyperlink ref="W22" r:id="rId47" tooltip="EBITA Margin %_x000a_ FY: 2023_x000a_ Period End Date: Dec-31-2023_x000a_ Filing Date: Feb-02-2024_x000a_ Period Type: Annual_x000a_ Value: 5.8%" display="javascript:void(0);" xr:uid="{5E6CEA1D-224E-44AD-A3FC-58FF30713600}"/>
    <hyperlink ref="X22" r:id="rId48" tooltip="EBITA Margin %_x000a_ FY: 2024, FQ: 3_x000a_ Period End Date: Sep-30-2024_x000a_ Filing Date: Nov-01-2024_x000a_ Period Type: LTM_x000a_ Value: 2.2%" display="javascript:void(0);" xr:uid="{3F0BA1A9-B3DE-4C79-BFDD-8E034939A142}"/>
    <hyperlink ref="S24" r:id="rId49" tooltip="EBIT Margin %_x000a_ FY: 2019_x000a_ Period End Date: Dec-31-2019_x000a_ Filing Date: Feb-11-2022_x000a_ Period Type: Annual_x000a_ Value: (1.0%)" display="javascript:void(0);" xr:uid="{2E514DB6-02C6-42F7-9F50-A890AA1C6B64}"/>
    <hyperlink ref="T24" r:id="rId50" tooltip="EBIT Margin %_x000a_ FY: 2020_x000a_ Period End Date: Dec-31-2020_x000a_ Filing Date: Feb-03-2023_x000a_ Period Type: Annual_x000a_ Value: (7.3%)" display="javascript:void(0);" xr:uid="{E74B0D97-E3AC-49D5-B5D3-75D700B715F5}"/>
    <hyperlink ref="U24" r:id="rId51" tooltip="EBIT Margin %_x000a_ FY: 2021_x000a_ Period End Date: Dec-31-2021_x000a_ Filing Date: Feb-02-2024_x000a_ Period Type: Annual_x000a_ Value: 22.7%" display="javascript:void(0);" xr:uid="{8BEBD610-4ED2-40F7-8912-7EC944E13101}"/>
    <hyperlink ref="V24" r:id="rId52" tooltip="EBIT Margin %_x000a_ FY: 2022_x000a_ Period End Date: Dec-31-2022_x000a_ Filing Date: Feb-02-2024_x000a_ Period Type: Annual_x000a_ Value: 16.0%" display="javascript:void(0);" xr:uid="{61A49B08-9B80-4F0A-AB6A-C4AC3F0CECC1}"/>
    <hyperlink ref="W24" r:id="rId53" tooltip="EBIT Margin %_x000a_ FY: 2023_x000a_ Period End Date: Dec-31-2023_x000a_ Filing Date: Feb-02-2024_x000a_ Period Type: Annual_x000a_ Value: 5.6%" display="javascript:void(0);" xr:uid="{FC000FB9-6982-45B7-BD13-4111CCEA0F8F}"/>
    <hyperlink ref="X24" r:id="rId54" tooltip="EBIT Margin %_x000a_ FY: 2024, FQ: 3_x000a_ Period End Date: Sep-30-2024_x000a_ Filing Date: Nov-01-2024_x000a_ Period Type: LTM_x000a_ Value: 2.1%" display="javascript:void(0);" xr:uid="{20E6D832-5079-4603-8C4C-A071C6C96ED6}"/>
    <hyperlink ref="S26" r:id="rId55" tooltip="Earnings from Cont. Ops Margin %_x000a_ FY: 2019_x000a_ Period End Date: Dec-31-2019_x000a_ Filing Date: Feb-11-2022_x000a_ Period Type: Annual_x000a_ Value: (4.9%)" display="javascript:void(0);" xr:uid="{C7356821-3EB1-4A8C-BC7E-9ACB0B6D92CF}"/>
    <hyperlink ref="T26" r:id="rId56" tooltip="Earnings from Cont. Ops Margin %_x000a_ FY: 2020_x000a_ Period End Date: Dec-31-2020_x000a_ Filing Date: Feb-03-2023_x000a_ Period Type: Annual_x000a_ Value: (12.0%)" display="javascript:void(0);" xr:uid="{78168864-E9FD-4830-85C9-9145B8AC96C2}"/>
    <hyperlink ref="U26" r:id="rId57" tooltip="Earnings from Cont. Ops Margin %_x000a_ FY: 2021_x000a_ Period End Date: Dec-31-2021_x000a_ Filing Date: Feb-02-2024_x000a_ Period Type: Annual_x000a_ Value: 20.6%" display="javascript:void(0);" xr:uid="{DFF3F521-D4DB-4D83-892F-C297BFB42C14}"/>
    <hyperlink ref="V26" r:id="rId58" tooltip="Earnings from Cont. Ops Margin %_x000a_ FY: 2022_x000a_ Period End Date: Dec-31-2022_x000a_ Filing Date: Feb-02-2024_x000a_ Period Type: Annual_x000a_ Value: 12.0%" display="javascript:void(0);" xr:uid="{0F96D37B-C3D7-4A73-90A0-2BE005A78F14}"/>
    <hyperlink ref="W26" r:id="rId59" tooltip="Earnings from Cont. Ops Margin %_x000a_ FY: 2023_x000a_ Period End Date: Dec-31-2023_x000a_ Filing Date: Feb-02-2024_x000a_ Period Type: Annual_x000a_ Value: 5.0%" display="javascript:void(0);" xr:uid="{C47364A0-D1B0-49C9-9626-27AF90DD4602}"/>
    <hyperlink ref="X26" r:id="rId60" tooltip="Earnings from Cont. Ops Margin %_x000a_ FY: 2024, FQ: 3_x000a_ Period End Date: Sep-30-2024_x000a_ Filing Date: Nov-01-2024_x000a_ Period Type: LTM_x000a_ Value: 2.4%" display="javascript:void(0);" xr:uid="{B381D265-E72C-4A5F-9CF9-3A78EA01CAB5}"/>
    <hyperlink ref="S28" r:id="rId61" tooltip="Net Income Margin %_x000a_ FY: 2019_x000a_ Period End Date: Dec-31-2019_x000a_ Filing Date: Feb-11-2022_x000a_ Period Type: Annual_x000a_ Value: (4.9%)" display="javascript:void(0);" xr:uid="{DDE43D20-A3A7-40DE-9498-C4DC81991D0B}"/>
    <hyperlink ref="T28" r:id="rId62" tooltip="Net Income Margin %_x000a_ FY: 2020_x000a_ Period End Date: Dec-31-2020_x000a_ Filing Date: Feb-03-2023_x000a_ Period Type: Annual_x000a_ Value: (12.0%)" display="javascript:void(0);" xr:uid="{14C475F5-9CE3-4154-8238-09284C3B70C3}"/>
    <hyperlink ref="U28" r:id="rId63" tooltip="Net Income Margin %_x000a_ FY: 2021_x000a_ Period End Date: Dec-31-2021_x000a_ Filing Date: Feb-02-2024_x000a_ Period Type: Annual_x000a_ Value: 20.6%" display="javascript:void(0);" xr:uid="{F01A6111-318E-4184-9B2B-6321870ADC63}"/>
    <hyperlink ref="V28" r:id="rId64" tooltip="Net Income Margin %_x000a_ FY: 2022_x000a_ Period End Date: Dec-31-2022_x000a_ Filing Date: Feb-02-2024_x000a_ Period Type: Annual_x000a_ Value: 12.0%" display="javascript:void(0);" xr:uid="{7E4FD3B5-2546-4118-8DDB-BCC9AF245116}"/>
    <hyperlink ref="W28" r:id="rId65" tooltip="Net Income Margin %_x000a_ FY: 2023_x000a_ Period End Date: Dec-31-2023_x000a_ Filing Date: Feb-02-2024_x000a_ Period Type: Annual_x000a_ Value: 5.0%" display="javascript:void(0);" xr:uid="{5A1E6333-3063-425D-921C-51AE470CFBB4}"/>
    <hyperlink ref="X28" r:id="rId66" tooltip="Net Income Margin %_x000a_ FY: 2024, FQ: 3_x000a_ Period End Date: Sep-30-2024_x000a_ Filing Date: Nov-01-2024_x000a_ Period Type: LTM_x000a_ Value: 2.4%" display="javascript:void(0);" xr:uid="{B54BAD97-BC23-47D4-A081-925CB79B8412}"/>
    <hyperlink ref="S30" r:id="rId67" tooltip="Net Income Avail. for Common Margin %_x000a_ FY: 2019_x000a_ Period End Date: Dec-31-2019_x000a_ Filing Date: Feb-11-2022_x000a_ Period Type: Annual_x000a_ Value: (4.9%)" display="javascript:void(0);" xr:uid="{13B12CC8-7194-4064-90BD-337CFA9D72DE}"/>
    <hyperlink ref="T30" r:id="rId68" tooltip="Net Income Avail. for Common Margin %_x000a_ FY: 2020_x000a_ Period End Date: Dec-31-2020_x000a_ Filing Date: Feb-03-2023_x000a_ Period Type: Annual_x000a_ Value: (12.0%)" display="javascript:void(0);" xr:uid="{509F74BA-59E6-4B27-97A4-CD6671DB02D6}"/>
    <hyperlink ref="U30" r:id="rId69" tooltip="Net Income Avail. for Common Margin %_x000a_ FY: 2021_x000a_ Period End Date: Dec-31-2021_x000a_ Filing Date: Feb-02-2024_x000a_ Period Type: Annual_x000a_ Value: 20.6%" display="javascript:void(0);" xr:uid="{C58FFA37-26CC-4C35-98B5-3064ED361EB2}"/>
    <hyperlink ref="V30" r:id="rId70" tooltip="Net Income Avail. for Common Margin %_x000a_ FY: 2022_x000a_ Period End Date: Dec-31-2022_x000a_ Filing Date: Feb-02-2024_x000a_ Period Type: Annual_x000a_ Value: 12.0%" display="javascript:void(0);" xr:uid="{B61A54A6-750F-40C5-9746-25D9BCB4C247}"/>
    <hyperlink ref="W30" r:id="rId71" tooltip="Net Income Avail. for Common Margin %_x000a_ FY: 2023_x000a_ Period End Date: Dec-31-2023_x000a_ Filing Date: Feb-02-2024_x000a_ Period Type: Annual_x000a_ Value: 5.0%" display="javascript:void(0);" xr:uid="{BF394630-0896-4E36-9336-7F446E9C4648}"/>
    <hyperlink ref="X30" r:id="rId72" tooltip="Net Income Avail. for Common Margin %_x000a_ FY: 2024, FQ: 3_x000a_ Period End Date: Sep-30-2024_x000a_ Filing Date: Nov-01-2024_x000a_ Period Type: LTM_x000a_ Value: 2.4%" display="javascript:void(0);" xr:uid="{C3495E59-4C1C-47B3-A15D-05B0F023D1DE}"/>
    <hyperlink ref="S32" r:id="rId73" tooltip="Normalized Net Income Margin %_x000a_ FY: 2019_x000a_ Period End Date: Dec-31-2019_x000a_ Filing Date: Feb-11-2022_x000a_ Period Type: Annual_x000a_ Value: (0.9%)" display="javascript:void(0);" xr:uid="{4A6EE345-D160-407F-959B-A79C29603AE9}"/>
    <hyperlink ref="T32" r:id="rId74" tooltip="Normalized Net Income Margin %_x000a_ FY: 2020_x000a_ Period End Date: Dec-31-2020_x000a_ Filing Date: Feb-03-2023_x000a_ Period Type: Annual_x000a_ Value: (6.2%)" display="javascript:void(0);" xr:uid="{8539E918-F944-4421-BE91-B2636C867521}"/>
    <hyperlink ref="U32" r:id="rId75" tooltip="Normalized Net Income Margin %_x000a_ FY: 2021_x000a_ Period End Date: Dec-31-2021_x000a_ Filing Date: Feb-02-2024_x000a_ Period Type: Annual_x000a_ Value: 13.6%" display="javascript:void(0);" xr:uid="{A420D079-346B-41AE-A6A2-BB21E76B9F60}"/>
    <hyperlink ref="V32" r:id="rId76" tooltip="Normalized Net Income Margin %_x000a_ FY: 2022_x000a_ Period End Date: Dec-31-2022_x000a_ Filing Date: Feb-02-2024_x000a_ Period Type: Annual_x000a_ Value: 10.3%" display="javascript:void(0);" xr:uid="{7D1E1277-5BD5-40D4-909B-98C2E5C3CA89}"/>
    <hyperlink ref="W32" r:id="rId77" tooltip="Normalized Net Income Margin %_x000a_ FY: 2023_x000a_ Period End Date: Dec-31-2023_x000a_ Filing Date: Feb-02-2024_x000a_ Period Type: Annual_x000a_ Value: 4.2%" display="javascript:void(0);" xr:uid="{9F28D93F-3A25-470A-ABF8-7B19269A4F85}"/>
    <hyperlink ref="X32" r:id="rId78" tooltip="Normalized Net Income Margin %_x000a_ FY: 2024, FQ: 3_x000a_ Period End Date: Sep-30-2024_x000a_ Filing Date: Nov-01-2024_x000a_ Period Type: LTM_x000a_ Value: 2.2%" display="javascript:void(0);" xr:uid="{AAA56188-1502-4731-8865-9BDA02146AF2}"/>
    <hyperlink ref="S34" r:id="rId79" tooltip="Levered Free Cash Flow Margin %_x000a_ FY: 2019_x000a_ Period End Date: Dec-31-2019_x000a_ Filing Date: Feb-11-2022_x000a_ Period Type: Annual_x000a_ Value: (4.6%)" display="javascript:void(0);" xr:uid="{41102177-0707-43C8-B883-73C351E8E84A}"/>
    <hyperlink ref="T34" r:id="rId80" tooltip="Levered Free Cash Flow Margin %_x000a_ FY: 2020_x000a_ Period End Date: Dec-31-2020_x000a_ Filing Date: Feb-03-2023_x000a_ Period Type: Annual_x000a_ Value: (2.2%)" display="javascript:void(0);" xr:uid="{0F58ED10-2AA0-4E5D-86A3-281F1EF28FEF}"/>
    <hyperlink ref="U34" r:id="rId81" tooltip="Levered Free Cash Flow Margin %_x000a_ FY: 2021_x000a_ Period End Date: Dec-31-2021_x000a_ Filing Date: Feb-02-2024_x000a_ Period Type: Annual_x000a_ Value: 9.0%" display="javascript:void(0);" xr:uid="{D3CF4EE5-BA2F-49AE-A776-5BB715FF6D41}"/>
    <hyperlink ref="V34" r:id="rId82" tooltip="Levered Free Cash Flow Margin %_x000a_ FY: 2022_x000a_ Period End Date: Dec-31-2022_x000a_ Filing Date: Feb-02-2024_x000a_ Period Type: Annual_x000a_ Value: 6.8%" display="javascript:void(0);" xr:uid="{E7AFB385-4F8A-479D-B6AF-7AB4C0E2FDB8}"/>
    <hyperlink ref="W34" r:id="rId83" tooltip="Levered Free Cash Flow Margin %_x000a_ FY: 2023_x000a_ Period End Date: Dec-31-2023_x000a_ Filing Date: Feb-02-2024_x000a_ Period Type: Annual_x000a_ Value: (4.2%)" display="javascript:void(0);" xr:uid="{8E960D37-C269-4FCF-9AC4-53C70587ADB7}"/>
    <hyperlink ref="X34" r:id="rId84" tooltip="Levered Free Cash Flow Margin %_x000a_ FY: 2024, FQ: 3_x000a_ Period End Date: Sep-30-2024_x000a_ Filing Date: Nov-01-2024_x000a_ Period Type: LTM_x000a_ Value: (9.2%)" display="javascript:void(0);" xr:uid="{878759C1-0165-4F77-A80B-77834553194B}"/>
    <hyperlink ref="S36" r:id="rId85" tooltip="Unlevered Free Cash Flow Margin %_x000a_ FY: 2019_x000a_ Period End Date: Dec-31-2019_x000a_ Filing Date: Feb-11-2022_x000a_ Period Type: Annual_x000a_ Value: (3.9%)" display="javascript:void(0);" xr:uid="{76CCF83D-4A49-4599-8E2E-BC3DD9B6D7EA}"/>
    <hyperlink ref="T36" r:id="rId86" tooltip="Unlevered Free Cash Flow Margin %_x000a_ FY: 2020_x000a_ Period End Date: Dec-31-2020_x000a_ Filing Date: Feb-03-2023_x000a_ Period Type: Annual_x000a_ Value: (0.3%)" display="javascript:void(0);" xr:uid="{64D5940C-7C2F-46A2-B93F-26E47CA04191}"/>
    <hyperlink ref="U36" r:id="rId87" tooltip="Unlevered Free Cash Flow Margin %_x000a_ FY: 2021_x000a_ Period End Date: Dec-31-2021_x000a_ Filing Date: Feb-02-2024_x000a_ Period Type: Annual_x000a_ Value: 10.1%" display="javascript:void(0);" xr:uid="{C4F7E8F8-5158-4792-AAA7-7739CF4306DB}"/>
    <hyperlink ref="V36" r:id="rId88" tooltip="Unlevered Free Cash Flow Margin %_x000a_ FY: 2022_x000a_ Period End Date: Dec-31-2022_x000a_ Filing Date: Feb-02-2024_x000a_ Period Type: Annual_x000a_ Value: 7.3%" display="javascript:void(0);" xr:uid="{159EBC7B-E540-48DF-91E0-81855899DAAF}"/>
    <hyperlink ref="W36" r:id="rId89" tooltip="Unlevered Free Cash Flow Margin %_x000a_ FY: 2023_x000a_ Period End Date: Dec-31-2023_x000a_ Filing Date: Feb-02-2024_x000a_ Period Type: Annual_x000a_ Value: (3.9%)" display="javascript:void(0);" xr:uid="{F5EC3861-F0D0-4622-B569-1AD1416BC848}"/>
    <hyperlink ref="X36" r:id="rId90" tooltip="Unlevered Free Cash Flow Margin %_x000a_ FY: 2024, FQ: 3_x000a_ Period End Date: Sep-30-2024_x000a_ Filing Date: Nov-01-2024_x000a_ Period Type: LTM_x000a_ Value: (9.1%)" display="javascript:void(0);" xr:uid="{AEDE04F1-4D17-4D4E-811A-1A064E014793}"/>
    <hyperlink ref="S40" r:id="rId91" tooltip="Total Asset Turnover_x000a_ FY: 2019_x000a_ Period End Date: Dec-31-2019_x000a_ Filing Date: Feb-11-2022_x000a_ Period Type: Annual_x000a_ Value: 1.1x" display="javascript:void(0);" xr:uid="{D9A5DF0C-740F-4596-BF40-00315ADCCC1A}"/>
    <hyperlink ref="T40" r:id="rId92" tooltip="Total Asset Turnover_x000a_ FY: 2020_x000a_ Period End Date: Dec-31-2020_x000a_ Filing Date: Feb-03-2023_x000a_ Period Type: Annual_x000a_ Value: 0.8x" display="javascript:void(0);" xr:uid="{47A59C24-F7F6-4948-971C-92B28AF730D6}"/>
    <hyperlink ref="U40" r:id="rId93" tooltip="Total Asset Turnover_x000a_ FY: 2021_x000a_ Period End Date: Dec-31-2021_x000a_ Filing Date: Feb-02-2024_x000a_ Period Type: Annual_x000a_ Value: 1.4x" display="javascript:void(0);" xr:uid="{43527F1F-3232-415E-9E71-610E739C13BB}"/>
    <hyperlink ref="V40" r:id="rId94" tooltip="Total Asset Turnover_x000a_ FY: 2022_x000a_ Period End Date: Dec-31-2022_x000a_ Filing Date: Feb-02-2024_x000a_ Period Type: Annual_x000a_ Value: 1.1x" display="javascript:void(0);" xr:uid="{E3E6D4CC-A000-4225-ADC6-0BFCE094CB8B}"/>
    <hyperlink ref="W40" r:id="rId95" tooltip="Total Asset Turnover_x000a_ FY: 2023_x000a_ Period End Date: Dec-31-2023_x000a_ Filing Date: Feb-02-2024_x000a_ Period Type: Annual_x000a_ Value: 0.9x" display="javascript:void(0);" xr:uid="{1C4F25D1-2737-4C5E-968B-05CA12CB2AC6}"/>
    <hyperlink ref="X40" r:id="rId96" tooltip="Total Asset Turnover_x000a_ FY: 2024, FQ: 3_x000a_ Period End Date: Sep-30-2024_x000a_ Filing Date: Nov-01-2024_x000a_ Period Type: LTM_x000a_ Value: 0.8x" display="javascript:void(0);" xr:uid="{052AA1A9-A7A0-4EE6-95A1-281E65857C2B}"/>
    <hyperlink ref="S42" r:id="rId97" tooltip="Fixed Asset Turnover_x000a_ FY: 2019_x000a_ Period End Date: Dec-31-2019_x000a_ Filing Date: Feb-11-2022_x000a_ Period Type: Annual_x000a_ Value: 2.5x" display="javascript:void(0);" xr:uid="{6551EE69-00B6-4CCB-B6C7-89CEC019500E}"/>
    <hyperlink ref="T42" r:id="rId98" tooltip="Fixed Asset Turnover_x000a_ FY: 2020_x000a_ Period End Date: Dec-31-2020_x000a_ Filing Date: Feb-03-2023_x000a_ Period Type: Annual_x000a_ Value: 1.7x" display="javascript:void(0);" xr:uid="{8B35F9A0-FB12-48F8-9D9A-62E171C719DC}"/>
    <hyperlink ref="U42" r:id="rId99" tooltip="Fixed Asset Turnover_x000a_ FY: 2021_x000a_ Period End Date: Dec-31-2021_x000a_ Filing Date: Feb-02-2024_x000a_ Period Type: Annual_x000a_ Value: 3.1x" display="javascript:void(0);" xr:uid="{BE7D3DD5-A27C-448E-AE19-116C90287DB1}"/>
    <hyperlink ref="V42" r:id="rId100" tooltip="Fixed Asset Turnover_x000a_ FY: 2022_x000a_ Period End Date: Dec-31-2022_x000a_ Filing Date: Feb-02-2024_x000a_ Period Type: Annual_x000a_ Value: 2.6x" display="javascript:void(0);" xr:uid="{585420FE-75E6-4577-9325-9F2C667864E6}"/>
    <hyperlink ref="W42" r:id="rId101" tooltip="Fixed Asset Turnover_x000a_ FY: 2023_x000a_ Period End Date: Dec-31-2023_x000a_ Filing Date: Feb-02-2024_x000a_ Period Type: Annual_x000a_ Value: 1.9x" display="javascript:void(0);" xr:uid="{AC5116DF-4843-4F7F-BDF7-BA581DE4F528}"/>
    <hyperlink ref="X42" r:id="rId102" tooltip="Fixed Asset Turnover_x000a_ FY: 2024, FQ: 3_x000a_ Period End Date: Sep-30-2024_x000a_ Filing Date: Nov-01-2024_x000a_ Period Type: LTM_x000a_ Value: 1.5x" display="javascript:void(0);" xr:uid="{A60E5311-6A18-44C1-A2F6-BD2DAA3F88B0}"/>
    <hyperlink ref="S44" r:id="rId103" tooltip="Accounts Receivable Turnover_x000a_ FY: 2019_x000a_ Period End Date: Dec-31-2019_x000a_ Filing Date: Feb-11-2022_x000a_ Period Type: Annual_x000a_ Value: 9.2x" display="javascript:void(0);" xr:uid="{91C0C9AD-6CC4-47F9-8563-DD0F3A066CF7}"/>
    <hyperlink ref="T44" r:id="rId104" tooltip="Accounts Receivable Turnover_x000a_ FY: 2020_x000a_ Period End Date: Dec-31-2020_x000a_ Filing Date: Feb-03-2023_x000a_ Period Type: Annual_x000a_ Value: 9.0x" display="javascript:void(0);" xr:uid="{2E19A94F-692E-49B9-996B-A1E70B2D7AE6}"/>
    <hyperlink ref="U44" r:id="rId105" tooltip="Accounts Receivable Turnover_x000a_ FY: 2021_x000a_ Period End Date: Dec-31-2021_x000a_ Filing Date: Feb-02-2024_x000a_ Period Type: Annual_x000a_ Value: 13.4x" display="javascript:void(0);" xr:uid="{B66A36E9-4584-4ACE-AF86-92743E979C9F}"/>
    <hyperlink ref="V44" r:id="rId106" tooltip="Accounts Receivable Turnover_x000a_ FY: 2022_x000a_ Period End Date: Dec-31-2022_x000a_ Filing Date: Feb-02-2024_x000a_ Period Type: Annual_x000a_ Value: 11.5x" display="javascript:void(0);" xr:uid="{DAE9DB5B-4141-47E6-BC04-BEE73C53FB7C}"/>
    <hyperlink ref="W44" r:id="rId107" tooltip="Accounts Receivable Turnover_x000a_ FY: 2023_x000a_ Period End Date: Dec-31-2023_x000a_ Filing Date: Feb-02-2024_x000a_ Period Type: Annual_x000a_ Value: 11.3x" display="javascript:void(0);" xr:uid="{FB5AAB47-4A3D-432B-9224-05787EDA597A}"/>
    <hyperlink ref="X44" r:id="rId108" tooltip="Accounts Receivable Turnover_x000a_ FY: 2024, FQ: 3_x000a_ Period End Date: Sep-30-2024_x000a_ Filing Date: Nov-01-2024_x000a_ Period Type: LTM_x000a_ Value: 10.2x" display="javascript:void(0);" xr:uid="{5A4F11BC-1FFE-4692-A426-781F951E14AD}"/>
    <hyperlink ref="S46" r:id="rId109" tooltip="Inventory Turnover_x000a_ FY: 2019_x000a_ Period End Date: Dec-31-2019_x000a_ Filing Date: Feb-11-2022_x000a_ Period Type: Annual_x000a_ Value: 6.2x" display="javascript:void(0);" xr:uid="{400368CC-166E-425C-A199-889E37F16DB5}"/>
    <hyperlink ref="T46" r:id="rId110" tooltip="Inventory Turnover_x000a_ FY: 2020_x000a_ Period End Date: Dec-31-2020_x000a_ Filing Date: Feb-03-2023_x000a_ Period Type: Annual_x000a_ Value: 6.0x" display="javascript:void(0);" xr:uid="{D3149BBD-F824-45A5-AEDF-FDC753695A34}"/>
    <hyperlink ref="U46" r:id="rId111" tooltip="Inventory Turnover_x000a_ FY: 2021_x000a_ Period End Date: Dec-31-2021_x000a_ Filing Date: Feb-02-2024_x000a_ Period Type: Annual_x000a_ Value: 8.0x" display="javascript:void(0);" xr:uid="{AC471236-7AC2-4192-853B-F904DCC87629}"/>
    <hyperlink ref="V46" r:id="rId112" tooltip="Inventory Turnover_x000a_ FY: 2022_x000a_ Period End Date: Dec-31-2022_x000a_ Filing Date: Feb-02-2024_x000a_ Period Type: Annual_x000a_ Value: 7.3x" display="javascript:void(0);" xr:uid="{F4237C6C-67D8-4038-9993-9905750002A0}"/>
    <hyperlink ref="W46" r:id="rId113" tooltip="Inventory Turnover_x000a_ FY: 2023_x000a_ Period End Date: Dec-31-2023_x000a_ Filing Date: Feb-02-2024_x000a_ Period Type: Annual_x000a_ Value: 7.0x" display="javascript:void(0);" xr:uid="{C265385A-60A3-4F2C-8DC9-D1457B5C062D}"/>
    <hyperlink ref="X46" r:id="rId114" tooltip="Inventory Turnover_x000a_ FY: 2024, FQ: 3_x000a_ Period End Date: Sep-30-2024_x000a_ Filing Date: Nov-01-2024_x000a_ Period Type: LTM_x000a_ Value: 6.7x" display="javascript:void(0);" xr:uid="{3BB14CCE-77D1-40E5-9B69-420DC4843FDE}"/>
    <hyperlink ref="S50" r:id="rId115" tooltip="Current Ratio_x000a_ FY: 2019_x000a_ Period End Date: Dec-31-2019_x000a_ Filing Date: Feb-11-2022_x000a_ Period Type: Annual_x000a_ Value: 1.5x" display="javascript:void(0);" xr:uid="{3BEB2A72-E8F8-4CDA-B47B-0E76891AF55E}"/>
    <hyperlink ref="T50" r:id="rId116" tooltip="Current Ratio_x000a_ FY: 2020_x000a_ Period End Date: Dec-31-2020_x000a_ Filing Date: Feb-03-2023_x000a_ Period Type: Annual_x000a_ Value: 1.7x" display="javascript:void(0);" xr:uid="{D4178157-5A36-4738-BC2C-A394936EAE1B}"/>
    <hyperlink ref="U50" r:id="rId117" tooltip="Current Ratio_x000a_ FY: 2021_x000a_ Period End Date: Dec-31-2021_x000a_ Filing Date: Feb-02-2024_x000a_ Period Type: Annual_x000a_ Value: 1.9x" display="javascript:void(0);" xr:uid="{3D9C734B-120B-4460-89D1-DFA1906C4F11}"/>
    <hyperlink ref="V50" r:id="rId118" tooltip="Current Ratio_x000a_ FY: 2022_x000a_ Period End Date: Dec-31-2022_x000a_ Filing Date: Feb-02-2024_x000a_ Period Type: Annual_x000a_ Value: 2.0x" display="javascript:void(0);" xr:uid="{0DF6575A-FED8-4899-A6E0-4EB6C5058C3F}"/>
    <hyperlink ref="W50" r:id="rId119" tooltip="Current Ratio_x000a_ FY: 2023_x000a_ Period End Date: Dec-31-2023_x000a_ Filing Date: Feb-02-2024_x000a_ Period Type: Annual_x000a_ Value: 1.8x" display="javascript:void(0);" xr:uid="{6DA515F6-9F96-4F8E-A4DA-495FCB85E71E}"/>
    <hyperlink ref="X50" r:id="rId120" tooltip="Current Ratio_x000a_ FY: 2024, FQ: 3_x000a_ Period End Date: Sep-30-2024_x000a_ Filing Date: Nov-01-2024_x000a_ Period Type: LTM_x000a_ Value: 1.7x" display="javascript:void(0);" xr:uid="{C2F2AE18-B99A-45DB-8F3D-2C2F6F12D30A}"/>
    <hyperlink ref="S52" r:id="rId121" tooltip="Quick Ratio_x000a_ FY: 2019_x000a_ Period End Date: Dec-31-2019_x000a_ Filing Date: Feb-11-2022_x000a_ Period Type: Annual_x000a_ Value: 0.7x" display="javascript:void(0);" xr:uid="{94F2D756-3A43-4017-A44D-C8E316B78ED3}"/>
    <hyperlink ref="T52" r:id="rId122" tooltip="Quick Ratio_x000a_ FY: 2020_x000a_ Period End Date: Dec-31-2020_x000a_ Filing Date: Feb-03-2023_x000a_ Period Type: Annual_x000a_ Value: 1.1x" display="javascript:void(0);" xr:uid="{74C1F75E-5480-40A1-A44A-7E22802CC1A5}"/>
    <hyperlink ref="U52" r:id="rId123" tooltip="Quick Ratio_x000a_ FY: 2021_x000a_ Period End Date: Dec-31-2021_x000a_ Filing Date: Feb-02-2024_x000a_ Period Type: Annual_x000a_ Value: 1.2x" display="javascript:void(0);" xr:uid="{7109BDDF-CD64-455A-A609-0E5FE360A88F}"/>
    <hyperlink ref="V52" r:id="rId124" tooltip="Quick Ratio_x000a_ FY: 2022_x000a_ Period End Date: Dec-31-2022_x000a_ Filing Date: Feb-02-2024_x000a_ Period Type: Annual_x000a_ Value: 1.3x" display="javascript:void(0);" xr:uid="{95059903-C3A3-4F01-89F4-94F2F75D2921}"/>
    <hyperlink ref="W52" r:id="rId125" tooltip="Quick Ratio_x000a_ FY: 2023_x000a_ Period End Date: Dec-31-2023_x000a_ Filing Date: Feb-02-2024_x000a_ Period Type: Annual_x000a_ Value: 1.1x" display="javascript:void(0);" xr:uid="{5458F798-FB47-45E1-816F-EC39DD4884FF}"/>
    <hyperlink ref="X52" r:id="rId126" tooltip="Quick Ratio_x000a_ FY: 2024, FQ: 3_x000a_ Period End Date: Sep-30-2024_x000a_ Filing Date: Nov-01-2024_x000a_ Period Type: LTM_x000a_ Value: 1.0x" display="javascript:void(0);" xr:uid="{1E03F25B-BEA6-435D-9EC1-7A3EF804FA26}"/>
    <hyperlink ref="S54" r:id="rId127" tooltip="Cash from Ops. to Curr. Liab._x000a_ FY: 2019_x000a_ Period End Date: Dec-31-2019_x000a_ Filing Date: Feb-11-2022_x000a_ Period Type: Annual_x000a_ Value: 0.3x" display="javascript:void(0);" xr:uid="{C83B9C0A-5516-485F-9F0E-447F6E40D48C}"/>
    <hyperlink ref="T54" r:id="rId128" tooltip="Cash from Ops. to Curr. Liab._x000a_ FY: 2020_x000a_ Period End Date: Dec-31-2020_x000a_ Filing Date: Feb-03-2023_x000a_ Period Type: Annual_x000a_ Value: 0.1x" display="javascript:void(0);" xr:uid="{11B75845-8224-43A7-A8E8-EB80D99140AC}"/>
    <hyperlink ref="U54" r:id="rId129" tooltip="Cash from Ops. to Curr. Liab._x000a_ FY: 2021_x000a_ Period End Date: Dec-31-2021_x000a_ Filing Date: Feb-02-2024_x000a_ Period Type: Annual_x000a_ Value: 1.1x" display="javascript:void(0);" xr:uid="{F2ADA46A-70EA-4E00-854F-204CC32D3841}"/>
    <hyperlink ref="V54" r:id="rId130" tooltip="Cash from Ops. to Curr. Liab._x000a_ FY: 2022_x000a_ Period End Date: Dec-31-2022_x000a_ Filing Date: Feb-02-2024_x000a_ Period Type: Annual_x000a_ Value: 0.9x" display="javascript:void(0);" xr:uid="{A7F749ED-EFC9-40F7-A68D-0FE4743BCC17}"/>
    <hyperlink ref="W54" r:id="rId131" tooltip="Cash from Ops. to Curr. Liab._x000a_ FY: 2023_x000a_ Period End Date: Dec-31-2023_x000a_ Filing Date: Feb-02-2024_x000a_ Period Type: Annual_x000a_ Value: 0.5x" display="javascript:void(0);" xr:uid="{AA302600-5DF3-4E01-B946-EE63944F5DEC}"/>
    <hyperlink ref="X54" r:id="rId132" tooltip="Cash from Ops. to Curr. Liab._x000a_ FY: 2024, FQ: 3_x000a_ Period End Date: Sep-30-2024_x000a_ Filing Date: Nov-01-2024_x000a_ Period Type: LTM_x000a_ Value: 0.3x" display="javascript:void(0);" xr:uid="{ADED08E4-0276-4960-8439-49257E40845E}"/>
    <hyperlink ref="S56" r:id="rId133" tooltip="Avg. Days Sales Out._x000a_ FY: 2019_x000a_ Period End Date: Dec-31-2019_x000a_ Filing Date: Feb-11-2022_x000a_ Period Type: Annual_x000a_ Value: 39.8" display="javascript:void(0);" xr:uid="{F15E033B-E24D-4788-AF62-C17E10937D92}"/>
    <hyperlink ref="T56" r:id="rId134" tooltip="Avg. Days Sales Out._x000a_ FY: 2020_x000a_ Period End Date: Dec-31-2020_x000a_ Filing Date: Feb-03-2023_x000a_ Period Type: Annual_x000a_ Value: 40.7" display="javascript:void(0);" xr:uid="{66B8B20F-0D6C-4161-8BF6-74D92E185C16}"/>
    <hyperlink ref="U56" r:id="rId135" tooltip="Avg. Days Sales Out._x000a_ FY: 2021_x000a_ Period End Date: Dec-31-2021_x000a_ Filing Date: Feb-02-2024_x000a_ Period Type: Annual_x000a_ Value: 27.3" display="javascript:void(0);" xr:uid="{88404E4D-06E5-41D0-85D2-B717FACD9AEF}"/>
    <hyperlink ref="V56" r:id="rId136" tooltip="Avg. Days Sales Out._x000a_ FY: 2022_x000a_ Period End Date: Dec-31-2022_x000a_ Filing Date: Feb-02-2024_x000a_ Period Type: Annual_x000a_ Value: 31.9" display="javascript:void(0);" xr:uid="{9CC6F082-0ECE-4573-9460-00BC0A21F5AF}"/>
    <hyperlink ref="W56" r:id="rId137" tooltip="Avg. Days Sales Out._x000a_ FY: 2023_x000a_ Period End Date: Dec-31-2023_x000a_ Filing Date: Feb-02-2024_x000a_ Period Type: Annual_x000a_ Value: 32.2" display="javascript:void(0);" xr:uid="{C5EB7D6A-5917-4DEE-9C85-0F6EB73B1FD2}"/>
    <hyperlink ref="X56" r:id="rId138" tooltip="Avg. Days Sales Out._x000a_ FY: 2024, FQ: 3_x000a_ Period End Date: Sep-30-2024_x000a_ Filing Date: Nov-01-2024_x000a_ Period Type: LTM_x000a_ Value: 35.9" display="javascript:void(0);" xr:uid="{0F572152-63E2-4DB7-BCED-78FD78AEE3AD}"/>
    <hyperlink ref="S58" r:id="rId139" tooltip="Avg. Days Inventory Out._x000a_ FY: 2019_x000a_ Period End Date: Dec-31-2019_x000a_ Filing Date: Feb-11-2022_x000a_ Period Type: Annual_x000a_ Value: 59.0" display="javascript:void(0);" xr:uid="{8E40B20A-C4CC-4C18-A085-2EF57200CC76}"/>
    <hyperlink ref="T58" r:id="rId140" tooltip="Avg. Days Inventory Out._x000a_ FY: 2020_x000a_ Period End Date: Dec-31-2020_x000a_ Filing Date: Feb-03-2023_x000a_ Period Type: Annual_x000a_ Value: 61.5" display="javascript:void(0);" xr:uid="{65AB9FB4-22FE-47DD-BF38-29AA398D2B49}"/>
    <hyperlink ref="U58" r:id="rId141" tooltip="Avg. Days Inventory Out._x000a_ FY: 2021_x000a_ Period End Date: Dec-31-2021_x000a_ Filing Date: Feb-02-2024_x000a_ Period Type: Annual_x000a_ Value: 45.6" display="javascript:void(0);" xr:uid="{A8112755-D865-4C01-9DF0-293A543907AA}"/>
    <hyperlink ref="V58" r:id="rId142" tooltip="Avg. Days Inventory Out._x000a_ FY: 2022_x000a_ Period End Date: Dec-31-2022_x000a_ Filing Date: Feb-02-2024_x000a_ Period Type: Annual_x000a_ Value: 49.9" display="javascript:void(0);" xr:uid="{C6882EC7-4F11-42AF-AE7E-D6477C42D89D}"/>
    <hyperlink ref="W58" r:id="rId143" tooltip="Avg. Days Inventory Out._x000a_ FY: 2023_x000a_ Period End Date: Dec-31-2023_x000a_ Filing Date: Feb-02-2024_x000a_ Period Type: Annual_x000a_ Value: 52.0" display="javascript:void(0);" xr:uid="{5B245812-DC1E-4D32-AB6D-8D741496E61F}"/>
    <hyperlink ref="X58" r:id="rId144" tooltip="Avg. Days Inventory Out._x000a_ FY: 2024, FQ: 3_x000a_ Period End Date: Sep-30-2024_x000a_ Filing Date: Nov-01-2024_x000a_ Period Type: LTM_x000a_ Value: 54.7" display="javascript:void(0);" xr:uid="{3297901D-A44F-46B4-8BE3-DA893DBE61C8}"/>
    <hyperlink ref="S60" r:id="rId145" tooltip="Avg. Days Payable Out._x000a_ FY: 2019_x000a_ Period End Date: Dec-31-2019_x000a_ Filing Date: Feb-11-2022_x000a_ Period Type: Annual_x000a_ Value: 66.2" display="javascript:void(0);" xr:uid="{85074766-F20C-4FE4-8605-BAC2E9DE80AE}"/>
    <hyperlink ref="T60" r:id="rId146" tooltip="Avg. Days Payable Out._x000a_ FY: 2020_x000a_ Period End Date: Dec-31-2020_x000a_ Filing Date: Feb-03-2023_x000a_ Period Type: Annual_x000a_ Value: 70.7" display="javascript:void(0);" xr:uid="{50F1330F-207B-49E3-BB2A-28B8901B2432}"/>
    <hyperlink ref="U60" r:id="rId147" tooltip="Avg. Days Payable Out._x000a_ FY: 2021_x000a_ Period End Date: Dec-31-2021_x000a_ Filing Date: Feb-02-2024_x000a_ Period Type: Annual_x000a_ Value: 51.6" display="javascript:void(0);" xr:uid="{420DF7AC-39CD-4A34-A995-ED0884136475}"/>
    <hyperlink ref="V60" r:id="rId148" tooltip="Avg. Days Payable Out._x000a_ FY: 2022_x000a_ Period End Date: Dec-31-2022_x000a_ Filing Date: Feb-02-2024_x000a_ Period Type: Annual_x000a_ Value: 58.7" display="javascript:void(0);" xr:uid="{92073AA2-3ED7-4C3A-AEAF-7DAADAAD10C9}"/>
    <hyperlink ref="W60" r:id="rId149" tooltip="Avg. Days Payable Out._x000a_ FY: 2023_x000a_ Period End Date: Dec-31-2023_x000a_ Filing Date: Feb-02-2024_x000a_ Period Type: Annual_x000a_ Value: 64.3" display="javascript:void(0);" xr:uid="{49E6542D-3105-4A16-A796-B24013C44C41}"/>
    <hyperlink ref="X60" r:id="rId150" tooltip="Avg. Days Payable Out._x000a_ FY: 2024, FQ: 3_x000a_ Period End Date: Sep-30-2024_x000a_ Filing Date: Nov-01-2024_x000a_ Period Type: LTM_x000a_ Value: 65.9" display="javascript:void(0);" xr:uid="{CB9232BF-3525-4F14-B3FC-2D1E5879F888}"/>
    <hyperlink ref="S62" r:id="rId151" tooltip="Avg. Cash Conversion Cycle_x000a_ FY: 2019_x000a_ Period End Date: Dec-31-2019_x000a_ Filing Date: Feb-11-2022_x000a_ Period Type: Annual_x000a_ Value: 32.6" display="javascript:void(0);" xr:uid="{292FD0CA-9FFE-437B-AB8B-3F94CFFFFC12}"/>
    <hyperlink ref="T62" r:id="rId152" tooltip="Avg. Cash Conversion Cycle_x000a_ FY: 2020_x000a_ Period End Date: Dec-31-2020_x000a_ Filing Date: Feb-03-2023_x000a_ Period Type: Annual_x000a_ Value: 31.4" display="javascript:void(0);" xr:uid="{6CEC4460-B02A-4020-ACEC-EF8D010FFD3A}"/>
    <hyperlink ref="U62" r:id="rId153" tooltip="Avg. Cash Conversion Cycle_x000a_ FY: 2021_x000a_ Period End Date: Dec-31-2021_x000a_ Filing Date: Feb-02-2024_x000a_ Period Type: Annual_x000a_ Value: 21.3" display="javascript:void(0);" xr:uid="{DA6C55CA-A33D-4104-828F-0337DDF1D276}"/>
    <hyperlink ref="V62" r:id="rId154" tooltip="Avg. Cash Conversion Cycle_x000a_ FY: 2022_x000a_ Period End Date: Dec-31-2022_x000a_ Filing Date: Feb-02-2024_x000a_ Period Type: Annual_x000a_ Value: 23.1" display="javascript:void(0);" xr:uid="{85BFE098-A6CD-4FB4-BA7E-9382D9AE5271}"/>
    <hyperlink ref="W62" r:id="rId155" tooltip="Avg. Cash Conversion Cycle_x000a_ FY: 2023_x000a_ Period End Date: Dec-31-2023_x000a_ Filing Date: Feb-02-2024_x000a_ Period Type: Annual_x000a_ Value: 19.9" display="javascript:void(0);" xr:uid="{3910403D-BFD2-450E-AF2F-587113E71975}"/>
    <hyperlink ref="X62" r:id="rId156" tooltip="Avg. Cash Conversion Cycle_x000a_ FY: 2024, FQ: 3_x000a_ Period End Date: Sep-30-2024_x000a_ Filing Date: Nov-01-2024_x000a_ Period Type: LTM_x000a_ Value: 24.7" display="javascript:void(0);" xr:uid="{B8566424-D519-4A1C-A718-C3259D73771C}"/>
    <hyperlink ref="S66" r:id="rId157" tooltip="Total Debt/Equity_x000a_ FY: 2019_x000a_ Period End Date: Dec-31-2019_x000a_ Filing Date: Feb-11-2022_x000a_ Period Type: Annual_x000a_ Value: 94.7%" display="javascript:void(0);" xr:uid="{7A876BC4-CC27-4F8C-900C-FCC6F157B320}"/>
    <hyperlink ref="T66" r:id="rId158" tooltip="Total Debt/Equity_x000a_ FY: 2020_x000a_ Period End Date: Dec-31-2020_x000a_ Filing Date: Feb-03-2023_x000a_ Period Type: Annual_x000a_ Value: 131.7%" display="javascript:void(0);" xr:uid="{F57AA19A-0B02-46BD-9769-3C6136C6186F}"/>
    <hyperlink ref="U66" r:id="rId159" tooltip="Total Debt/Equity_x000a_ FY: 2021_x000a_ Period End Date: Dec-31-2021_x000a_ Filing Date: Feb-02-2024_x000a_ Period Type: Annual_x000a_ Value: 44.9%" display="javascript:void(0);" xr:uid="{D951BE2F-BCC9-4202-AC17-0EC0606E5905}"/>
    <hyperlink ref="V66" r:id="rId160" tooltip="Total Debt/Equity_x000a_ FY: 2022_x000a_ Period End Date: Dec-31-2022_x000a_ Filing Date: Feb-02-2024_x000a_ Period Type: Annual_x000a_ Value: 40.1%" display="javascript:void(0);" xr:uid="{47080983-866F-41B4-88E3-BF57E583A220}"/>
    <hyperlink ref="W66" r:id="rId161" tooltip="Total Debt/Equity_x000a_ FY: 2023_x000a_ Period End Date: Dec-31-2023_x000a_ Filing Date: Feb-02-2024_x000a_ Period Type: Annual_x000a_ Value: 38.9%" display="javascript:void(0);" xr:uid="{71C6DF24-40E0-4B31-9B3B-CD32654FC2C4}"/>
    <hyperlink ref="X66" r:id="rId162" tooltip="Total Debt/Equity_x000a_ FY: 2024, FQ: 3_x000a_ Period End Date: Sep-30-2024_x000a_ Filing Date: Nov-01-2024_x000a_ Period Type: LTM_x000a_ Value: 37.0%" display="javascript:void(0);" xr:uid="{1CAF4FB5-D140-4B7A-8063-56D428858BD8}"/>
    <hyperlink ref="S68" r:id="rId163" tooltip="Total Debt/Capital_x000a_ FY: 2019_x000a_ Period End Date: Dec-31-2019_x000a_ Filing Date: Feb-11-2022_x000a_ Period Type: Annual_x000a_ Value: 48.7%" display="javascript:void(0);" xr:uid="{D7376A56-1474-4C94-9B87-4EDD0F12CA3B}"/>
    <hyperlink ref="T68" r:id="rId164" tooltip="Total Debt/Capital_x000a_ FY: 2020_x000a_ Period End Date: Dec-31-2020_x000a_ Filing Date: Feb-03-2023_x000a_ Period Type: Annual_x000a_ Value: 56.8%" display="javascript:void(0);" xr:uid="{CE9124AC-9362-42D7-BBAD-9AD6CE8B1167}"/>
    <hyperlink ref="U68" r:id="rId165" tooltip="Total Debt/Capital_x000a_ FY: 2021_x000a_ Period End Date: Dec-31-2021_x000a_ Filing Date: Feb-02-2024_x000a_ Period Type: Annual_x000a_ Value: 31.0%" display="javascript:void(0);" xr:uid="{230C671B-A9BE-40E6-B53E-9AF3904A9322}"/>
    <hyperlink ref="V68" r:id="rId166" tooltip="Total Debt/Capital_x000a_ FY: 2022_x000a_ Period End Date: Dec-31-2022_x000a_ Filing Date: Feb-02-2024_x000a_ Period Type: Annual_x000a_ Value: 28.6%" display="javascript:void(0);" xr:uid="{56D6FFD7-09FF-486F-97DA-91AB81C498CE}"/>
    <hyperlink ref="W68" r:id="rId167" tooltip="Total Debt/Capital_x000a_ FY: 2023_x000a_ Period End Date: Dec-31-2023_x000a_ Filing Date: Feb-02-2024_x000a_ Period Type: Annual_x000a_ Value: 28.0%" display="javascript:void(0);" xr:uid="{8B8C4F1A-A67D-478F-A429-A531AF6E3DB1}"/>
    <hyperlink ref="X68" r:id="rId168" tooltip="Total Debt/Capital_x000a_ FY: 2024, FQ: 3_x000a_ Period End Date: Sep-30-2024_x000a_ Filing Date: Nov-01-2024_x000a_ Period Type: LTM_x000a_ Value: 27.0%" display="javascript:void(0);" xr:uid="{1F178DA1-B861-4F4E-903A-0CE3777034BA}"/>
    <hyperlink ref="S70" r:id="rId169" tooltip="LT Debt/Equity_x000a_ FY: 2019_x000a_ Period End Date: Dec-31-2019_x000a_ Filing Date: Feb-11-2022_x000a_ Period Type: Annual_x000a_ Value: 92.9%" display="javascript:void(0);" xr:uid="{0F64B238-846C-4F5A-A4E0-7CDDE04D381A}"/>
    <hyperlink ref="T70" r:id="rId170" tooltip="LT Debt/Equity_x000a_ FY: 2020_x000a_ Period End Date: Dec-31-2020_x000a_ Filing Date: Feb-03-2023_x000a_ Period Type: Annual_x000a_ Value: 125.2%" display="javascript:void(0);" xr:uid="{344B3048-BB0B-4985-94EF-54351528E811}"/>
    <hyperlink ref="U70" r:id="rId171" tooltip="LT Debt/Equity_x000a_ FY: 2021_x000a_ Period End Date: Dec-31-2021_x000a_ Filing Date: Feb-02-2024_x000a_ Period Type: Annual_x000a_ Value: 43.9%" display="javascript:void(0);" xr:uid="{C7F25009-E274-4164-9749-547DFBEFC70B}"/>
    <hyperlink ref="V70" r:id="rId172" tooltip="LT Debt/Equity_x000a_ FY: 2022_x000a_ Period End Date: Dec-31-2022_x000a_ Filing Date: Feb-02-2024_x000a_ Period Type: Annual_x000a_ Value: 39.0%" display="javascript:void(0);" xr:uid="{11AD7821-0EE9-491B-ACDD-30FAFFC4A41A}"/>
    <hyperlink ref="W70" r:id="rId173" tooltip="LT Debt/Equity_x000a_ FY: 2023_x000a_ Period End Date: Dec-31-2023_x000a_ Filing Date: Feb-02-2024_x000a_ Period Type: Annual_x000a_ Value: 37.3%" display="javascript:void(0);" xr:uid="{88DF41B5-3565-46B7-841C-6950C633B77D}"/>
    <hyperlink ref="X70" r:id="rId174" tooltip="LT Debt/Equity_x000a_ FY: 2024, FQ: 3_x000a_ Period End Date: Sep-30-2024_x000a_ Filing Date: Nov-01-2024_x000a_ Period Type: LTM_x000a_ Value: 35.3%" display="javascript:void(0);" xr:uid="{99370200-ECA5-4C62-A310-89892ABCFEC1}"/>
    <hyperlink ref="S72" r:id="rId175" tooltip="LT Debt/Capital_x000a_ FY: 2019_x000a_ Period End Date: Dec-31-2019_x000a_ Filing Date: Feb-11-2022_x000a_ Period Type: Annual_x000a_ Value: 47.7%" display="javascript:void(0);" xr:uid="{FF89D62A-4017-4E14-ABF9-A8D211DA7533}"/>
    <hyperlink ref="T72" r:id="rId176" tooltip="LT Debt/Capital_x000a_ FY: 2020_x000a_ Period End Date: Dec-31-2020_x000a_ Filing Date: Feb-03-2023_x000a_ Period Type: Annual_x000a_ Value: 54.0%" display="javascript:void(0);" xr:uid="{07610CFB-B087-4DA9-82B9-61A75FF6BD34}"/>
    <hyperlink ref="U72" r:id="rId177" tooltip="LT Debt/Capital_x000a_ FY: 2021_x000a_ Period End Date: Dec-31-2021_x000a_ Filing Date: Feb-02-2024_x000a_ Period Type: Annual_x000a_ Value: 30.3%" display="javascript:void(0);" xr:uid="{458B8B59-DE5D-40EA-B0BE-6BB025D03A5A}"/>
    <hyperlink ref="V72" r:id="rId178" tooltip="LT Debt/Capital_x000a_ FY: 2022_x000a_ Period End Date: Dec-31-2022_x000a_ Filing Date: Feb-02-2024_x000a_ Period Type: Annual_x000a_ Value: 27.8%" display="javascript:void(0);" xr:uid="{B91EFE08-02F8-487F-8407-132D5DFD74FC}"/>
    <hyperlink ref="W72" r:id="rId179" tooltip="LT Debt/Capital_x000a_ FY: 2023_x000a_ Period End Date: Dec-31-2023_x000a_ Filing Date: Feb-02-2024_x000a_ Period Type: Annual_x000a_ Value: 26.8%" display="javascript:void(0);" xr:uid="{BA2AA2BC-F5A8-4F6E-A9EB-0CC5D2CF2212}"/>
    <hyperlink ref="X72" r:id="rId180" tooltip="LT Debt/Capital_x000a_ FY: 2024, FQ: 3_x000a_ Period End Date: Sep-30-2024_x000a_ Filing Date: Nov-01-2024_x000a_ Period Type: LTM_x000a_ Value: 25.8%" display="javascript:void(0);" xr:uid="{9190B7AA-2F24-489A-92CD-FDE40502F75E}"/>
    <hyperlink ref="S74" r:id="rId181" tooltip="Total Liabilities/Total Assets_x000a_ FY: 2019_x000a_ Period End Date: Dec-31-2019_x000a_ Filing Date: Feb-11-2022_x000a_ Period Type: Annual_x000a_ Value: 64.7%" display="javascript:void(0);" xr:uid="{FEC77BDB-0FBF-4EF6-9A56-54D3C01716C0}"/>
    <hyperlink ref="T74" r:id="rId182" tooltip="Total Liabilities/Total Assets_x000a_ FY: 2020_x000a_ Period End Date: Dec-31-2020_x000a_ Filing Date: Feb-03-2023_x000a_ Period Type: Annual_x000a_ Value: 67.8%" display="javascript:void(0);" xr:uid="{8A63E04C-3B32-47AD-99B8-2AF693ADC729}"/>
    <hyperlink ref="U74" r:id="rId183" tooltip="Total Liabilities/Total Assets_x000a_ FY: 2021_x000a_ Period End Date: Dec-31-2021_x000a_ Filing Date: Feb-02-2024_x000a_ Period Type: Annual_x000a_ Value: 48.9%" display="javascript:void(0);" xr:uid="{82498116-7A92-4549-BBDA-5EAD3EA8685F}"/>
    <hyperlink ref="V74" r:id="rId184" tooltip="Total Liabilities/Total Assets_x000a_ FY: 2022_x000a_ Period End Date: Dec-31-2022_x000a_ Filing Date: Feb-02-2024_x000a_ Period Type: Annual_x000a_ Value: 47.0%" display="javascript:void(0);" xr:uid="{027FD0B7-710F-4B97-A499-103B3D2781B7}"/>
    <hyperlink ref="W74" r:id="rId185" tooltip="Total Liabilities/Total Assets_x000a_ FY: 2023_x000a_ Period End Date: Dec-31-2023_x000a_ Filing Date: Feb-02-2024_x000a_ Period Type: Annual_x000a_ Value: 45.5%" display="javascript:void(0);" xr:uid="{62D88EF1-506F-45CA-9964-D7B892639307}"/>
    <hyperlink ref="X74" r:id="rId186" tooltip="Total Liabilities/Total Assets_x000a_ FY: 2024, FQ: 3_x000a_ Period End Date: Sep-30-2024_x000a_ Filing Date: Nov-01-2024_x000a_ Period Type: LTM_x000a_ Value: 43.4%" display="javascript:void(0);" xr:uid="{171CF0AC-7A51-444C-9584-94B4AC5562AB}"/>
    <hyperlink ref="S77" r:id="rId187" tooltip="EBIT / Interest Exp._x000a_ FY: 2019_x000a_ Period End Date: Dec-31-2019_x000a_ Filing Date: Feb-11-2022_x000a_ Period Type: Annual_x000a_ Value: NM" display="javascript:void(0);" xr:uid="{994B42AE-B833-40F6-85D2-16A17661B867}"/>
    <hyperlink ref="T77" r:id="rId188" tooltip="EBIT / Interest Exp._x000a_ FY: 2020_x000a_ Period End Date: Dec-31-2020_x000a_ Filing Date: Feb-03-2023_x000a_ Period Type: Annual_x000a_ Value: NM" display="javascript:void(0);" xr:uid="{A470B569-4D56-4466-9F73-B133A07099DD}"/>
    <hyperlink ref="U77" r:id="rId189" tooltip="EBIT / Interest Exp._x000a_ FY: 2021_x000a_ Period End Date: Dec-31-2021_x000a_ Filing Date: Feb-02-2024_x000a_ Period Type: Annual_x000a_ Value: 14.1x" display="javascript:void(0);" xr:uid="{894353E3-E543-4DA9-ADB3-ABCA5B045AAC}"/>
    <hyperlink ref="V77" r:id="rId190" tooltip="EBIT / Interest Exp._x000a_ FY: 2022_x000a_ Period End Date: Dec-31-2022_x000a_ Filing Date: Feb-02-2024_x000a_ Period Type: Annual_x000a_ Value: 20.0x" display="javascript:void(0);" xr:uid="{1F533A58-D0D9-44B7-A20A-E601A490F705}"/>
    <hyperlink ref="W77" r:id="rId191" tooltip="EBIT / Interest Exp._x000a_ FY: 2023_x000a_ Period End Date: Dec-31-2023_x000a_ Filing Date: Feb-02-2024_x000a_ Period Type: Annual_x000a_ Value: 12.4x" display="javascript:void(0);" xr:uid="{DA3BE047-1D9E-4AF2-8917-7431AB9EBA6B}"/>
    <hyperlink ref="X77" r:id="rId192" tooltip="EBIT / Interest Exp._x000a_ FY: 2024, FQ: 3_x000a_ Period End Date: Sep-30-2024_x000a_ Filing Date: Nov-01-2024_x000a_ Period Type: LTM_x000a_ Value: 12.4x" display="javascript:void(0);" xr:uid="{25F990AD-499C-4F0A-86B0-0C2906586B80}"/>
    <hyperlink ref="S79" r:id="rId193" tooltip="EBITDA / Interest Exp._x000a_ FY: 2019_x000a_ Period End Date: Dec-31-2019_x000a_ Filing Date: Feb-11-2022_x000a_ Period Type: Annual_x000a_ Value: 3.9x" display="javascript:void(0);" xr:uid="{713AF69C-B966-4DED-A51E-A2C78E1D4F22}"/>
    <hyperlink ref="T79" r:id="rId194" tooltip="EBITDA / Interest Exp._x000a_ FY: 2020_x000a_ Period End Date: Dec-31-2020_x000a_ Filing Date: Feb-03-2023_x000a_ Period Type: Annual_x000a_ Value: 0.0x" display="javascript:void(0);" xr:uid="{A802EF5C-8D6D-4715-B0D1-2F86128456DC}"/>
    <hyperlink ref="U79" r:id="rId195" tooltip="EBITDA / Interest Exp._x000a_ FY: 2021_x000a_ Period End Date: Dec-31-2021_x000a_ Filing Date: Feb-02-2024_x000a_ Period Type: Annual_x000a_ Value: 16.8x" display="javascript:void(0);" xr:uid="{3E7FF99D-7C46-499B-BE96-F890CA100756}"/>
    <hyperlink ref="V79" r:id="rId196" tooltip="EBITDA / Interest Exp._x000a_ FY: 2022_x000a_ Period End Date: Dec-31-2022_x000a_ Filing Date: Feb-02-2024_x000a_ Period Type: Annual_x000a_ Value: 25.2x" display="javascript:void(0);" xr:uid="{DBB1DA99-9FEA-41C2-BA5E-AF25FA72D572}"/>
    <hyperlink ref="W79" r:id="rId197" tooltip="EBITDA / Interest Exp._x000a_ FY: 2023_x000a_ Period End Date: Dec-31-2023_x000a_ Filing Date: Feb-02-2024_x000a_ Period Type: Annual_x000a_ Value: 24.5x" display="javascript:void(0);" xr:uid="{428F3BAD-5073-40C0-833B-38253B5D87E9}"/>
    <hyperlink ref="X79" r:id="rId198" tooltip="EBITDA / Interest Exp._x000a_ FY: 2024, FQ: 3_x000a_ Period End Date: Sep-30-2024_x000a_ Filing Date: Nov-01-2024_x000a_ Period Type: LTM_x000a_ Value: 48.1x" display="javascript:void(0);" xr:uid="{71E6A591-984B-4776-8538-F1DBD32BD9AC}"/>
    <hyperlink ref="S81" r:id="rId199" tooltip="(EBITDA-CAPEX) / Interest Exp._x000a_ FY: 2019_x000a_ Period End Date: Dec-31-2019_x000a_ Filing Date: Feb-11-2022_x000a_ Period Type: Annual_x000a_ Value: NM" display="javascript:void(0);" xr:uid="{B3D20EF5-763A-4C3A-94C7-2F10F6F8596B}"/>
    <hyperlink ref="T81" r:id="rId200" tooltip="(EBITDA-CAPEX) / Interest Exp._x000a_ FY: 2020_x000a_ Period End Date: Dec-31-2020_x000a_ Filing Date: Feb-03-2023_x000a_ Period Type: Annual_x000a_ Value: NM" display="javascript:void(0);" xr:uid="{7E605C3A-B93E-4538-8195-C36AE567323D}"/>
    <hyperlink ref="U81" r:id="rId201" tooltip="(EBITDA-CAPEX) / Interest Exp._x000a_ FY: 2021_x000a_ Period End Date: Dec-31-2021_x000a_ Filing Date: Feb-02-2024_x000a_ Period Type: Annual_x000a_ Value: 14.1x" display="javascript:void(0);" xr:uid="{604AA6AE-9216-4D9B-B4D3-6C1A0CF84FB5}"/>
    <hyperlink ref="V81" r:id="rId202" tooltip="(EBITDA-CAPEX) / Interest Exp._x000a_ FY: 2022_x000a_ Period End Date: Dec-31-2022_x000a_ Filing Date: Feb-02-2024_x000a_ Period Type: Annual_x000a_ Value: 14.7x" display="javascript:void(0);" xr:uid="{3B75BF4C-3847-4DF7-9D41-BFA6756E26A4}"/>
    <hyperlink ref="W81" r:id="rId203" tooltip="(EBITDA-CAPEX) / Interest Exp._x000a_ FY: 2023_x000a_ Period End Date: Dec-31-2023_x000a_ Filing Date: Feb-02-2024_x000a_ Period Type: Annual_x000a_ Value: NM" display="javascript:void(0);" xr:uid="{C3CD3DF0-D477-41B6-A69F-986684770CDE}"/>
    <hyperlink ref="X81" r:id="rId204" tooltip="(EBITDA-CAPEX) / Interest Exp._x000a_ FY: 2024, FQ: 3_x000a_ Period End Date: Sep-30-2024_x000a_ Filing Date: Nov-01-2024_x000a_ Period Type: LTM_x000a_ Value: NM" display="javascript:void(0);" xr:uid="{E732A169-1E5A-4157-B0C6-69EFC3212B92}"/>
    <hyperlink ref="S83" r:id="rId205" tooltip="Total Debt/EBITDA_x000a_ FY: 2019_x000a_ Period End Date: Dec-31-2019_x000a_ Filing Date: Feb-11-2022_x000a_ Period Type: Annual_x000a_ Value: 6.7x" display="javascript:void(0);" xr:uid="{ECF4F188-68F9-4BEC-871C-284EF893870A}"/>
    <hyperlink ref="T83" r:id="rId206" tooltip="Total Debt/EBITDA_x000a_ FY: 2020_x000a_ Period End Date: Dec-31-2020_x000a_ Filing Date: Feb-03-2023_x000a_ Period Type: Annual_x000a_ Value: NM" display="javascript:void(0);" xr:uid="{C9CA34E9-3FA5-404E-A856-C7797A2390F5}"/>
    <hyperlink ref="U83" r:id="rId207" tooltip="Total Debt/EBITDA_x000a_ FY: 2021_x000a_ Period End Date: Dec-31-2021_x000a_ Filing Date: Feb-02-2024_x000a_ Period Type: Annual_x000a_ Value: 0.7x" display="javascript:void(0);" xr:uid="{83F6456F-EDCD-494F-BB16-1676A952B281}"/>
    <hyperlink ref="V83" r:id="rId208" tooltip="Total Debt/EBITDA_x000a_ FY: 2022_x000a_ Period End Date: Dec-31-2022_x000a_ Filing Date: Feb-02-2024_x000a_ Period Type: Annual_x000a_ Value: 1.0x" display="javascript:void(0);" xr:uid="{6BE3F483-7AF3-4F39-99FD-BCABEEFAEDC3}"/>
    <hyperlink ref="W83" r:id="rId209" tooltip="Total Debt/EBITDA_x000a_ FY: 2023_x000a_ Period End Date: Dec-31-2023_x000a_ Filing Date: Feb-02-2024_x000a_ Period Type: Annual_x000a_ Value: 2.2x" display="javascript:void(0);" xr:uid="{7C6AAD1A-0919-49C7-8B35-B4C8484F5A57}"/>
    <hyperlink ref="X83" r:id="rId210" tooltip="Total Debt/EBITDA_x000a_ FY: 2024, FQ: 3_x000a_ Period End Date: Sep-30-2024_x000a_ Filing Date: Nov-01-2024_x000a_ Period Type: LTM_x000a_ Value: 3.3x" display="javascript:void(0);" xr:uid="{76A6BB08-5DAC-400B-8266-8D6E254FC177}"/>
    <hyperlink ref="S85" r:id="rId211" tooltip="Net Debt/EBITDA_x000a_ FY: 2019_x000a_ Period End Date: Dec-31-2019_x000a_ Filing Date: Feb-11-2022_x000a_ Period Type: Annual_x000a_ Value: 5.4x" display="javascript:void(0);" xr:uid="{D17A9015-C865-4998-B4D8-492D192755D4}"/>
    <hyperlink ref="T85" r:id="rId212" tooltip="Net Debt/EBITDA_x000a_ FY: 2020_x000a_ Period End Date: Dec-31-2020_x000a_ Filing Date: Feb-03-2023_x000a_ Period Type: Annual_x000a_ Value: 260.3x" display="javascript:void(0);" xr:uid="{2CAD8E85-1480-4BC6-8418-1436328ECD64}"/>
    <hyperlink ref="U85" r:id="rId213" tooltip="Net Debt/EBITDA_x000a_ FY: 2021_x000a_ Period End Date: Dec-31-2021_x000a_ Filing Date: Feb-02-2024_x000a_ Period Type: Annual_x000a_ Value: 0.3x" display="javascript:void(0);" xr:uid="{4134A48D-A94C-47D0-B12B-C9CBAC8CC663}"/>
    <hyperlink ref="V85" r:id="rId214" tooltip="Net Debt/EBITDA_x000a_ FY: 2022_x000a_ Period End Date: Dec-31-2022_x000a_ Filing Date: Feb-02-2024_x000a_ Period Type: Annual_x000a_ Value: 0.1x" display="javascript:void(0);" xr:uid="{6B6D7128-7655-478A-AA72-958A4D778AD3}"/>
    <hyperlink ref="W85" r:id="rId215" tooltip="Net Debt/EBITDA_x000a_ FY: 2023_x000a_ Period End Date: Dec-31-2023_x000a_ Filing Date: Feb-02-2024_x000a_ Period Type: Annual_x000a_ Value: 0.7x" display="javascript:void(0);" xr:uid="{B5F83378-1B66-4288-8A5A-E5BC08A7C467}"/>
    <hyperlink ref="X85" r:id="rId216" tooltip="Net Debt/EBITDA_x000a_ FY: 2024, FQ: 3_x000a_ Period End Date: Sep-30-2024_x000a_ Filing Date: Nov-01-2024_x000a_ Period Type: LTM_x000a_ Value: 2.0x" display="javascript:void(0);" xr:uid="{10C44FA6-B5C5-46BD-B859-D13897A548D6}"/>
    <hyperlink ref="S87" r:id="rId217" tooltip="Total Debt/(EBITDA-CAPEX)_x000a_ FY: 2019_x000a_ Period End Date: Dec-31-2019_x000a_ Filing Date: Feb-11-2022_x000a_ Period Type: Annual_x000a_ Value: NM" display="javascript:void(0);" xr:uid="{D2CB36EF-35A5-4810-8B0E-A7BD8CA9877B}"/>
    <hyperlink ref="T87" r:id="rId218" tooltip="Total Debt/(EBITDA-CAPEX)_x000a_ FY: 2020_x000a_ Period End Date: Dec-31-2020_x000a_ Filing Date: Feb-03-2023_x000a_ Period Type: Annual_x000a_ Value: NM" display="javascript:void(0);" xr:uid="{5F26A6C9-CA21-49C1-AE92-414B659810B6}"/>
    <hyperlink ref="U87" r:id="rId219" tooltip="Total Debt/(EBITDA-CAPEX)_x000a_ FY: 2021_x000a_ Period End Date: Dec-31-2021_x000a_ Filing Date: Feb-02-2024_x000a_ Period Type: Annual_x000a_ Value: 0.9x" display="javascript:void(0);" xr:uid="{2EE442DF-0C26-4ED5-83DA-19DE31020274}"/>
    <hyperlink ref="V87" r:id="rId220" tooltip="Total Debt/(EBITDA-CAPEX)_x000a_ FY: 2022_x000a_ Period End Date: Dec-31-2022_x000a_ Filing Date: Feb-02-2024_x000a_ Period Type: Annual_x000a_ Value: 1.7x" display="javascript:void(0);" xr:uid="{928A513F-4811-4E3F-94F4-8E4A43B6B5AC}"/>
    <hyperlink ref="W87" r:id="rId221" tooltip="Total Debt/(EBITDA-CAPEX)_x000a_ FY: 2023_x000a_ Period End Date: Dec-31-2023_x000a_ Filing Date: Feb-02-2024_x000a_ Period Type: Annual_x000a_ Value: NM" display="javascript:void(0);" xr:uid="{0EC91EC4-64AA-46E9-BB45-D16E0CA54C88}"/>
    <hyperlink ref="X87" r:id="rId222" tooltip="Total Debt/(EBITDA-CAPEX)_x000a_ FY: 2024, FQ: 3_x000a_ Period End Date: Sep-30-2024_x000a_ Filing Date: Nov-01-2024_x000a_ Period Type: LTM_x000a_ Value: NM" display="javascript:void(0);" xr:uid="{E848D411-1D75-4DAC-8EEF-3421881D970F}"/>
    <hyperlink ref="S89" r:id="rId223" tooltip="Net Debt/(EBITDA-CAPEX)_x000a_ FY: 2019_x000a_ Period End Date: Dec-31-2019_x000a_ Filing Date: Feb-11-2022_x000a_ Period Type: Annual_x000a_ Value: NM" display="javascript:void(0);" xr:uid="{77FB1A73-125B-491F-A062-89811746E243}"/>
    <hyperlink ref="T89" r:id="rId224" tooltip="Net Debt/(EBITDA-CAPEX)_x000a_ FY: 2020_x000a_ Period End Date: Dec-31-2020_x000a_ Filing Date: Feb-03-2023_x000a_ Period Type: Annual_x000a_ Value: NM" display="javascript:void(0);" xr:uid="{D2E38FC9-E04B-4782-9EAD-8335CF527572}"/>
    <hyperlink ref="U89" r:id="rId225" tooltip="Net Debt/(EBITDA-CAPEX)_x000a_ FY: 2021_x000a_ Period End Date: Dec-31-2021_x000a_ Filing Date: Feb-02-2024_x000a_ Period Type: Annual_x000a_ Value: 0.3x" display="javascript:void(0);" xr:uid="{8AFD5ECA-5574-4605-BE0C-F0D31622DD22}"/>
    <hyperlink ref="V89" r:id="rId226" tooltip="Net Debt/(EBITDA-CAPEX)_x000a_ FY: 2022_x000a_ Period End Date: Dec-31-2022_x000a_ Filing Date: Feb-02-2024_x000a_ Period Type: Annual_x000a_ Value: 0.3x" display="javascript:void(0);" xr:uid="{C01251F9-DE02-45B0-84C0-ADB7298B650C}"/>
    <hyperlink ref="W89" r:id="rId227" tooltip="Net Debt/(EBITDA-CAPEX)_x000a_ FY: 2023_x000a_ Period End Date: Dec-31-2023_x000a_ Filing Date: Feb-02-2024_x000a_ Period Type: Annual_x000a_ Value: NM" display="javascript:void(0);" xr:uid="{B91988EF-FC13-40F8-92A9-C6E7BD55CD1F}"/>
    <hyperlink ref="X89" r:id="rId228" tooltip="Net Debt/(EBITDA-CAPEX)_x000a_ FY: 2024, FQ: 3_x000a_ Period End Date: Sep-30-2024_x000a_ Filing Date: Nov-01-2024_x000a_ Period Type: LTM_x000a_ Value: NM" display="javascript:void(0);" xr:uid="{6A6C4DD4-39EB-47FE-BE78-3628EDB24744}"/>
    <hyperlink ref="S92" r:id="rId229" tooltip="Altman Z Score_x000a_ FY: 2019_x000a_ Period End Date: Dec-31-2019_x000a_ Filing Date: Feb-11-2022_x000a_ Period Type: Annual_x000a_ Value: 1.48" display="javascript:void(0);" xr:uid="{E2D6043D-68D5-4264-AF37-7B11D6FAD739}"/>
    <hyperlink ref="T92" r:id="rId230" tooltip="Altman Z Score_x000a_ FY: 2020_x000a_ Period End Date: Dec-31-2020_x000a_ Filing Date: Feb-03-2023_x000a_ Period Type: Annual_x000a_ Value: 0.85" display="javascript:void(0);" xr:uid="{7464CBFB-D725-4402-80CA-36B23CCBECED}"/>
    <hyperlink ref="U92" r:id="rId231" tooltip="Altman Z Score_x000a_ FY: 2021_x000a_ Period End Date: Dec-31-2021_x000a_ Filing Date: Feb-02-2024_x000a_ Period Type: Annual_x000a_ Value: 2.92" display="javascript:void(0);" xr:uid="{4CA698DF-34A1-477B-A63E-3ABC18674191}"/>
    <hyperlink ref="V92" r:id="rId232" tooltip="Altman Z Score_x000a_ FY: 2022_x000a_ Period End Date: Dec-31-2022_x000a_ Filing Date: Feb-02-2024_x000a_ Period Type: Annual_x000a_ Value: 2.74" display="javascript:void(0);" xr:uid="{F3008023-D514-4639-B963-D4BC87758411}"/>
    <hyperlink ref="W92" r:id="rId233" tooltip="Altman Z Score_x000a_ FY: 2023_x000a_ Period End Date: Dec-31-2023_x000a_ Filing Date: Feb-02-2024_x000a_ Period Type: Annual_x000a_ Value: 2.11" display="javascript:void(0);" xr:uid="{C23159F5-808A-470C-B3B0-EE005F571248}"/>
    <hyperlink ref="X92" r:id="rId234" tooltip="Altman Z Score_x000a_ FY: 2024, FQ: 3_x000a_ Period End Date: Sep-30-2024_x000a_ Filing Date: Nov-01-2024_x000a_ Period Type: LTM_x000a_ Value: 2.07" display="javascript:void(0);" xr:uid="{082FA1A3-42F2-4115-BF13-32D480BB9591}"/>
    <hyperlink ref="S96" r:id="rId235" tooltip="Total Revenue_x000a_ FY: 2019_x000a_ Period End Date: Dec-31-2019_x000a_ Filing Date: Feb-11-2022_x000a_ Period Type: Annual_x000a_ Value: (8.8%)" display="javascript:void(0);" xr:uid="{900B1A4B-CA91-430C-8B1A-D046F9FCD4A6}"/>
    <hyperlink ref="T96" r:id="rId236" tooltip="Total Revenue_x000a_ FY: 2020_x000a_ Period End Date: Dec-31-2020_x000a_ Filing Date: Feb-03-2023_x000a_ Period Type: Annual_x000a_ Value: (24.7%)" display="javascript:void(0);" xr:uid="{25457FEF-4B84-4A0C-893E-1707173D39E9}"/>
    <hyperlink ref="U96" r:id="rId237" tooltip="Total Revenue_x000a_ FY: 2021_x000a_ Period End Date: Dec-31-2021_x000a_ Filing Date: Feb-02-2024_x000a_ Period Type: Annual_x000a_ Value: 108.1%" display="javascript:void(0);" xr:uid="{B79A4F1A-DA2E-4D58-8F68-7D85F3ECD76C}"/>
    <hyperlink ref="V96" r:id="rId238" tooltip="Total Revenue_x000a_ FY: 2022_x000a_ Period End Date: Dec-31-2022_x000a_ Filing Date: Feb-02-2024_x000a_ Period Type: Annual_x000a_ Value: 3.9%" display="javascript:void(0);" xr:uid="{3E8F48D5-1F0D-491D-921F-8F85AA2EE997}"/>
    <hyperlink ref="W96" r:id="rId239" tooltip="Total Revenue_x000a_ FY: 2023_x000a_ Period End Date: Dec-31-2023_x000a_ Filing Date: Feb-02-2024_x000a_ Period Type: Annual_x000a_ Value: (14.3%)" display="javascript:void(0);" xr:uid="{FFBDFC20-3729-45D2-B7D0-AE9D83849F34}"/>
    <hyperlink ref="X96" r:id="rId240" tooltip="Total Revenue_x000a_ FY: 2024, FQ: 3_x000a_ Period End Date: Sep-30-2024_x000a_ Filing Date: Nov-01-2024_x000a_ Period Type: LTM_x000a_ Value: (10.8%)" display="javascript:void(0);" xr:uid="{B73B6673-23E7-4F0C-B30F-A663E8CA30BA}"/>
    <hyperlink ref="S98" r:id="rId241" tooltip="Gross Profit_x000a_ FY: 2019_x000a_ Period End Date: Dec-31-2019_x000a_ Filing Date: Feb-11-2022_x000a_ Period Type: Annual_x000a_ Value: (50.0%)" display="javascript:void(0);" xr:uid="{37A5080C-B6B2-43D9-BA16-0B465B8BE61E}"/>
    <hyperlink ref="T98" r:id="rId242" tooltip="Gross Profit_x000a_ FY: 2020_x000a_ Period End Date: Dec-31-2020_x000a_ Filing Date: Feb-03-2023_x000a_ Period Type: Annual_x000a_ Value: (73.0%)" display="javascript:void(0);" xr:uid="{40EBAD45-2C5A-4000-ADE5-692CB0A86401}"/>
    <hyperlink ref="U98" r:id="rId243" tooltip="Gross Profit_x000a_ FY: 2021_x000a_ Period End Date: Dec-31-2021_x000a_ Filing Date: Feb-02-2024_x000a_ Period Type: Annual_x000a_ Value: 2,196.8%" display="javascript:void(0);" xr:uid="{CDF496F3-09F9-4374-89FB-31C28EBED33B}"/>
    <hyperlink ref="V98" r:id="rId244" tooltip="Gross Profit_x000a_ FY: 2022_x000a_ Period End Date: Dec-31-2022_x000a_ Filing Date: Feb-02-2024_x000a_ Period Type: Annual_x000a_ Value: (25.1%)" display="javascript:void(0);" xr:uid="{19D1A1D0-7A8B-444D-A51F-3B2CFD97E28D}"/>
    <hyperlink ref="W98" r:id="rId245" tooltip="Gross Profit_x000a_ FY: 2023_x000a_ Period End Date: Dec-31-2023_x000a_ Filing Date: Feb-02-2024_x000a_ Period Type: Annual_x000a_ Value: (47.1%)" display="javascript:void(0);" xr:uid="{24EC2940-3B8A-4580-B2C7-5A78BD893E14}"/>
    <hyperlink ref="X98" r:id="rId246" tooltip="Gross Profit_x000a_ FY: 2024, FQ: 3_x000a_ Period End Date: Sep-30-2024_x000a_ Filing Date: Nov-01-2024_x000a_ Period Type: LTM_x000a_ Value: (28.4%)" display="javascript:void(0);" xr:uid="{1E96D8F1-074A-4887-8925-B281CD2C7711}"/>
    <hyperlink ref="S100" r:id="rId247" tooltip="EBITDA_x000a_ FY: 2019_x000a_ Period End Date: Dec-31-2019_x000a_ Filing Date: Feb-11-2022_x000a_ Period Type: Annual_x000a_ Value: (66.7%)" display="javascript:void(0);" xr:uid="{F7FB4D6C-BD33-441C-A13B-5402896F48A8}"/>
    <hyperlink ref="T100" r:id="rId248" tooltip="EBITDA_x000a_ FY: 2020_x000a_ Period End Date: Dec-31-2020_x000a_ Filing Date: Feb-03-2023_x000a_ Period Type: Annual_x000a_ Value: NM" display="javascript:void(0);" xr:uid="{2D5DD1F0-6108-4113-9F89-85F1DDCD6D2A}"/>
    <hyperlink ref="U100" r:id="rId249" tooltip="EBITDA_x000a_ FY: 2021_x000a_ Period End Date: Dec-31-2021_x000a_ Filing Date: Feb-02-2024_x000a_ Period Type: Annual_x000a_ Value: NM" display="javascript:void(0);" xr:uid="{82A8B325-A145-4BD1-B423-565870B2B120}"/>
    <hyperlink ref="V100" r:id="rId250" tooltip="EBITDA_x000a_ FY: 2022_x000a_ Period End Date: Dec-31-2022_x000a_ Filing Date: Feb-02-2024_x000a_ Period Type: Annual_x000a_ Value: (22.9%)" display="javascript:void(0);" xr:uid="{61146977-5422-4A31-BEB4-6A984941F132}"/>
    <hyperlink ref="W100" r:id="rId251" tooltip="EBITDA_x000a_ FY: 2023_x000a_ Period End Date: Dec-31-2023_x000a_ Filing Date: Feb-02-2024_x000a_ Period Type: Annual_x000a_ Value: (53.9%)" display="javascript:void(0);" xr:uid="{BB3F89FA-B463-4640-BE08-EA4269DD9DDD}"/>
    <hyperlink ref="X100" r:id="rId252" tooltip="EBITDA_x000a_ FY: 2024, FQ: 3_x000a_ Period End Date: Sep-30-2024_x000a_ Filing Date: Nov-01-2024_x000a_ Period Type: LTM_x000a_ Value: (42.8%)" display="javascript:void(0);" xr:uid="{A917F090-FC7C-485E-A346-F1D3596D28DD}"/>
    <hyperlink ref="S102" r:id="rId253" tooltip="EBITA_x000a_ FY: 2019_x000a_ Period End Date: Dec-31-2019_x000a_ Filing Date: Feb-11-2022_x000a_ Period Type: Annual_x000a_ Value: NM" display="javascript:void(0);" xr:uid="{5F8BF343-3380-431B-87DF-F4E6DF3D031C}"/>
    <hyperlink ref="T102" r:id="rId254" tooltip="EBITA_x000a_ FY: 2020_x000a_ Period End Date: Dec-31-2020_x000a_ Filing Date: Feb-03-2023_x000a_ Period Type: Annual_x000a_ Value: NM" display="javascript:void(0);" xr:uid="{2B451172-988A-4504-BA46-611192AF8DEE}"/>
    <hyperlink ref="U102" r:id="rId255" tooltip="EBITA_x000a_ FY: 2021_x000a_ Period End Date: Dec-31-2021_x000a_ Filing Date: Feb-02-2024_x000a_ Period Type: Annual_x000a_ Value: NM" display="javascript:void(0);" xr:uid="{EEED37E1-937D-4B62-9944-4FCA74E7A88F}"/>
    <hyperlink ref="V102" r:id="rId256" tooltip="EBITA_x000a_ FY: 2022_x000a_ Period End Date: Dec-31-2022_x000a_ Filing Date: Feb-02-2024_x000a_ Period Type: Annual_x000a_ Value: (26.0%)" display="javascript:void(0);" xr:uid="{39C1BA6B-B6C8-47AF-9EC3-38EE8CBF3AD4}"/>
    <hyperlink ref="W102" r:id="rId257" tooltip="EBITA_x000a_ FY: 2023_x000a_ Period End Date: Dec-31-2023_x000a_ Filing Date: Feb-02-2024_x000a_ Period Type: Annual_x000a_ Value: (69.4%)" display="javascript:void(0);" xr:uid="{9B462182-4D8D-4D63-8675-CB891163BBCC}"/>
    <hyperlink ref="X102" r:id="rId258" tooltip="EBITA_x000a_ FY: 2024, FQ: 3_x000a_ Period End Date: Sep-30-2024_x000a_ Filing Date: Nov-01-2024_x000a_ Period Type: LTM_x000a_ Value: (73.6%)" display="javascript:void(0);" xr:uid="{0FC1B294-60C4-4FA7-9791-B64269BA6464}"/>
    <hyperlink ref="S104" r:id="rId259" tooltip="EBIT_x000a_ FY: 2019_x000a_ Period End Date: Dec-31-2019_x000a_ Filing Date: Feb-11-2022_x000a_ Period Type: Annual_x000a_ Value: NM" display="javascript:void(0);" xr:uid="{2237F76C-A71E-425B-82E9-283F5580D448}"/>
    <hyperlink ref="T104" r:id="rId260" tooltip="EBIT_x000a_ FY: 2020_x000a_ Period End Date: Dec-31-2020_x000a_ Filing Date: Feb-03-2023_x000a_ Period Type: Annual_x000a_ Value: NM" display="javascript:void(0);" xr:uid="{4972ED5A-BAE2-4627-B4D8-5020C85DAB72}"/>
    <hyperlink ref="U104" r:id="rId261" tooltip="EBIT_x000a_ FY: 2021_x000a_ Period End Date: Dec-31-2021_x000a_ Filing Date: Feb-02-2024_x000a_ Period Type: Annual_x000a_ Value: NM" display="javascript:void(0);" xr:uid="{780EC993-2406-4598-9B6F-C40C845B3E5C}"/>
    <hyperlink ref="V104" r:id="rId262" tooltip="EBIT_x000a_ FY: 2022_x000a_ Period End Date: Dec-31-2022_x000a_ Filing Date: Feb-02-2024_x000a_ Period Type: Annual_x000a_ Value: (26.9%)" display="javascript:void(0);" xr:uid="{294FEB0B-E2AE-4BAA-8AC8-25F158D3F37C}"/>
    <hyperlink ref="W104" r:id="rId263" tooltip="EBIT_x000a_ FY: 2023_x000a_ Period End Date: Dec-31-2023_x000a_ Filing Date: Feb-02-2024_x000a_ Period Type: Annual_x000a_ Value: (70.2%)" display="javascript:void(0);" xr:uid="{34233959-4B20-4A3F-AC97-F0D025D12D71}"/>
    <hyperlink ref="X104" r:id="rId264" tooltip="EBIT_x000a_ FY: 2024, FQ: 3_x000a_ Period End Date: Sep-30-2024_x000a_ Filing Date: Nov-01-2024_x000a_ Period Type: LTM_x000a_ Value: (74.1%)" display="javascript:void(0);" xr:uid="{D7CB8C41-0904-4800-841B-0137EE67304E}"/>
    <hyperlink ref="S106" r:id="rId265" tooltip="Earnings from Cont. Ops._x000a_ FY: 2019_x000a_ Period End Date: Dec-31-2019_x000a_ Filing Date: Feb-11-2022_x000a_ Period Type: Annual_x000a_ Value: NM" display="javascript:void(0);" xr:uid="{562154FC-ABBA-45BF-AC75-B63959F9D1DA}"/>
    <hyperlink ref="T106" r:id="rId266" tooltip="Earnings from Cont. Ops._x000a_ FY: 2020_x000a_ Period End Date: Dec-31-2020_x000a_ Filing Date: Feb-03-2023_x000a_ Period Type: Annual_x000a_ Value: NM" display="javascript:void(0);" xr:uid="{37889839-4F34-4ACD-BBDD-9BFB5B46C24A}"/>
    <hyperlink ref="U106" r:id="rId267" tooltip="Earnings from Cont. Ops._x000a_ FY: 2021_x000a_ Period End Date: Dec-31-2021_x000a_ Filing Date: Feb-02-2024_x000a_ Period Type: Annual_x000a_ Value: NM" display="javascript:void(0);" xr:uid="{D9EA4F21-B28F-42FA-8B70-C45613EFC0A7}"/>
    <hyperlink ref="V106" r:id="rId268" tooltip="Earnings from Cont. Ops._x000a_ FY: 2022_x000a_ Period End Date: Dec-31-2022_x000a_ Filing Date: Feb-02-2024_x000a_ Period Type: Annual_x000a_ Value: (39.5%)" display="javascript:void(0);" xr:uid="{A5E2A769-5A33-438A-B5C4-889E2C36751C}"/>
    <hyperlink ref="W106" r:id="rId269" tooltip="Earnings from Cont. Ops._x000a_ FY: 2023_x000a_ Period End Date: Dec-31-2023_x000a_ Filing Date: Feb-02-2024_x000a_ Period Type: Annual_x000a_ Value: (64.5%)" display="javascript:void(0);" xr:uid="{836B5270-3C97-4C5F-B139-376F42183731}"/>
    <hyperlink ref="X106" r:id="rId270" tooltip="Earnings from Cont. Ops._x000a_ FY: 2024, FQ: 3_x000a_ Period End Date: Sep-30-2024_x000a_ Filing Date: Nov-01-2024_x000a_ Period Type: LTM_x000a_ Value: (65.8%)" display="javascript:void(0);" xr:uid="{30557BD3-9A57-4EE2-9BFA-5F2918DEAC0E}"/>
    <hyperlink ref="S108" r:id="rId271" tooltip="Net Income_x000a_ FY: 2019_x000a_ Period End Date: Dec-31-2019_x000a_ Filing Date: Feb-11-2022_x000a_ Period Type: Annual_x000a_ Value: NM" display="javascript:void(0);" xr:uid="{9A3F7976-9FDB-43B4-B3FC-E632DA8B2904}"/>
    <hyperlink ref="T108" r:id="rId272" tooltip="Net Income_x000a_ FY: 2020_x000a_ Period End Date: Dec-31-2020_x000a_ Filing Date: Feb-03-2023_x000a_ Period Type: Annual_x000a_ Value: NM" display="javascript:void(0);" xr:uid="{4C24D094-0A16-408C-9E20-F735B9C9509E}"/>
    <hyperlink ref="U108" r:id="rId273" tooltip="Net Income_x000a_ FY: 2021_x000a_ Period End Date: Dec-31-2021_x000a_ Filing Date: Feb-02-2024_x000a_ Period Type: Annual_x000a_ Value: NM" display="javascript:void(0);" xr:uid="{BA3FE6AD-DDC0-4A0F-AA65-9C4CEEFE439D}"/>
    <hyperlink ref="V108" r:id="rId274" tooltip="Net Income_x000a_ FY: 2022_x000a_ Period End Date: Dec-31-2022_x000a_ Filing Date: Feb-02-2024_x000a_ Period Type: Annual_x000a_ Value: (39.5%)" display="javascript:void(0);" xr:uid="{49734043-2831-4490-A84A-D3808F9F38E4}"/>
    <hyperlink ref="W108" r:id="rId275" tooltip="Net Income_x000a_ FY: 2023_x000a_ Period End Date: Dec-31-2023_x000a_ Filing Date: Feb-02-2024_x000a_ Period Type: Annual_x000a_ Value: (64.5%)" display="javascript:void(0);" xr:uid="{2DE2D193-D7F2-40C2-83E5-20347D379678}"/>
    <hyperlink ref="X108" r:id="rId276" tooltip="Net Income_x000a_ FY: 2024, FQ: 3_x000a_ Period End Date: Sep-30-2024_x000a_ Filing Date: Nov-01-2024_x000a_ Period Type: LTM_x000a_ Value: (65.8%)" display="javascript:void(0);" xr:uid="{C87CC445-527B-4013-A5DE-3AD183F503D9}"/>
    <hyperlink ref="S110" r:id="rId277" tooltip="Normalized Net Income_x000a_ FY: 2019_x000a_ Period End Date: Dec-31-2019_x000a_ Filing Date: Feb-11-2022_x000a_ Period Type: Annual_x000a_ Value: NM" display="javascript:void(0);" xr:uid="{9232EF6C-0299-47D8-B47C-AFE2E0E2D088}"/>
    <hyperlink ref="T110" r:id="rId278" tooltip="Normalized Net Income_x000a_ FY: 2020_x000a_ Period End Date: Dec-31-2020_x000a_ Filing Date: Feb-03-2023_x000a_ Period Type: Annual_x000a_ Value: NM" display="javascript:void(0);" xr:uid="{992BA59C-9521-4D3A-9AF2-2384EF6C61B0}"/>
    <hyperlink ref="U110" r:id="rId279" tooltip="Normalized Net Income_x000a_ FY: 2021_x000a_ Period End Date: Dec-31-2021_x000a_ Filing Date: Feb-02-2024_x000a_ Period Type: Annual_x000a_ Value: NM" display="javascript:void(0);" xr:uid="{CB70FB12-C674-4FAF-9333-3D3AE233FF86}"/>
    <hyperlink ref="V110" r:id="rId280" tooltip="Normalized Net Income_x000a_ FY: 2022_x000a_ Period End Date: Dec-31-2022_x000a_ Filing Date: Feb-02-2024_x000a_ Period Type: Annual_x000a_ Value: (21.6%)" display="javascript:void(0);" xr:uid="{5DC2FCE1-89BE-4AD8-9ADF-966053CC226E}"/>
    <hyperlink ref="W110" r:id="rId281" tooltip="Normalized Net Income_x000a_ FY: 2023_x000a_ Period End Date: Dec-31-2023_x000a_ Filing Date: Feb-02-2024_x000a_ Period Type: Annual_x000a_ Value: (65.0%)" display="javascript:void(0);" xr:uid="{9A4C6D3C-F836-4E6D-B4D0-A69A10D54603}"/>
    <hyperlink ref="X110" r:id="rId282" tooltip="Normalized Net Income_x000a_ FY: 2024, FQ: 3_x000a_ Period End Date: Sep-30-2024_x000a_ Filing Date: Nov-01-2024_x000a_ Period Type: LTM_x000a_ Value: (61.2%)" display="javascript:void(0);" xr:uid="{D9E34123-39CF-4A34-935E-7D14D3582F35}"/>
    <hyperlink ref="S112" r:id="rId283" tooltip="Diluted EPS before Extra_x000a_ FY: 2019_x000a_ Period End Date: Dec-31-2019_x000a_ Filing Date: Feb-11-2022_x000a_ Period Type: Annual_x000a_ Value: NM" display="javascript:void(0);" xr:uid="{9EC85C7C-286F-48CC-9384-FFB2896E21C7}"/>
    <hyperlink ref="T112" r:id="rId284" tooltip="Diluted EPS before Extra_x000a_ FY: 2020_x000a_ Period End Date: Dec-31-2020_x000a_ Filing Date: Feb-03-2023_x000a_ Period Type: Annual_x000a_ Value: NM" display="javascript:void(0);" xr:uid="{5D9F3FD7-9855-4BF3-B70E-B63A68EBA30F}"/>
    <hyperlink ref="U112" r:id="rId285" tooltip="Diluted EPS before Extra_x000a_ FY: 2021_x000a_ Period End Date: Dec-31-2021_x000a_ Filing Date: Feb-02-2024_x000a_ Period Type: Annual_x000a_ Value: NM" display="javascript:void(0);" xr:uid="{5F2609BC-A7C5-47CC-8272-F1B16EA0366B}"/>
    <hyperlink ref="V112" r:id="rId286" tooltip="Diluted EPS before Extra_x000a_ FY: 2022_x000a_ Period End Date: Dec-31-2022_x000a_ Filing Date: Feb-02-2024_x000a_ Period Type: Annual_x000a_ Value: (38.4%)" display="javascript:void(0);" xr:uid="{53922107-33D8-4758-83E3-CFDF24B9737F}"/>
    <hyperlink ref="W112" r:id="rId287" tooltip="Diluted EPS before Extra_x000a_ FY: 2023_x000a_ Period End Date: Dec-31-2023_x000a_ Filing Date: Feb-02-2024_x000a_ Period Type: Annual_x000a_ Value: (61.2%)" display="javascript:void(0);" xr:uid="{F1E58A35-8E4C-471C-AB57-63F8F9F14F9E}"/>
    <hyperlink ref="X112" r:id="rId288" tooltip="Diluted EPS before Extra_x000a_ FY: 2024, FQ: 3_x000a_ Period End Date: Sep-30-2024_x000a_ Filing Date: Nov-01-2024_x000a_ Period Type: LTM_x000a_ Value: (65.2%)" display="javascript:void(0);" xr:uid="{B54484AB-0C44-4070-BFE9-4216516CD8C6}"/>
    <hyperlink ref="S115" r:id="rId289" tooltip="Accounts Receivable_x000a_ FY: 2019_x000a_ Period End Date: Dec-31-2019_x000a_ Filing Date: Feb-11-2022_x000a_ Period Type: Annual_x000a_ Value: (28.5%)" display="javascript:void(0);" xr:uid="{96D0E0F4-2F7D-4A81-A31F-B98E9113483B}"/>
    <hyperlink ref="T115" r:id="rId290" tooltip="Accounts Receivable_x000a_ FY: 2020_x000a_ Period End Date: Dec-31-2020_x000a_ Filing Date: Feb-03-2023_x000a_ Period Type: Annual_x000a_ Value: (15.9%)" display="javascript:void(0);" xr:uid="{20AE992F-842A-42DA-9CA8-2BE54000CCEA}"/>
    <hyperlink ref="U115" r:id="rId291" tooltip="Accounts Receivable_x000a_ FY: 2021_x000a_ Period End Date: Dec-31-2021_x000a_ Filing Date: Feb-02-2024_x000a_ Period Type: Annual_x000a_ Value: 106.5%" display="javascript:void(0);" xr:uid="{F316665C-176A-402A-B161-4C01127DF21A}"/>
    <hyperlink ref="V115" r:id="rId292" tooltip="Accounts Receivable_x000a_ FY: 2022_x000a_ Period End Date: Dec-31-2022_x000a_ Filing Date: Feb-02-2024_x000a_ Period Type: Annual_x000a_ Value: (19.9%)" display="javascript:void(0);" xr:uid="{93EDA837-1669-45EF-93ED-FBA338E7B8CD}"/>
    <hyperlink ref="W115" r:id="rId293" tooltip="Accounts Receivable_x000a_ FY: 2023_x000a_ Period End Date: Dec-31-2023_x000a_ Filing Date: Feb-02-2024_x000a_ Period Type: Annual_x000a_ Value: (5.3%)" display="javascript:void(0);" xr:uid="{3CD317EA-C943-4303-8825-AB565EDB34AA}"/>
    <hyperlink ref="X115" r:id="rId294" tooltip="Accounts Receivable_x000a_ FY: 2024, FQ: 3_x000a_ Period End Date: Sep-30-2024_x000a_ Filing Date: Nov-01-2024_x000a_ Period Type: LTM_x000a_ Value: 7.0%" display="javascript:void(0);" xr:uid="{F300E7FC-6F3F-4EA2-86EC-A720F51763E9}"/>
    <hyperlink ref="S117" r:id="rId295" tooltip="Inventory_x000a_ FY: 2019_x000a_ Period End Date: Dec-31-2019_x000a_ Filing Date: Feb-11-2022_x000a_ Period Type: Annual_x000a_ Value: (14.7%)" display="javascript:void(0);" xr:uid="{9A9D63CD-E75A-4CE5-9BB4-A2E19F5D921C}"/>
    <hyperlink ref="T117" r:id="rId296" tooltip="Inventory_x000a_ FY: 2020_x000a_ Period End Date: Dec-31-2020_x000a_ Filing Date: Feb-03-2023_x000a_ Period Type: Annual_x000a_ Value: (21.5%)" display="javascript:void(0);" xr:uid="{7D33D835-E0CB-4264-99CB-75912E1895C0}"/>
    <hyperlink ref="U117" r:id="rId297" tooltip="Inventory_x000a_ FY: 2021_x000a_ Period End Date: Dec-31-2021_x000a_ Filing Date: Feb-02-2024_x000a_ Period Type: Annual_x000a_ Value: 57.6%" display="javascript:void(0);" xr:uid="{C8C04CFF-0E0D-46C1-B8A9-7BA69FEC54EB}"/>
    <hyperlink ref="V117" r:id="rId298" tooltip="Inventory_x000a_ FY: 2022_x000a_ Period End Date: Dec-31-2022_x000a_ Filing Date: Feb-02-2024_x000a_ Period Type: Annual_x000a_ Value: 6.7%" display="javascript:void(0);" xr:uid="{34CCABE2-E5B3-4666-95FC-D341FDC69BCD}"/>
    <hyperlink ref="W117" r:id="rId299" tooltip="Inventory_x000a_ FY: 2023_x000a_ Period End Date: Dec-31-2023_x000a_ Filing Date: Feb-02-2024_x000a_ Period Type: Annual_x000a_ Value: (9.8%)" display="javascript:void(0);" xr:uid="{9D25869A-FB4D-4C7B-BA11-1663B034EE8F}"/>
    <hyperlink ref="X117" r:id="rId300" tooltip="Inventory_x000a_ FY: 2024, FQ: 3_x000a_ Period End Date: Sep-30-2024_x000a_ Filing Date: Nov-01-2024_x000a_ Period Type: LTM_x000a_ Value: (11.5%)" display="javascript:void(0);" xr:uid="{DE6A19B0-1624-484D-9271-FAEC147AAB0C}"/>
    <hyperlink ref="S119" r:id="rId301" tooltip="Net PP&amp;E_x000a_ FY: 2019_x000a_ Period End Date: Dec-31-2019_x000a_ Filing Date: Feb-11-2022_x000a_ Period Type: Annual_x000a_ Value: 16.7%" display="javascript:void(0);" xr:uid="{193FB61B-48C0-464C-8FFB-2D4414B4AB30}"/>
    <hyperlink ref="T119" r:id="rId302" tooltip="Net PP&amp;E_x000a_ FY: 2020_x000a_ Period End Date: Dec-31-2020_x000a_ Filing Date: Feb-03-2023_x000a_ Period Type: Annual_x000a_ Value: (0.3%)" display="javascript:void(0);" xr:uid="{D452485A-9FB0-4C3E-A472-7065E0FAE550}"/>
    <hyperlink ref="U119" r:id="rId303" tooltip="Net PP&amp;E_x000a_ FY: 2021_x000a_ Period End Date: Dec-31-2021_x000a_ Filing Date: Feb-02-2024_x000a_ Period Type: Annual_x000a_ Value: 31.5%" display="javascript:void(0);" xr:uid="{16976616-6DF5-4878-897A-B2032AE6792E}"/>
    <hyperlink ref="V119" r:id="rId304" tooltip="Net PP&amp;E_x000a_ FY: 2022_x000a_ Period End Date: Dec-31-2022_x000a_ Filing Date: Feb-02-2024_x000a_ Period Type: Annual_x000a_ Value: 16.1%" display="javascript:void(0);" xr:uid="{CF19E8FE-7085-4FFF-B7AC-B45F546F4C7B}"/>
    <hyperlink ref="W119" r:id="rId305" tooltip="Net PP&amp;E_x000a_ FY: 2023_x000a_ Period End Date: Dec-31-2023_x000a_ Filing Date: Feb-02-2024_x000a_ Period Type: Annual_x000a_ Value: 21.6%" display="javascript:void(0);" xr:uid="{D5CA699C-9177-4F21-A856-60B278902E0B}"/>
    <hyperlink ref="X119" r:id="rId306" tooltip="Net PP&amp;E_x000a_ FY: 2024, FQ: 3_x000a_ Period End Date: Sep-30-2024_x000a_ Filing Date: Nov-01-2024_x000a_ Period Type: LTM_x000a_ Value: 17.2%" display="javascript:void(0);" xr:uid="{98C6B8F6-B530-4BA7-8F48-42E9D3ECDEB1}"/>
    <hyperlink ref="S121" r:id="rId307" tooltip="Total Assets_x000a_ FY: 2019_x000a_ Period End Date: Dec-31-2019_x000a_ Filing Date: Feb-11-2022_x000a_ Period Type: Annual_x000a_ Value: 5.7%" display="javascript:void(0);" xr:uid="{F4421698-3DDF-4A67-A69E-B5A50546CC46}"/>
    <hyperlink ref="T121" r:id="rId308" tooltip="Total Assets_x000a_ FY: 2020_x000a_ Period End Date: Dec-31-2020_x000a_ Filing Date: Feb-03-2023_x000a_ Period Type: Annual_x000a_ Value: 3.9%" display="javascript:void(0);" xr:uid="{29903F27-2939-4DD3-8292-3CCD6B9D3010}"/>
    <hyperlink ref="U121" r:id="rId309" tooltip="Total Assets_x000a_ FY: 2021_x000a_ Period End Date: Dec-31-2021_x000a_ Filing Date: Feb-02-2024_x000a_ Period Type: Annual_x000a_ Value: 47.7%" display="javascript:void(0);" xr:uid="{A019DD0B-34D8-44B2-AE63-FC0858501CCA}"/>
    <hyperlink ref="V121" r:id="rId310" tooltip="Total Assets_x000a_ FY: 2022_x000a_ Period End Date: Dec-31-2022_x000a_ Filing Date: Feb-02-2024_x000a_ Period Type: Annual_x000a_ Value: 9.2%" display="javascript:void(0);" xr:uid="{BB4052C8-CF89-4C8B-884F-C806E87E754C}"/>
    <hyperlink ref="W121" r:id="rId311" tooltip="Total Assets_x000a_ FY: 2023_x000a_ Period End Date: Dec-31-2023_x000a_ Filing Date: Feb-02-2024_x000a_ Period Type: Annual_x000a_ Value: 5.1%" display="javascript:void(0);" xr:uid="{E78E7C7C-2786-4F8C-9AE1-B8E7E11FA76C}"/>
    <hyperlink ref="X121" r:id="rId312" tooltip="Total Assets_x000a_ FY: 2024, FQ: 3_x000a_ Period End Date: Sep-30-2024_x000a_ Filing Date: Nov-01-2024_x000a_ Period Type: LTM_x000a_ Value: 1.2%" display="javascript:void(0);" xr:uid="{72FEB776-2CFD-4724-B202-E284D83891F8}"/>
    <hyperlink ref="S124" r:id="rId313" tooltip="Tangible Book Value_x000a_ FY: 2019_x000a_ Period End Date: Dec-31-2019_x000a_ Filing Date: Feb-11-2022_x000a_ Period Type: Annual_x000a_ Value: (2.5%)" display="javascript:void(0);" xr:uid="{50709010-2957-4A09-B802-58DBC550118C}"/>
    <hyperlink ref="T124" r:id="rId314" tooltip="Tangible Book Value_x000a_ FY: 2020_x000a_ Period End Date: Dec-31-2020_x000a_ Filing Date: Feb-03-2023_x000a_ Period Type: Annual_x000a_ Value: (7.3%)" display="javascript:void(0);" xr:uid="{D7427BA9-B6CB-4751-BE46-5DE07472E607}"/>
    <hyperlink ref="U124" r:id="rId315" tooltip="Tangible Book Value_x000a_ FY: 2021_x000a_ Period End Date: Dec-31-2021_x000a_ Filing Date: Feb-02-2024_x000a_ Period Type: Annual_x000a_ Value: 107.3%" display="javascript:void(0);" xr:uid="{3E2C733E-9813-4A4E-A49C-15C0AC8E58A7}"/>
    <hyperlink ref="V124" r:id="rId316" tooltip="Tangible Book Value_x000a_ FY: 2022_x000a_ Period End Date: Dec-31-2022_x000a_ Filing Date: Feb-02-2024_x000a_ Period Type: Annual_x000a_ Value: 16.5%" display="javascript:void(0);" xr:uid="{B419278E-C144-4CB0-9D91-82A86109CF51}"/>
    <hyperlink ref="W124" r:id="rId317" tooltip="Tangible Book Value_x000a_ FY: 2023_x000a_ Period End Date: Dec-31-2023_x000a_ Filing Date: Feb-02-2024_x000a_ Period Type: Annual_x000a_ Value: 9.9%" display="javascript:void(0);" xr:uid="{7E7F3E3C-4EC6-4DEE-A3D9-8E1CBC069D49}"/>
    <hyperlink ref="X124" r:id="rId318" tooltip="Tangible Book Value_x000a_ FY: 2024, FQ: 3_x000a_ Period End Date: Sep-30-2024_x000a_ Filing Date: Nov-01-2024_x000a_ Period Type: LTM_x000a_ Value: 6.2%" display="javascript:void(0);" xr:uid="{7CC03D81-0C18-472C-8889-6D67C555311A}"/>
    <hyperlink ref="S126" r:id="rId319" tooltip="Common Equity_x000a_ FY: 2019_x000a_ Period End Date: Dec-31-2019_x000a_ Filing Date: Feb-11-2022_x000a_ Period Type: Annual_x000a_ Value: (2.6%)" display="javascript:void(0);" xr:uid="{A49EFA66-D4EA-472B-84A4-477090B9E2F4}"/>
    <hyperlink ref="T126" r:id="rId320" tooltip="Common Equity_x000a_ FY: 2020_x000a_ Period End Date: Dec-31-2020_x000a_ Filing Date: Feb-03-2023_x000a_ Period Type: Annual_x000a_ Value: (7.5%)" display="javascript:void(0);" xr:uid="{D2383B97-B37A-4327-AF98-EEAA995FAC70}"/>
    <hyperlink ref="U126" r:id="rId321" tooltip="Common Equity_x000a_ FY: 2021_x000a_ Period End Date: Dec-31-2021_x000a_ Filing Date: Feb-02-2024_x000a_ Period Type: Annual_x000a_ Value: 138.0%" display="javascript:void(0);" xr:uid="{D7F47CDF-D248-4658-AE81-A56D615D681C}"/>
    <hyperlink ref="V126" r:id="rId322" tooltip="Common Equity_x000a_ FY: 2022_x000a_ Period End Date: Dec-31-2022_x000a_ Filing Date: Feb-02-2024_x000a_ Period Type: Annual_x000a_ Value: 13.4%" display="javascript:void(0);" xr:uid="{11E2FEBB-6386-44ED-A9B8-1E538DDC26CE}"/>
    <hyperlink ref="W126" r:id="rId323" tooltip="Common Equity_x000a_ FY: 2023_x000a_ Period End Date: Dec-31-2023_x000a_ Filing Date: Feb-02-2024_x000a_ Period Type: Annual_x000a_ Value: 8.1%" display="javascript:void(0);" xr:uid="{9A848EB4-2F78-4B8A-A067-12A95CD9BBA5}"/>
    <hyperlink ref="X126" r:id="rId324" tooltip="Common Equity_x000a_ FY: 2024, FQ: 3_x000a_ Period End Date: Sep-30-2024_x000a_ Filing Date: Nov-01-2024_x000a_ Period Type: LTM_x000a_ Value: 5.2%" display="javascript:void(0);" xr:uid="{190B27BE-6321-45DD-A96B-A528D54A0466}"/>
    <hyperlink ref="S128" r:id="rId325" tooltip="Cash from Ops._x000a_ FY: 2019_x000a_ Period End Date: Dec-31-2019_x000a_ Filing Date: Feb-11-2022_x000a_ Period Type: Annual_x000a_ Value: (27.3%)" display="javascript:void(0);" xr:uid="{B921ADFB-CEF7-4A5A-B091-AC786FB691CA}"/>
    <hyperlink ref="T128" r:id="rId326" tooltip="Cash from Ops._x000a_ FY: 2020_x000a_ Period End Date: Dec-31-2020_x000a_ Filing Date: Feb-03-2023_x000a_ Period Type: Annual_x000a_ Value: (79.8%)" display="javascript:void(0);" xr:uid="{0317B0C0-A682-45CD-8533-08709AF7D2DE}"/>
    <hyperlink ref="U128" r:id="rId327" tooltip="Cash from Ops._x000a_ FY: 2021_x000a_ Period End Date: Dec-31-2021_x000a_ Filing Date: Feb-02-2024_x000a_ Period Type: Annual_x000a_ Value: 2,863.8%" display="javascript:void(0);" xr:uid="{3DF9ADAC-5E3E-47D1-BF43-C2599619C05D}"/>
    <hyperlink ref="V128" r:id="rId328" tooltip="Cash from Ops._x000a_ FY: 2022_x000a_ Period End Date: Dec-31-2022_x000a_ Filing Date: Feb-02-2024_x000a_ Period Type: Annual_x000a_ Value: (14.3%)" display="javascript:void(0);" xr:uid="{3C0BDDAA-6018-4414-A957-4EFE66A57B17}"/>
    <hyperlink ref="W128" r:id="rId329" tooltip="Cash from Ops._x000a_ FY: 2023_x000a_ Period End Date: Dec-31-2023_x000a_ Filing Date: Feb-02-2024_x000a_ Period Type: Annual_x000a_ Value: (40.1%)" display="javascript:void(0);" xr:uid="{0755D26C-01DA-4F5C-B20E-FFA0BE3BB7F3}"/>
    <hyperlink ref="X128" r:id="rId330" tooltip="Cash from Ops._x000a_ FY: 2024, FQ: 3_x000a_ Period End Date: Sep-30-2024_x000a_ Filing Date: Nov-01-2024_x000a_ Period Type: LTM_x000a_ Value: (55.4%)" display="javascript:void(0);" xr:uid="{B34B34B6-D26B-465B-8A42-0EAC6E8BF81D}"/>
    <hyperlink ref="S130" r:id="rId331" tooltip="Capital Expenditures_x000a_ FY: 2019_x000a_ Period End Date: Dec-31-2019_x000a_ Filing Date: Feb-11-2022_x000a_ Period Type: Annual_x000a_ Value: 25.1%" display="javascript:void(0);" xr:uid="{3CB2893C-E47B-4944-B6A2-0C8BF25960B7}"/>
    <hyperlink ref="T130" r:id="rId332" tooltip="Capital Expenditures_x000a_ FY: 2020_x000a_ Period End Date: Dec-31-2020_x000a_ Filing Date: Feb-03-2023_x000a_ Period Type: Annual_x000a_ Value: (42.1%)" display="javascript:void(0);" xr:uid="{EF186271-8D13-497E-BBF4-B8EAEABF9225}"/>
    <hyperlink ref="U130" r:id="rId333" tooltip="Capital Expenditures_x000a_ FY: 2021_x000a_ Period End Date: Dec-31-2021_x000a_ Filing Date: Feb-02-2024_x000a_ Period Type: Annual_x000a_ Value: 19.0%" display="javascript:void(0);" xr:uid="{15D5C1F7-3C92-41D2-AB37-35B9E8809A01}"/>
    <hyperlink ref="V130" r:id="rId334" tooltip="Capital Expenditures_x000a_ FY: 2022_x000a_ Period End Date: Dec-31-2022_x000a_ Filing Date: Feb-02-2024_x000a_ Period Type: Annual_x000a_ Value: 105.0%" display="javascript:void(0);" xr:uid="{93FCF68C-DA8A-4F29-AA28-A0679C886BF6}"/>
    <hyperlink ref="W130" r:id="rId335" tooltip="Capital Expenditures_x000a_ FY: 2023_x000a_ Period End Date: Dec-31-2023_x000a_ Filing Date: Feb-02-2024_x000a_ Period Type: Annual_x000a_ Value: 45.6%" display="javascript:void(0);" xr:uid="{274A243A-DFF7-4454-A36A-806FFFC84836}"/>
    <hyperlink ref="X130" r:id="rId336" tooltip="Capital Expenditures_x000a_ FY: 2024, FQ: 3_x000a_ Period End Date: Sep-30-2024_x000a_ Filing Date: Nov-01-2024_x000a_ Period Type: LTM_x000a_ Value: (5.9%)" display="javascript:void(0);" xr:uid="{72FF171F-34E9-40AD-B03B-3975A377A448}"/>
    <hyperlink ref="S132" r:id="rId337" tooltip="Levered Free Cash Flow_x000a_ FY: 2019_x000a_ Period End Date: Dec-31-2019_x000a_ Filing Date: Feb-11-2022_x000a_ Period Type: Annual_x000a_ Value: NM" display="javascript:void(0);" xr:uid="{BB5E5587-4CF3-46EA-8E46-BDDF04AF24BA}"/>
    <hyperlink ref="T132" r:id="rId338" tooltip="Levered Free Cash Flow_x000a_ FY: 2020_x000a_ Period End Date: Dec-31-2020_x000a_ Filing Date: Feb-03-2023_x000a_ Period Type: Annual_x000a_ Value: NM" display="javascript:void(0);" xr:uid="{4E6B2CD0-41F7-44CF-A7E4-3EC5D54A744D}"/>
    <hyperlink ref="U132" r:id="rId339" tooltip="Levered Free Cash Flow_x000a_ FY: 2021_x000a_ Period End Date: Dec-31-2021_x000a_ Filing Date: Feb-02-2024_x000a_ Period Type: Annual_x000a_ Value: NM" display="javascript:void(0);" xr:uid="{D35DDA6A-92C1-4747-BF36-17AE93286D53}"/>
    <hyperlink ref="V132" r:id="rId340" tooltip="Levered Free Cash Flow_x000a_ FY: 2022_x000a_ Period End Date: Dec-31-2022_x000a_ Filing Date: Feb-02-2024_x000a_ Period Type: Annual_x000a_ Value: (22.2%)" display="javascript:void(0);" xr:uid="{489E10E8-6458-4C27-9C2D-56700D2994D2}"/>
    <hyperlink ref="W132" r:id="rId341" tooltip="Levered Free Cash Flow_x000a_ FY: 2023_x000a_ Period End Date: Dec-31-2023_x000a_ Filing Date: Feb-02-2024_x000a_ Period Type: Annual_x000a_ Value: NM" display="javascript:void(0);" xr:uid="{5D8B005A-2615-48C4-86F0-CB2B8FE01D7F}"/>
    <hyperlink ref="X132" r:id="rId342" tooltip="Levered Free Cash Flow_x000a_ FY: 2024, FQ: 3_x000a_ Period End Date: Sep-30-2024_x000a_ Filing Date: Nov-01-2024_x000a_ Period Type: LTM_x000a_ Value: NM" display="javascript:void(0);" xr:uid="{7044D246-94C5-4B8E-A4AC-E63B20DC30DD}"/>
    <hyperlink ref="S134" r:id="rId343" tooltip="Unlevered Free Cash Flow_x000a_ FY: 2019_x000a_ Period End Date: Dec-31-2019_x000a_ Filing Date: Feb-11-2022_x000a_ Period Type: Annual_x000a_ Value: NM" display="javascript:void(0);" xr:uid="{B678DD80-5775-4656-AC57-90C8364C11DB}"/>
    <hyperlink ref="T134" r:id="rId344" tooltip="Unlevered Free Cash Flow_x000a_ FY: 2020_x000a_ Period End Date: Dec-31-2020_x000a_ Filing Date: Feb-03-2023_x000a_ Period Type: Annual_x000a_ Value: NM" display="javascript:void(0);" xr:uid="{A2FE68DA-F71E-421E-A44D-BFA1A9619798}"/>
    <hyperlink ref="U134" r:id="rId345" tooltip="Unlevered Free Cash Flow_x000a_ FY: 2021_x000a_ Period End Date: Dec-31-2021_x000a_ Filing Date: Feb-02-2024_x000a_ Period Type: Annual_x000a_ Value: NM" display="javascript:void(0);" xr:uid="{11ABCD7F-1CC2-4E41-85FC-F7D3BA3C5771}"/>
    <hyperlink ref="V134" r:id="rId346" tooltip="Unlevered Free Cash Flow_x000a_ FY: 2022_x000a_ Period End Date: Dec-31-2022_x000a_ Filing Date: Feb-02-2024_x000a_ Period Type: Annual_x000a_ Value: (24.8%)" display="javascript:void(0);" xr:uid="{751810B2-F507-49FF-BA30-4D08688F94B2}"/>
    <hyperlink ref="W134" r:id="rId347" tooltip="Unlevered Free Cash Flow_x000a_ FY: 2023_x000a_ Period End Date: Dec-31-2023_x000a_ Filing Date: Feb-02-2024_x000a_ Period Type: Annual_x000a_ Value: NM" display="javascript:void(0);" xr:uid="{6EB22C5D-7C7A-44F7-A219-42F6479760EA}"/>
    <hyperlink ref="X134" r:id="rId348" tooltip="Unlevered Free Cash Flow_x000a_ FY: 2024, FQ: 3_x000a_ Period End Date: Sep-30-2024_x000a_ Filing Date: Nov-01-2024_x000a_ Period Type: LTM_x000a_ Value: NM" display="javascript:void(0);" xr:uid="{CFE2D214-8B0D-457E-AECE-3ABE11549FA7}"/>
    <hyperlink ref="S136" r:id="rId349" tooltip="Dividend per Share_x000a_ FY: 2019_x000a_ Period End Date: Dec-31-2019_x000a_ Filing Date: Feb-11-2022_x000a_ Period Type: Annual_x000a_ Value: 0.0%" display="javascript:void(0);" xr:uid="{86888749-B962-4845-AB15-0816F4B474B8}"/>
    <hyperlink ref="T136" r:id="rId350" tooltip="Dividend per Share_x000a_ FY: 2020_x000a_ Period End Date: Dec-31-2020_x000a_ Filing Date: Feb-03-2023_x000a_ Period Type: Annual_x000a_ Value: (80.0%)" display="javascript:void(0);" xr:uid="{42B87DF9-6F8B-4AD4-9C54-C92461BAEACA}"/>
    <hyperlink ref="U136" r:id="rId351" tooltip="Dividend per Share_x000a_ FY: 2021_x000a_ Period End Date: Dec-31-2021_x000a_ Filing Date: Feb-02-2024_x000a_ Period Type: Annual_x000a_ Value: 100.0%" display="javascript:void(0);" xr:uid="{EBC5C617-AAC6-47EF-9D6D-5FBF6B49CCAE}"/>
    <hyperlink ref="V136" r:id="rId352" tooltip="Dividend per Share_x000a_ FY: 2022_x000a_ Period End Date: Dec-31-2022_x000a_ Filing Date: Feb-02-2024_x000a_ Period Type: Annual_x000a_ Value: 150.0%" display="javascript:void(0);" xr:uid="{8FE441FD-A699-4CF2-B64D-E55DA016B0E4}"/>
    <hyperlink ref="W136" r:id="rId353" tooltip="Dividend per Share_x000a_ FY: 2023_x000a_ Period End Date: Dec-31-2023_x000a_ Filing Date: Feb-02-2024_x000a_ Period Type: Annual_x000a_ Value: 0.0%" display="javascript:void(0);" xr:uid="{BE4EA1A7-DB61-4443-B8F8-A222650338A5}"/>
    <hyperlink ref="X136" r:id="rId354" tooltip="Dividend per Share_x000a_ FY: 2024, FQ: 3_x000a_ Period End Date: Sep-30-2024_x000a_ Filing Date: Nov-01-2024_x000a_ Period Type: LTM_x000a_ Value: 0.0%" display="javascript:void(0);" xr:uid="{723A5631-2B29-4124-BB80-DF0002020F80}"/>
    <hyperlink ref="S140" r:id="rId355" tooltip="Total Revenue_x000a_ FY: 2019_x000a_ Period End Date: Dec-31-2019_x000a_ Filing Date: Feb-11-2022_x000a_ Period Type: Annual_x000a_ Value: 2.8%" display="javascript:void(0);" xr:uid="{40E1934D-2361-43DA-AB4C-2CB4980283C0}"/>
    <hyperlink ref="T140" r:id="rId356" tooltip="Total Revenue_x000a_ FY: 2020_x000a_ Period End Date: Dec-31-2020_x000a_ Filing Date: Feb-03-2023_x000a_ Period Type: Annual_x000a_ Value: (17.1%)" display="javascript:void(0);" xr:uid="{C08A4A3E-8A83-4862-8003-974855C500E3}"/>
    <hyperlink ref="U140" r:id="rId357" tooltip="Total Revenue_x000a_ FY: 2021_x000a_ Period End Date: Dec-31-2021_x000a_ Filing Date: Feb-02-2024_x000a_ Period Type: Annual_x000a_ Value: 25.2%" display="javascript:void(0);" xr:uid="{F10118BC-AD83-485B-B9F6-3FC5BB18332D}"/>
    <hyperlink ref="V140" r:id="rId358" tooltip="Total Revenue_x000a_ FY: 2022_x000a_ Period End Date: Dec-31-2022_x000a_ Filing Date: Feb-02-2024_x000a_ Period Type: Annual_x000a_ Value: 47.1%" display="javascript:void(0);" xr:uid="{D014B7E7-1C36-46A0-AD4E-85659D6F54CC}"/>
    <hyperlink ref="W140" r:id="rId359" tooltip="Total Revenue_x000a_ FY: 2023_x000a_ Period End Date: Dec-31-2023_x000a_ Filing Date: Feb-02-2024_x000a_ Period Type: Annual_x000a_ Value: (5.6%)" display="javascript:void(0);" xr:uid="{59456633-9D11-4B44-A83D-0B3C6E21F163}"/>
    <hyperlink ref="X140" r:id="rId360" tooltip="Total Revenue_x000a_ FY: 2024, FQ: 3_x000a_ Period End Date: Sep-30-2024_x000a_ Filing Date: Nov-01-2024_x000a_ Period Type: LTM_x000a_ Value: (14.7%)" display="javascript:void(0);" xr:uid="{0421F985-9E83-40FD-A5F4-CCDBE1D75CBC}"/>
    <hyperlink ref="S142" r:id="rId361" tooltip="Gross Profit_x000a_ FY: 2019_x000a_ Period End Date: Dec-31-2019_x000a_ Filing Date: Feb-11-2022_x000a_ Period Type: Annual_x000a_ Value: (18.0%)" display="javascript:void(0);" xr:uid="{1BD55A87-C087-4650-928A-1A2EC812AC55}"/>
    <hyperlink ref="T142" r:id="rId362" tooltip="Gross Profit_x000a_ FY: 2020_x000a_ Period End Date: Dec-31-2020_x000a_ Filing Date: Feb-03-2023_x000a_ Period Type: Annual_x000a_ Value: (63.2%)" display="javascript:void(0);" xr:uid="{8667B422-8541-408C-904D-4E2351CE7051}"/>
    <hyperlink ref="U142" r:id="rId363" tooltip="Gross Profit_x000a_ FY: 2021_x000a_ Period End Date: Dec-31-2021_x000a_ Filing Date: Feb-02-2024_x000a_ Period Type: Annual_x000a_ Value: 149.2%" display="javascript:void(0);" xr:uid="{0C402A60-3456-435F-AE2D-42B42099D2CA}"/>
    <hyperlink ref="V142" r:id="rId364" tooltip="Gross Profit_x000a_ FY: 2022_x000a_ Period End Date: Dec-31-2022_x000a_ Filing Date: Feb-02-2024_x000a_ Period Type: Annual_x000a_ Value: 314.8%" display="javascript:void(0);" xr:uid="{78DF5878-61F5-4F3F-B9E7-C2F8403DD8C6}"/>
    <hyperlink ref="W142" r:id="rId365" tooltip="Gross Profit_x000a_ FY: 2023_x000a_ Period End Date: Dec-31-2023_x000a_ Filing Date: Feb-02-2024_x000a_ Period Type: Annual_x000a_ Value: (37.0%)" display="javascript:void(0);" xr:uid="{63028E8D-DAC6-4627-ADE6-9E03C56369FF}"/>
    <hyperlink ref="X142" r:id="rId366" tooltip="Gross Profit_x000a_ FY: 2024, FQ: 3_x000a_ Period End Date: Sep-30-2024_x000a_ Filing Date: Nov-01-2024_x000a_ Period Type: LTM_x000a_ Value: (44.7%)" display="javascript:void(0);" xr:uid="{80EE0BF4-C80F-47DD-B87B-714695579993}"/>
    <hyperlink ref="S144" r:id="rId367" tooltip="EBITDA_x000a_ FY: 2019_x000a_ Period End Date: Dec-31-2019_x000a_ Filing Date: Feb-11-2022_x000a_ Period Type: Annual_x000a_ Value: (30.8%)" display="javascript:void(0);" xr:uid="{63031F56-4A10-4BD0-BA9D-0306268B625F}"/>
    <hyperlink ref="T144" r:id="rId368" tooltip="EBITDA_x000a_ FY: 2020_x000a_ Period End Date: Dec-31-2020_x000a_ Filing Date: Feb-03-2023_x000a_ Period Type: Annual_x000a_ Value: NM" display="javascript:void(0);" xr:uid="{74350960-9A62-4AC1-A0B1-FBFFD08B59B3}"/>
    <hyperlink ref="U144" r:id="rId369" tooltip="EBITDA_x000a_ FY: 2021_x000a_ Period End Date: Dec-31-2021_x000a_ Filing Date: Feb-02-2024_x000a_ Period Type: Annual_x000a_ Value: 231.8%" display="javascript:void(0);" xr:uid="{EC6D9F12-C44C-4065-A2DB-1286BF66945A}"/>
    <hyperlink ref="V144" r:id="rId370" tooltip="EBITDA_x000a_ FY: 2022_x000a_ Period End Date: Dec-31-2022_x000a_ Filing Date: Feb-02-2024_x000a_ Period Type: Annual_x000a_ Value: NM" display="javascript:void(0);" xr:uid="{39EBAFDB-5796-4965-8583-9C32FA9C1B7A}"/>
    <hyperlink ref="W144" r:id="rId371" tooltip="EBITDA_x000a_ FY: 2023_x000a_ Period End Date: Dec-31-2023_x000a_ Filing Date: Feb-02-2024_x000a_ Period Type: Annual_x000a_ Value: (40.4%)" display="javascript:void(0);" xr:uid="{BE047024-3D25-4722-BA9E-4B78446DDF26}"/>
    <hyperlink ref="X144" r:id="rId372" tooltip="EBITDA_x000a_ FY: 2024, FQ: 3_x000a_ Period End Date: Sep-30-2024_x000a_ Filing Date: Nov-01-2024_x000a_ Period Type: LTM_x000a_ Value: (51.9%)" display="javascript:void(0);" xr:uid="{46150728-C346-4F25-9DA8-6AB9E62918AB}"/>
    <hyperlink ref="S146" r:id="rId373" tooltip="EBITA_x000a_ FY: 2019_x000a_ Period End Date: Dec-31-2019_x000a_ Filing Date: Feb-11-2022_x000a_ Period Type: Annual_x000a_ Value: NM" display="javascript:void(0);" xr:uid="{1B16B6C9-B727-4469-941F-C85FDB5ABF7F}"/>
    <hyperlink ref="T146" r:id="rId374" tooltip="EBITA_x000a_ FY: 2020_x000a_ Period End Date: Dec-31-2020_x000a_ Filing Date: Feb-03-2023_x000a_ Period Type: Annual_x000a_ Value: NM" display="javascript:void(0);" xr:uid="{AF649B58-F66E-4277-84CD-794F4642CE5E}"/>
    <hyperlink ref="U146" r:id="rId375" tooltip="EBITA_x000a_ FY: 2021_x000a_ Period End Date: Dec-31-2021_x000a_ Filing Date: Feb-02-2024_x000a_ Period Type: Annual_x000a_ Value: NM" display="javascript:void(0);" xr:uid="{C197EE12-A7BC-4FB8-9807-C64558BEF234}"/>
    <hyperlink ref="V146" r:id="rId376" tooltip="EBITA_x000a_ FY: 2022_x000a_ Period End Date: Dec-31-2022_x000a_ Filing Date: Feb-02-2024_x000a_ Period Type: Annual_x000a_ Value: NM" display="javascript:void(0);" xr:uid="{6DE37614-CE86-4077-AF4C-F361AA57D57A}"/>
    <hyperlink ref="W146" r:id="rId377" tooltip="EBITA_x000a_ FY: 2023_x000a_ Period End Date: Dec-31-2023_x000a_ Filing Date: Feb-02-2024_x000a_ Period Type: Annual_x000a_ Value: (52.4%)" display="javascript:void(0);" xr:uid="{A8DA1AF2-D579-4AFA-A749-0EA7D98AF29B}"/>
    <hyperlink ref="X146" r:id="rId378" tooltip="EBITA_x000a_ FY: 2024, FQ: 3_x000a_ Period End Date: Sep-30-2024_x000a_ Filing Date: Nov-01-2024_x000a_ Period Type: LTM_x000a_ Value: (71.9%)" display="javascript:void(0);" xr:uid="{AF665859-DC3B-4F8A-8F2E-0FAC2CAD7E55}"/>
    <hyperlink ref="S148" r:id="rId379" tooltip="EBIT_x000a_ FY: 2019_x000a_ Period End Date: Dec-31-2019_x000a_ Filing Date: Feb-11-2022_x000a_ Period Type: Annual_x000a_ Value: NM" display="javascript:void(0);" xr:uid="{69622646-B6E8-4652-9A52-EAEDEC73409B}"/>
    <hyperlink ref="T148" r:id="rId380" tooltip="EBIT_x000a_ FY: 2020_x000a_ Period End Date: Dec-31-2020_x000a_ Filing Date: Feb-03-2023_x000a_ Period Type: Annual_x000a_ Value: NM" display="javascript:void(0);" xr:uid="{F8D02BAC-1531-4174-8FEF-B2BA78DEBBB2}"/>
    <hyperlink ref="U148" r:id="rId381" tooltip="EBIT_x000a_ FY: 2021_x000a_ Period End Date: Dec-31-2021_x000a_ Filing Date: Feb-02-2024_x000a_ Period Type: Annual_x000a_ Value: NM" display="javascript:void(0);" xr:uid="{1C51DC86-F539-4554-910A-2DF530463510}"/>
    <hyperlink ref="V148" r:id="rId382" tooltip="EBIT_x000a_ FY: 2022_x000a_ Period End Date: Dec-31-2022_x000a_ Filing Date: Feb-02-2024_x000a_ Period Type: Annual_x000a_ Value: NM" display="javascript:void(0);" xr:uid="{CC65461E-12E2-467B-9091-3F2535805DB1}"/>
    <hyperlink ref="W148" r:id="rId383" tooltip="EBIT_x000a_ FY: 2023_x000a_ Period End Date: Dec-31-2023_x000a_ Filing Date: Feb-02-2024_x000a_ Period Type: Annual_x000a_ Value: (53.3%)" display="javascript:void(0);" xr:uid="{44A4A694-EB50-4146-A199-1F9FD0F32782}"/>
    <hyperlink ref="X148" r:id="rId384" tooltip="EBIT_x000a_ FY: 2024, FQ: 3_x000a_ Period End Date: Sep-30-2024_x000a_ Filing Date: Nov-01-2024_x000a_ Period Type: LTM_x000a_ Value: (72.9%)" display="javascript:void(0);" xr:uid="{AC9DA526-7118-40DF-8E04-99D5D574643E}"/>
    <hyperlink ref="S150" r:id="rId385" tooltip="Earnings from Cont. Ops._x000a_ FY: 2019_x000a_ Period End Date: Dec-31-2019_x000a_ Filing Date: Feb-11-2022_x000a_ Period Type: Annual_x000a_ Value: NM" display="javascript:void(0);" xr:uid="{881F770C-22B6-4F11-8E8E-9AA9A6C34ED3}"/>
    <hyperlink ref="T150" r:id="rId386" tooltip="Earnings from Cont. Ops._x000a_ FY: 2020_x000a_ Period End Date: Dec-31-2020_x000a_ Filing Date: Feb-03-2023_x000a_ Period Type: Annual_x000a_ Value: NM" display="javascript:void(0);" xr:uid="{CB1BC6FD-5B9B-4FF1-82A2-FE7E0EEF7FB3}"/>
    <hyperlink ref="U150" r:id="rId387" tooltip="Earnings from Cont. Ops._x000a_ FY: 2021_x000a_ Period End Date: Dec-31-2021_x000a_ Filing Date: Feb-02-2024_x000a_ Period Type: Annual_x000a_ Value: NM" display="javascript:void(0);" xr:uid="{328B32DC-3D27-441E-8205-2AFD11B9ABA5}"/>
    <hyperlink ref="V150" r:id="rId388" tooltip="Earnings from Cont. Ops._x000a_ FY: 2022_x000a_ Period End Date: Dec-31-2022_x000a_ Filing Date: Feb-02-2024_x000a_ Period Type: Annual_x000a_ Value: NM" display="javascript:void(0);" xr:uid="{8E336CFB-43AA-43C8-A09A-175D0381D731}"/>
    <hyperlink ref="W150" r:id="rId389" tooltip="Earnings from Cont. Ops._x000a_ FY: 2023_x000a_ Period End Date: Dec-31-2023_x000a_ Filing Date: Feb-02-2024_x000a_ Period Type: Annual_x000a_ Value: (53.7%)" display="javascript:void(0);" xr:uid="{D22FC07E-6628-4396-BC87-E46DAC241E21}"/>
    <hyperlink ref="X150" r:id="rId390" tooltip="Earnings from Cont. Ops._x000a_ FY: 2024, FQ: 3_x000a_ Period End Date: Sep-30-2024_x000a_ Filing Date: Nov-01-2024_x000a_ Period Type: LTM_x000a_ Value: (66.1%)" display="javascript:void(0);" xr:uid="{7001176C-D65B-4438-B827-08C55A74093E}"/>
    <hyperlink ref="S152" r:id="rId391" tooltip="Net Income_x000a_ FY: 2019_x000a_ Period End Date: Dec-31-2019_x000a_ Filing Date: Feb-11-2022_x000a_ Period Type: Annual_x000a_ Value: NM" display="javascript:void(0);" xr:uid="{12B959AC-9DBF-4CBC-A919-F5D3134A87A0}"/>
    <hyperlink ref="T152" r:id="rId392" tooltip="Net Income_x000a_ FY: 2020_x000a_ Period End Date: Dec-31-2020_x000a_ Filing Date: Feb-03-2023_x000a_ Period Type: Annual_x000a_ Value: NM" display="javascript:void(0);" xr:uid="{0F061AF1-7E81-4594-B52B-7FA6F0D36D16}"/>
    <hyperlink ref="U152" r:id="rId393" tooltip="Net Income_x000a_ FY: 2021_x000a_ Period End Date: Dec-31-2021_x000a_ Filing Date: Feb-02-2024_x000a_ Period Type: Annual_x000a_ Value: NM" display="javascript:void(0);" xr:uid="{18FEACD0-9316-4194-9E5A-C74C89466EED}"/>
    <hyperlink ref="V152" r:id="rId394" tooltip="Net Income_x000a_ FY: 2022_x000a_ Period End Date: Dec-31-2022_x000a_ Filing Date: Feb-02-2024_x000a_ Period Type: Annual_x000a_ Value: NM" display="javascript:void(0);" xr:uid="{C6887C86-31EA-4163-B3DB-8F3BB20C03D4}"/>
    <hyperlink ref="W152" r:id="rId395" tooltip="Net Income_x000a_ FY: 2023_x000a_ Period End Date: Dec-31-2023_x000a_ Filing Date: Feb-02-2024_x000a_ Period Type: Annual_x000a_ Value: (53.7%)" display="javascript:void(0);" xr:uid="{7CF9FAEC-51F3-4728-AB3F-8E2173014061}"/>
    <hyperlink ref="X152" r:id="rId396" tooltip="Net Income_x000a_ FY: 2024, FQ: 3_x000a_ Period End Date: Sep-30-2024_x000a_ Filing Date: Nov-01-2024_x000a_ Period Type: LTM_x000a_ Value: (66.1%)" display="javascript:void(0);" xr:uid="{2064114C-B379-4209-9D79-B761A36D8FC8}"/>
    <hyperlink ref="S154" r:id="rId397" tooltip="Normalized Net Income_x000a_ FY: 2019_x000a_ Period End Date: Dec-31-2019_x000a_ Filing Date: Feb-11-2022_x000a_ Period Type: Annual_x000a_ Value: NM" display="javascript:void(0);" xr:uid="{D37F4F3B-6D66-427A-8800-A96159B2E782}"/>
    <hyperlink ref="T154" r:id="rId398" tooltip="Normalized Net Income_x000a_ FY: 2020_x000a_ Period End Date: Dec-31-2020_x000a_ Filing Date: Feb-03-2023_x000a_ Period Type: Annual_x000a_ Value: NM" display="javascript:void(0);" xr:uid="{79181752-88D3-4BD1-A36B-B8775C7BF4DE}"/>
    <hyperlink ref="U154" r:id="rId399" tooltip="Normalized Net Income_x000a_ FY: 2021_x000a_ Period End Date: Dec-31-2021_x000a_ Filing Date: Feb-02-2024_x000a_ Period Type: Annual_x000a_ Value: NM" display="javascript:void(0);" xr:uid="{97B0B841-E2D6-46F9-9987-3B020C97163B}"/>
    <hyperlink ref="V154" r:id="rId400" tooltip="Normalized Net Income_x000a_ FY: 2022_x000a_ Period End Date: Dec-31-2022_x000a_ Filing Date: Feb-02-2024_x000a_ Period Type: Annual_x000a_ Value: NM" display="javascript:void(0);" xr:uid="{1C36B1B8-6F41-4274-AFF7-CE546004A4E5}"/>
    <hyperlink ref="W154" r:id="rId401" tooltip="Normalized Net Income_x000a_ FY: 2023_x000a_ Period End Date: Dec-31-2023_x000a_ Filing Date: Feb-02-2024_x000a_ Period Type: Annual_x000a_ Value: (47.6%)" display="javascript:void(0);" xr:uid="{F62C7E4E-075D-424B-80FC-DA2BC2AB279C}"/>
    <hyperlink ref="X154" r:id="rId402" tooltip="Normalized Net Income_x000a_ FY: 2024, FQ: 3_x000a_ Period End Date: Sep-30-2024_x000a_ Filing Date: Nov-01-2024_x000a_ Period Type: LTM_x000a_ Value: (65.0%)" display="javascript:void(0);" xr:uid="{7AFB305E-D62B-47A2-BCA0-E3654FD7A898}"/>
    <hyperlink ref="S156" r:id="rId403" tooltip="Diluted EPS before Extra_x000a_ FY: 2019_x000a_ Period End Date: Dec-31-2019_x000a_ Filing Date: Feb-11-2022_x000a_ Period Type: Annual_x000a_ Value: NM" display="javascript:void(0);" xr:uid="{D31E9B8E-F0F4-49F9-8749-BBF5B391FEA0}"/>
    <hyperlink ref="T156" r:id="rId404" tooltip="Diluted EPS before Extra_x000a_ FY: 2020_x000a_ Period End Date: Dec-31-2020_x000a_ Filing Date: Feb-03-2023_x000a_ Period Type: Annual_x000a_ Value: NM" display="javascript:void(0);" xr:uid="{777A4236-071F-4466-B3E3-7A05B86FA6CC}"/>
    <hyperlink ref="U156" r:id="rId405" tooltip="Diluted EPS before Extra_x000a_ FY: 2021_x000a_ Period End Date: Dec-31-2021_x000a_ Filing Date: Feb-02-2024_x000a_ Period Type: Annual_x000a_ Value: NM" display="javascript:void(0);" xr:uid="{769578F7-6AA9-410A-9A42-3E644E975181}"/>
    <hyperlink ref="V156" r:id="rId406" tooltip="Diluted EPS before Extra_x000a_ FY: 2022_x000a_ Period End Date: Dec-31-2022_x000a_ Filing Date: Feb-02-2024_x000a_ Period Type: Annual_x000a_ Value: NM" display="javascript:void(0);" xr:uid="{512B7F7C-F495-4283-BB3A-47A541C620C2}"/>
    <hyperlink ref="W156" r:id="rId407" tooltip="Diluted EPS before Extra_x000a_ FY: 2023_x000a_ Period End Date: Dec-31-2023_x000a_ Filing Date: Feb-02-2024_x000a_ Period Type: Annual_x000a_ Value: (51.1%)" display="javascript:void(0);" xr:uid="{3259900F-E713-4F32-BA24-00A228094FAE}"/>
    <hyperlink ref="X156" r:id="rId408" tooltip="Diluted EPS before Extra_x000a_ FY: 2024, FQ: 3_x000a_ Period End Date: Sep-30-2024_x000a_ Filing Date: Nov-01-2024_x000a_ Period Type: LTM_x000a_ Value: (64.0%)" display="javascript:void(0);" xr:uid="{72862172-16C6-4E67-8AF8-83E26922D43B}"/>
    <hyperlink ref="S159" r:id="rId409" tooltip="Accounts Receivable_x000a_ FY: 2019_x000a_ Period End Date: Dec-31-2019_x000a_ Filing Date: Feb-11-2022_x000a_ Period Type: Annual_x000a_ Value: (7.1%)" display="javascript:void(0);" xr:uid="{16D6BD89-59CA-46D8-8022-ECCA55D20F77}"/>
    <hyperlink ref="T159" r:id="rId410" tooltip="Accounts Receivable_x000a_ FY: 2020_x000a_ Period End Date: Dec-31-2020_x000a_ Filing Date: Feb-03-2023_x000a_ Period Type: Annual_x000a_ Value: (22.5%)" display="javascript:void(0);" xr:uid="{2025899A-F858-48ED-82E8-2F821147D62F}"/>
    <hyperlink ref="U159" r:id="rId411" tooltip="Accounts Receivable_x000a_ FY: 2021_x000a_ Period End Date: Dec-31-2021_x000a_ Filing Date: Feb-02-2024_x000a_ Period Type: Annual_x000a_ Value: 31.8%" display="javascript:void(0);" xr:uid="{D9238F8B-3645-4DA4-88EE-23A3A1074E9F}"/>
    <hyperlink ref="V159" r:id="rId412" tooltip="Accounts Receivable_x000a_ FY: 2022_x000a_ Period End Date: Dec-31-2022_x000a_ Filing Date: Feb-02-2024_x000a_ Period Type: Annual_x000a_ Value: 28.6%" display="javascript:void(0);" xr:uid="{B9FA6E51-4701-470E-9811-81EAF978347B}"/>
    <hyperlink ref="W159" r:id="rId413" tooltip="Accounts Receivable_x000a_ FY: 2023_x000a_ Period End Date: Dec-31-2023_x000a_ Filing Date: Feb-02-2024_x000a_ Period Type: Annual_x000a_ Value: (12.9%)" display="javascript:void(0);" xr:uid="{187A8B5E-A836-49E1-A0F7-6E9123CA257B}"/>
    <hyperlink ref="X159" r:id="rId414" tooltip="Accounts Receivable_x000a_ FY: 2024, FQ: 3_x000a_ Period End Date: Sep-30-2024_x000a_ Filing Date: Nov-01-2024_x000a_ Period Type: LTM_x000a_ Value: (10.0%)" display="javascript:void(0);" xr:uid="{3B4558BE-55D3-471B-B9B6-B5E8599BE769}"/>
    <hyperlink ref="S161" r:id="rId415" tooltip="Inventory_x000a_ FY: 2019_x000a_ Period End Date: Dec-31-2019_x000a_ Filing Date: Feb-11-2022_x000a_ Period Type: Annual_x000a_ Value: 1.3%" display="javascript:void(0);" xr:uid="{BBEAAADD-82D0-40BA-BB1D-D208DA40B74F}"/>
    <hyperlink ref="T161" r:id="rId416" tooltip="Inventory_x000a_ FY: 2020_x000a_ Period End Date: Dec-31-2020_x000a_ Filing Date: Feb-03-2023_x000a_ Period Type: Annual_x000a_ Value: (18.1%)" display="javascript:void(0);" xr:uid="{8050D7A6-BC69-41B4-AB53-9EAF4A8CEA33}"/>
    <hyperlink ref="U161" r:id="rId417" tooltip="Inventory_x000a_ FY: 2021_x000a_ Period End Date: Dec-31-2021_x000a_ Filing Date: Feb-02-2024_x000a_ Period Type: Annual_x000a_ Value: 11.3%" display="javascript:void(0);" xr:uid="{BF412262-7123-4B31-B146-E3168729029A}"/>
    <hyperlink ref="V161" r:id="rId418" tooltip="Inventory_x000a_ FY: 2022_x000a_ Period End Date: Dec-31-2022_x000a_ Filing Date: Feb-02-2024_x000a_ Period Type: Annual_x000a_ Value: 29.7%" display="javascript:void(0);" xr:uid="{6A92BF63-E1D5-4179-BC27-06F684B5B712}"/>
    <hyperlink ref="W161" r:id="rId419" tooltip="Inventory_x000a_ FY: 2023_x000a_ Period End Date: Dec-31-2023_x000a_ Filing Date: Feb-02-2024_x000a_ Period Type: Annual_x000a_ Value: (1.9%)" display="javascript:void(0);" xr:uid="{23945D5B-49B6-4D77-A04F-8A98F29F9655}"/>
    <hyperlink ref="X161" r:id="rId420" tooltip="Inventory_x000a_ FY: 2024, FQ: 3_x000a_ Period End Date: Sep-30-2024_x000a_ Filing Date: Nov-01-2024_x000a_ Period Type: LTM_x000a_ Value: (14.0%)" display="javascript:void(0);" xr:uid="{AC0F7548-A0C0-4F9D-B12D-1780103456B7}"/>
    <hyperlink ref="S163" r:id="rId421" tooltip="Net PP&amp;E_x000a_ FY: 2019_x000a_ Period End Date: Dec-31-2019_x000a_ Filing Date: Feb-11-2022_x000a_ Period Type: Annual_x000a_ Value: 15.2%" display="javascript:void(0);" xr:uid="{62B9AAA0-347D-4A66-ADCA-7B6C28260069}"/>
    <hyperlink ref="T163" r:id="rId422" tooltip="Net PP&amp;E_x000a_ FY: 2020_x000a_ Period End Date: Dec-31-2020_x000a_ Filing Date: Feb-03-2023_x000a_ Period Type: Annual_x000a_ Value: 7.8%" display="javascript:void(0);" xr:uid="{0EBCE7E9-8296-4DC6-BCD0-4292F7974E00}"/>
    <hyperlink ref="U163" r:id="rId423" tooltip="Net PP&amp;E_x000a_ FY: 2021_x000a_ Period End Date: Dec-31-2021_x000a_ Filing Date: Feb-02-2024_x000a_ Period Type: Annual_x000a_ Value: 14.5%" display="javascript:void(0);" xr:uid="{8A8BD98C-A1FD-4E7E-A729-CDE606799617}"/>
    <hyperlink ref="V163" r:id="rId424" tooltip="Net PP&amp;E_x000a_ FY: 2022_x000a_ Period End Date: Dec-31-2022_x000a_ Filing Date: Feb-02-2024_x000a_ Period Type: Annual_x000a_ Value: 23.6%" display="javascript:void(0);" xr:uid="{6EAD1833-C44B-446F-A3A7-ECEC6A60D75C}"/>
    <hyperlink ref="W163" r:id="rId425" tooltip="Net PP&amp;E_x000a_ FY: 2023_x000a_ Period End Date: Dec-31-2023_x000a_ Filing Date: Feb-02-2024_x000a_ Period Type: Annual_x000a_ Value: 18.8%" display="javascript:void(0);" xr:uid="{84D290E2-0D7C-4DB4-9C2B-D7CED9B23B46}"/>
    <hyperlink ref="X163" r:id="rId426" tooltip="Net PP&amp;E_x000a_ FY: 2024, FQ: 3_x000a_ Period End Date: Sep-30-2024_x000a_ Filing Date: Nov-01-2024_x000a_ Period Type: LTM_x000a_ Value: 20.2%" display="javascript:void(0);" xr:uid="{8ABD3D07-EE2D-443B-9E68-B5707D20895A}"/>
    <hyperlink ref="S165" r:id="rId427" tooltip="Total Assets_x000a_ FY: 2019_x000a_ Period End Date: Dec-31-2019_x000a_ Filing Date: Feb-11-2022_x000a_ Period Type: Annual_x000a_ Value: 8.5%" display="javascript:void(0);" xr:uid="{5B957A89-804D-439E-B29B-50E4249902D8}"/>
    <hyperlink ref="T165" r:id="rId428" tooltip="Total Assets_x000a_ FY: 2020_x000a_ Period End Date: Dec-31-2020_x000a_ Filing Date: Feb-03-2023_x000a_ Period Type: Annual_x000a_ Value: 4.8%" display="javascript:void(0);" xr:uid="{9D56F58B-8E87-4FBD-B3FC-1ACBDC76BFD8}"/>
    <hyperlink ref="U165" r:id="rId429" tooltip="Total Assets_x000a_ FY: 2021_x000a_ Period End Date: Dec-31-2021_x000a_ Filing Date: Feb-02-2024_x000a_ Period Type: Annual_x000a_ Value: 23.9%" display="javascript:void(0);" xr:uid="{855511A7-7970-427C-81F8-466AA9168857}"/>
    <hyperlink ref="V165" r:id="rId430" tooltip="Total Assets_x000a_ FY: 2022_x000a_ Period End Date: Dec-31-2022_x000a_ Filing Date: Feb-02-2024_x000a_ Period Type: Annual_x000a_ Value: 27.0%" display="javascript:void(0);" xr:uid="{1D807AAB-06DE-41F5-B604-960194C09008}"/>
    <hyperlink ref="W165" r:id="rId431" tooltip="Total Assets_x000a_ FY: 2023_x000a_ Period End Date: Dec-31-2023_x000a_ Filing Date: Feb-02-2024_x000a_ Period Type: Annual_x000a_ Value: 7.1%" display="javascript:void(0);" xr:uid="{0707C446-0FAF-4F49-88CB-4EF8C16AD1EE}"/>
    <hyperlink ref="X165" r:id="rId432" tooltip="Total Assets_x000a_ FY: 2024, FQ: 3_x000a_ Period End Date: Sep-30-2024_x000a_ Filing Date: Nov-01-2024_x000a_ Period Type: LTM_x000a_ Value: 1.7%" display="javascript:void(0);" xr:uid="{056CB375-1F1C-4482-A64D-AC562FECDA38}"/>
    <hyperlink ref="S168" r:id="rId433" tooltip="Tangible Book Value_x000a_ FY: 2019_x000a_ Period End Date: Dec-31-2019_x000a_ Filing Date: Feb-11-2022_x000a_ Period Type: Annual_x000a_ Value: 11.8%" display="javascript:void(0);" xr:uid="{56AD50A9-04A6-402F-9D88-E4D800A01F3A}"/>
    <hyperlink ref="T168" r:id="rId434" tooltip="Tangible Book Value_x000a_ FY: 2020_x000a_ Period End Date: Dec-31-2020_x000a_ Filing Date: Feb-03-2023_x000a_ Period Type: Annual_x000a_ Value: (5.0%)" display="javascript:void(0);" xr:uid="{71C481D1-675A-47D3-A77C-3CD289F80FCF}"/>
    <hyperlink ref="U168" r:id="rId435" tooltip="Tangible Book Value_x000a_ FY: 2021_x000a_ Period End Date: Dec-31-2021_x000a_ Filing Date: Feb-02-2024_x000a_ Period Type: Annual_x000a_ Value: 38.6%" display="javascript:void(0);" xr:uid="{EE191760-6471-4975-BB73-9116BA4B30B2}"/>
    <hyperlink ref="V168" r:id="rId436" tooltip="Tangible Book Value_x000a_ FY: 2022_x000a_ Period End Date: Dec-31-2022_x000a_ Filing Date: Feb-02-2024_x000a_ Period Type: Annual_x000a_ Value: 55.4%" display="javascript:void(0);" xr:uid="{9F1D9FDA-DF53-490C-A8CB-A0BCB7690101}"/>
    <hyperlink ref="W168" r:id="rId437" tooltip="Tangible Book Value_x000a_ FY: 2023_x000a_ Period End Date: Dec-31-2023_x000a_ Filing Date: Feb-02-2024_x000a_ Period Type: Annual_x000a_ Value: 13.1%" display="javascript:void(0);" xr:uid="{2F0F7B6B-E9FB-416F-A5E5-C46C17420879}"/>
    <hyperlink ref="X168" r:id="rId438" tooltip="Tangible Book Value_x000a_ FY: 2024, FQ: 3_x000a_ Period End Date: Sep-30-2024_x000a_ Filing Date: Nov-01-2024_x000a_ Period Type: LTM_x000a_ Value: 6.5%" display="javascript:void(0);" xr:uid="{AD74F6F3-9837-49DF-AA3A-1B8FCD9C522D}"/>
    <hyperlink ref="S170" r:id="rId439" tooltip="Common Equity_x000a_ FY: 2019_x000a_ Period End Date: Dec-31-2019_x000a_ Filing Date: Feb-11-2022_x000a_ Period Type: Annual_x000a_ Value: 11.0%" display="javascript:void(0);" xr:uid="{34C029E0-2D1E-4844-90ED-1CC7A6485A5F}"/>
    <hyperlink ref="T170" r:id="rId440" tooltip="Common Equity_x000a_ FY: 2020_x000a_ Period End Date: Dec-31-2020_x000a_ Filing Date: Feb-03-2023_x000a_ Period Type: Annual_x000a_ Value: (5.1%)" display="javascript:void(0);" xr:uid="{312DE503-92DB-4D45-A600-74A649DE8C3A}"/>
    <hyperlink ref="U170" r:id="rId441" tooltip="Common Equity_x000a_ FY: 2021_x000a_ Period End Date: Dec-31-2021_x000a_ Filing Date: Feb-02-2024_x000a_ Period Type: Annual_x000a_ Value: 48.4%" display="javascript:void(0);" xr:uid="{A3144CCA-8A55-4147-84E8-021B2FA31E90}"/>
    <hyperlink ref="V170" r:id="rId442" tooltip="Common Equity_x000a_ FY: 2022_x000a_ Period End Date: Dec-31-2022_x000a_ Filing Date: Feb-02-2024_x000a_ Period Type: Annual_x000a_ Value: 64.3%" display="javascript:void(0);" xr:uid="{1DF42D48-373B-4BF1-8D7F-B63D5AC3EA80}"/>
    <hyperlink ref="W170" r:id="rId443" tooltip="Common Equity_x000a_ FY: 2023_x000a_ Period End Date: Dec-31-2023_x000a_ Filing Date: Feb-02-2024_x000a_ Period Type: Annual_x000a_ Value: 10.7%" display="javascript:void(0);" xr:uid="{43778A42-75D4-4BC4-9686-7F924264B4F6}"/>
    <hyperlink ref="X170" r:id="rId444" tooltip="Common Equity_x000a_ FY: 2024, FQ: 3_x000a_ Period End Date: Sep-30-2024_x000a_ Filing Date: Nov-01-2024_x000a_ Period Type: LTM_x000a_ Value: 5.3%" display="javascript:void(0);" xr:uid="{E7E9825C-9333-4BA7-9A8C-CCC03811CE9F}"/>
    <hyperlink ref="S172" r:id="rId445" tooltip="Cash from Ops._x000a_ FY: 2019_x000a_ Period End Date: Dec-31-2019_x000a_ Filing Date: Feb-11-2022_x000a_ Period Type: Annual_x000a_ Value: (9.1%)" display="javascript:void(0);" xr:uid="{D790FC30-B3D2-4BBB-A403-F6809D6A8CC5}"/>
    <hyperlink ref="T172" r:id="rId446" tooltip="Cash from Ops._x000a_ FY: 2020_x000a_ Period End Date: Dec-31-2020_x000a_ Filing Date: Feb-03-2023_x000a_ Period Type: Annual_x000a_ Value: (61.6%)" display="javascript:void(0);" xr:uid="{0C044988-5331-4403-9DE7-9F497D5A6351}"/>
    <hyperlink ref="U172" r:id="rId447" tooltip="Cash from Ops._x000a_ FY: 2021_x000a_ Period End Date: Dec-31-2021_x000a_ Filing Date: Feb-02-2024_x000a_ Period Type: Annual_x000a_ Value: 144.9%" display="javascript:void(0);" xr:uid="{1A02BF9C-F8D9-491A-976C-F26DEA272A16}"/>
    <hyperlink ref="V172" r:id="rId448" tooltip="Cash from Ops._x000a_ FY: 2022_x000a_ Period End Date: Dec-31-2022_x000a_ Filing Date: Feb-02-2024_x000a_ Period Type: Annual_x000a_ Value: 404.0%" display="javascript:void(0);" xr:uid="{EF35463A-2BE6-443E-A325-04C7C2D737D6}"/>
    <hyperlink ref="W172" r:id="rId449" tooltip="Cash from Ops._x000a_ FY: 2023_x000a_ Period End Date: Dec-31-2023_x000a_ Filing Date: Feb-02-2024_x000a_ Period Type: Annual_x000a_ Value: (28.3%)" display="javascript:void(0);" xr:uid="{5B72ED53-0B85-4BA0-83A6-380FBFBBEE19}"/>
    <hyperlink ref="X172" r:id="rId450" tooltip="Cash from Ops._x000a_ FY: 2024, FQ: 3_x000a_ Period End Date: Sep-30-2024_x000a_ Filing Date: Nov-01-2024_x000a_ Period Type: LTM_x000a_ Value: (49.0%)" display="javascript:void(0);" xr:uid="{50CCF462-E974-4394-B6A5-12071789E2A8}"/>
    <hyperlink ref="S174" r:id="rId451" tooltip="Capital Expenditures_x000a_ FY: 2019_x000a_ Period End Date: Dec-31-2019_x000a_ Filing Date: Feb-11-2022_x000a_ Period Type: Annual_x000a_ Value: 57.5%" display="javascript:void(0);" xr:uid="{F3C5D2BE-3C32-4E0D-873A-E12429C033DC}"/>
    <hyperlink ref="T174" r:id="rId452" tooltip="Capital Expenditures_x000a_ FY: 2020_x000a_ Period End Date: Dec-31-2020_x000a_ Filing Date: Feb-03-2023_x000a_ Period Type: Annual_x000a_ Value: (14.9%)" display="javascript:void(0);" xr:uid="{F87061FD-F25A-4CE9-B21C-5D994F51425F}"/>
    <hyperlink ref="U174" r:id="rId453" tooltip="Capital Expenditures_x000a_ FY: 2021_x000a_ Period End Date: Dec-31-2021_x000a_ Filing Date: Feb-02-2024_x000a_ Period Type: Annual_x000a_ Value: (17.0%)" display="javascript:void(0);" xr:uid="{2526AB6E-5538-42D0-9BC6-FD69DA2E0FA5}"/>
    <hyperlink ref="V174" r:id="rId454" tooltip="Capital Expenditures_x000a_ FY: 2022_x000a_ Period End Date: Dec-31-2022_x000a_ Filing Date: Feb-02-2024_x000a_ Period Type: Annual_x000a_ Value: 56.2%" display="javascript:void(0);" xr:uid="{84B20B6C-6473-444E-8CEE-B11F3FC89CDF}"/>
    <hyperlink ref="W174" r:id="rId455" tooltip="Capital Expenditures_x000a_ FY: 2023_x000a_ Period End Date: Dec-31-2023_x000a_ Filing Date: Feb-02-2024_x000a_ Period Type: Annual_x000a_ Value: 72.8%" display="javascript:void(0);" xr:uid="{E1BAF86A-1A53-435D-80A4-80E8A1F049B0}"/>
    <hyperlink ref="X174" r:id="rId456" tooltip="Capital Expenditures_x000a_ FY: 2024, FQ: 3_x000a_ Period End Date: Sep-30-2024_x000a_ Filing Date: Nov-01-2024_x000a_ Period Type: LTM_x000a_ Value: 25.3%" display="javascript:void(0);" xr:uid="{52A93D96-FFBE-4EC5-ADB1-AFC73A1BB98C}"/>
    <hyperlink ref="S176" r:id="rId457" tooltip="Levered Free Cash Flow_x000a_ FY: 2019_x000a_ Period End Date: Dec-31-2019_x000a_ Filing Date: Feb-11-2022_x000a_ Period Type: Annual_x000a_ Value: NM" display="javascript:void(0);" xr:uid="{7D92FFD0-5EE9-4F43-8D48-1CC5443E691F}"/>
    <hyperlink ref="T176" r:id="rId458" tooltip="Levered Free Cash Flow_x000a_ FY: 2020_x000a_ Period End Date: Dec-31-2020_x000a_ Filing Date: Feb-03-2023_x000a_ Period Type: Annual_x000a_ Value: NM" display="javascript:void(0);" xr:uid="{07A120F5-9288-4E9F-8BB7-41AD5296559A}"/>
    <hyperlink ref="U176" r:id="rId459" tooltip="Levered Free Cash Flow_x000a_ FY: 2021_x000a_ Period End Date: Dec-31-2021_x000a_ Filing Date: Feb-02-2024_x000a_ Period Type: Annual_x000a_ Value: NM" display="javascript:void(0);" xr:uid="{9B4A4C9C-BECA-46A3-8EBE-CB030032826F}"/>
    <hyperlink ref="V176" r:id="rId460" tooltip="Levered Free Cash Flow_x000a_ FY: 2022_x000a_ Period End Date: Dec-31-2022_x000a_ Filing Date: Feb-02-2024_x000a_ Period Type: Annual_x000a_ Value: NM" display="javascript:void(0);" xr:uid="{AFF28616-77EB-44B5-87C7-5AC635BC6C41}"/>
    <hyperlink ref="W176" r:id="rId461" tooltip="Levered Free Cash Flow_x000a_ FY: 2023_x000a_ Period End Date: Dec-31-2023_x000a_ Filing Date: Feb-02-2024_x000a_ Period Type: Annual_x000a_ Value: NM" display="javascript:void(0);" xr:uid="{34110797-E7AA-43F3-8AAF-306B34CE4B1A}"/>
    <hyperlink ref="X176" r:id="rId462" tooltip="Levered Free Cash Flow_x000a_ FY: 2024, FQ: 3_x000a_ Period End Date: Sep-30-2024_x000a_ Filing Date: Nov-01-2024_x000a_ Period Type: LTM_x000a_ Value: NM" display="javascript:void(0);" xr:uid="{55215BA5-6D9B-4624-9AF6-F3216418919B}"/>
    <hyperlink ref="S178" r:id="rId463" tooltip="Unlevered Free Cash Flow_x000a_ FY: 2019_x000a_ Period End Date: Dec-31-2019_x000a_ Filing Date: Feb-11-2022_x000a_ Period Type: Annual_x000a_ Value: NM" display="javascript:void(0);" xr:uid="{A4F7F73F-34AF-49C4-9A52-481D8B0ED2E0}"/>
    <hyperlink ref="T178" r:id="rId464" tooltip="Unlevered Free Cash Flow_x000a_ FY: 2020_x000a_ Period End Date: Dec-31-2020_x000a_ Filing Date: Feb-03-2023_x000a_ Period Type: Annual_x000a_ Value: NM" display="javascript:void(0);" xr:uid="{66DE813F-E878-46CA-A85D-2032E1BBC336}"/>
    <hyperlink ref="U178" r:id="rId465" tooltip="Unlevered Free Cash Flow_x000a_ FY: 2021_x000a_ Period End Date: Dec-31-2021_x000a_ Filing Date: Feb-02-2024_x000a_ Period Type: Annual_x000a_ Value: NM" display="javascript:void(0);" xr:uid="{13A60C41-642B-4914-AC94-EAF62A8D4923}"/>
    <hyperlink ref="V178" r:id="rId466" tooltip="Unlevered Free Cash Flow_x000a_ FY: 2022_x000a_ Period End Date: Dec-31-2022_x000a_ Filing Date: Feb-02-2024_x000a_ Period Type: Annual_x000a_ Value: NM" display="javascript:void(0);" xr:uid="{6258010E-E36D-4FD3-B2B1-700AD271C1D3}"/>
    <hyperlink ref="W178" r:id="rId467" tooltip="Unlevered Free Cash Flow_x000a_ FY: 2023_x000a_ Period End Date: Dec-31-2023_x000a_ Filing Date: Feb-02-2024_x000a_ Period Type: Annual_x000a_ Value: NM" display="javascript:void(0);" xr:uid="{BC547EDD-E435-499C-BF55-0BE8A8141876}"/>
    <hyperlink ref="X178" r:id="rId468" tooltip="Unlevered Free Cash Flow_x000a_ FY: 2024, FQ: 3_x000a_ Period End Date: Sep-30-2024_x000a_ Filing Date: Nov-01-2024_x000a_ Period Type: LTM_x000a_ Value: NM" display="javascript:void(0);" xr:uid="{24D2D3D2-05A6-4B5F-B547-985B1C4134C2}"/>
    <hyperlink ref="S180" r:id="rId469" tooltip="Dividend per Share_x000a_ FY: 2019_x000a_ Period End Date: Dec-31-2019_x000a_ Filing Date: Feb-11-2022_x000a_ Period Type: Annual_x000a_ Value: 0.0%" display="javascript:void(0);" xr:uid="{21196FD5-B4DC-4014-B28B-C740639C2E2A}"/>
    <hyperlink ref="T180" r:id="rId470" tooltip="Dividend per Share_x000a_ FY: 2020_x000a_ Period End Date: Dec-31-2020_x000a_ Filing Date: Feb-03-2023_x000a_ Period Type: Annual_x000a_ Value: (55.3%)" display="javascript:void(0);" xr:uid="{86359904-E726-4E35-AD0D-BD2CB53DC868}"/>
    <hyperlink ref="U180" r:id="rId471" tooltip="Dividend per Share_x000a_ FY: 2021_x000a_ Period End Date: Dec-31-2021_x000a_ Filing Date: Feb-02-2024_x000a_ Period Type: Annual_x000a_ Value: (36.8%)" display="javascript:void(0);" xr:uid="{D32C5826-63CD-434E-974A-57B075387058}"/>
    <hyperlink ref="V180" r:id="rId472" tooltip="Dividend per Share_x000a_ FY: 2022_x000a_ Period End Date: Dec-31-2022_x000a_ Filing Date: Feb-02-2024_x000a_ Period Type: Annual_x000a_ Value: 123.6%" display="javascript:void(0);" xr:uid="{55682920-6048-4B5E-A78E-CF7F3C85D21B}"/>
    <hyperlink ref="W180" r:id="rId473" tooltip="Dividend per Share_x000a_ FY: 2023_x000a_ Period End Date: Dec-31-2023_x000a_ Filing Date: Feb-02-2024_x000a_ Period Type: Annual_x000a_ Value: 58.1%" display="javascript:void(0);" xr:uid="{BEF62C19-EFF9-4861-B50C-91D3E0EFCA66}"/>
    <hyperlink ref="X180" r:id="rId474" tooltip="Dividend per Share_x000a_ FY: 2024, FQ: 3_x000a_ Period End Date: Sep-30-2024_x000a_ Filing Date: Nov-01-2024_x000a_ Period Type: LTM_x000a_ Value: 0.0%" display="javascript:void(0);" xr:uid="{5DAA4F76-13CB-483F-9DA4-2F640649873F}"/>
    <hyperlink ref="S184" r:id="rId475" tooltip="Total Revenue_x000a_ FY: 2019_x000a_ Period End Date: Dec-31-2019_x000a_ Filing Date: Feb-11-2022_x000a_ Period Type: Annual_x000a_ Value: 8.0%" display="javascript:void(0);" xr:uid="{8345C804-DDCA-4149-9101-9A9BB2B9526A}"/>
    <hyperlink ref="T184" r:id="rId476" tooltip="Total Revenue_x000a_ FY: 2020_x000a_ Period End Date: Dec-31-2020_x000a_ Filing Date: Feb-03-2023_x000a_ Period Type: Annual_x000a_ Value: (7.4%)" display="javascript:void(0);" xr:uid="{6FC6B923-4847-42DB-93C8-B01ABB805A09}"/>
    <hyperlink ref="U184" r:id="rId477" tooltip="Total Revenue_x000a_ FY: 2021_x000a_ Period End Date: Dec-31-2021_x000a_ Filing Date: Feb-02-2024_x000a_ Period Type: Annual_x000a_ Value: 12.7%" display="javascript:void(0);" xr:uid="{D1C8D817-EABA-4BAD-8F75-037474D8DAA1}"/>
    <hyperlink ref="V184" r:id="rId478" tooltip="Total Revenue_x000a_ FY: 2022_x000a_ Period End Date: Dec-31-2022_x000a_ Filing Date: Feb-02-2024_x000a_ Period Type: Annual_x000a_ Value: 17.6%" display="javascript:void(0);" xr:uid="{9DBDCFF8-8D2A-436A-ABAC-33F300DBBB63}"/>
    <hyperlink ref="W184" r:id="rId479" tooltip="Total Revenue_x000a_ FY: 2023_x000a_ Period End Date: Dec-31-2023_x000a_ Filing Date: Feb-02-2024_x000a_ Period Type: Annual_x000a_ Value: 22.8%" display="javascript:void(0);" xr:uid="{C32CAF25-50CB-46C3-906F-CB7DBC521DEA}"/>
    <hyperlink ref="X184" r:id="rId480" tooltip="Total Revenue_x000a_ FY: 2024, FQ: 3_x000a_ Period End Date: Sep-30-2024_x000a_ Filing Date: Nov-01-2024_x000a_ Period Type: LTM_x000a_ Value: (1.9%)" display="javascript:void(0);" xr:uid="{E055F8B3-7267-4FA4-BCF4-3D7AB584EA7A}"/>
    <hyperlink ref="S186" r:id="rId481" tooltip="Gross Profit_x000a_ FY: 2019_x000a_ Period End Date: Dec-31-2019_x000a_ Filing Date: Feb-11-2022_x000a_ Period Type: Annual_x000a_ Value: 12.8%" display="javascript:void(0);" xr:uid="{B2DB233B-41B8-4D62-90C6-BA7FC10882CE}"/>
    <hyperlink ref="T186" r:id="rId482" tooltip="Gross Profit_x000a_ FY: 2020_x000a_ Period End Date: Dec-31-2020_x000a_ Filing Date: Feb-03-2023_x000a_ Period Type: Annual_x000a_ Value: (43.4%)" display="javascript:void(0);" xr:uid="{3AD9557F-4E05-48E4-B95D-1A3561D5EAFD}"/>
    <hyperlink ref="U186" r:id="rId483" tooltip="Gross Profit_x000a_ FY: 2021_x000a_ Period End Date: Dec-31-2021_x000a_ Filing Date: Feb-02-2024_x000a_ Period Type: Annual_x000a_ Value: 45.8%" display="javascript:void(0);" xr:uid="{CBEEC102-E4DD-4102-AFD8-EC99CE0250C9}"/>
    <hyperlink ref="V186" r:id="rId484" tooltip="Gross Profit_x000a_ FY: 2022_x000a_ Period End Date: Dec-31-2022_x000a_ Filing Date: Feb-02-2024_x000a_ Period Type: Annual_x000a_ Value: 66.9%" display="javascript:void(0);" xr:uid="{B11121C0-0DE4-4214-A27F-7081F4C53C66}"/>
    <hyperlink ref="W186" r:id="rId485" tooltip="Gross Profit_x000a_ FY: 2023_x000a_ Period End Date: Dec-31-2023_x000a_ Filing Date: Feb-02-2024_x000a_ Period Type: Annual_x000a_ Value: 108.8%" display="javascript:void(0);" xr:uid="{3B1F1E50-75D2-457C-98B6-E9EF389942A5}"/>
    <hyperlink ref="X186" r:id="rId486" tooltip="Gross Profit_x000a_ FY: 2024, FQ: 3_x000a_ Period End Date: Sep-30-2024_x000a_ Filing Date: Nov-01-2024_x000a_ Period Type: LTM_x000a_ Value: (25.9%)" display="javascript:void(0);" xr:uid="{4BFC5890-B57A-4CDD-8C19-9B9D36C6C410}"/>
    <hyperlink ref="S188" r:id="rId487" tooltip="EBITDA_x000a_ FY: 2019_x000a_ Period End Date: Dec-31-2019_x000a_ Filing Date: Feb-11-2022_x000a_ Period Type: Annual_x000a_ Value: 8.4%" display="javascript:void(0);" xr:uid="{EB18C49D-6B1D-4EF2-9553-E96E48BF3B26}"/>
    <hyperlink ref="T188" r:id="rId488" tooltip="EBITDA_x000a_ FY: 2020_x000a_ Period End Date: Dec-31-2020_x000a_ Filing Date: Feb-03-2023_x000a_ Period Type: Annual_x000a_ Value: NM" display="javascript:void(0);" xr:uid="{5E82F9B7-5BBF-474F-8B4B-1462C1DB2CC3}"/>
    <hyperlink ref="U188" r:id="rId489" tooltip="EBITDA_x000a_ FY: 2021_x000a_ Period End Date: Dec-31-2021_x000a_ Filing Date: Feb-02-2024_x000a_ Period Type: Annual_x000a_ Value: 54.2%" display="javascript:void(0);" xr:uid="{19B0CDFD-20BB-41B7-95D2-6E7E0D623552}"/>
    <hyperlink ref="V188" r:id="rId490" tooltip="EBITDA_x000a_ FY: 2022_x000a_ Period End Date: Dec-31-2022_x000a_ Filing Date: Feb-02-2024_x000a_ Period Type: Annual_x000a_ Value: 104.0%" display="javascript:void(0);" xr:uid="{07B445C2-32A0-4CF8-8D26-14C8E5239792}"/>
    <hyperlink ref="W188" r:id="rId491" tooltip="EBITDA_x000a_ FY: 2023_x000a_ Period End Date: Dec-31-2023_x000a_ Filing Date: Feb-02-2024_x000a_ Period Type: Annual_x000a_ Value: NM" display="javascript:void(0);" xr:uid="{70BED149-FFF8-4507-9F86-4ED39E5BF555}"/>
    <hyperlink ref="X188" r:id="rId492" tooltip="EBITDA_x000a_ FY: 2024, FQ: 3_x000a_ Period End Date: Sep-30-2024_x000a_ Filing Date: Nov-01-2024_x000a_ Period Type: LTM_x000a_ Value: (31.9%)" display="javascript:void(0);" xr:uid="{46F0C598-8F10-4232-A637-7837EF8B095F}"/>
    <hyperlink ref="S190" r:id="rId493" tooltip="EBITA_x000a_ FY: 2019_x000a_ Period End Date: Dec-31-2019_x000a_ Filing Date: Feb-11-2022_x000a_ Period Type: Annual_x000a_ Value: NM" display="javascript:void(0);" xr:uid="{55CEDB5A-5983-4399-BEA4-B5D1CA78A74B}"/>
    <hyperlink ref="T190" r:id="rId494" tooltip="EBITA_x000a_ FY: 2020_x000a_ Period End Date: Dec-31-2020_x000a_ Filing Date: Feb-03-2023_x000a_ Period Type: Annual_x000a_ Value: NM" display="javascript:void(0);" xr:uid="{31F56742-4308-433A-B7FD-D5A701624276}"/>
    <hyperlink ref="U190" r:id="rId495" tooltip="EBITA_x000a_ FY: 2021_x000a_ Period End Date: Dec-31-2021_x000a_ Filing Date: Feb-02-2024_x000a_ Period Type: Annual_x000a_ Value: 69.2%" display="javascript:void(0);" xr:uid="{56E0BA2A-3753-4B0C-8DBD-1102BE2E329C}"/>
    <hyperlink ref="V190" r:id="rId496" tooltip="EBITA_x000a_ FY: 2022_x000a_ Period End Date: Dec-31-2022_x000a_ Filing Date: Feb-02-2024_x000a_ Period Type: Annual_x000a_ Value: NM" display="javascript:void(0);" xr:uid="{B69F74AF-DC35-4854-ADB3-EFF597ACDCF3}"/>
    <hyperlink ref="W190" r:id="rId497" tooltip="EBITA_x000a_ FY: 2023_x000a_ Period End Date: Dec-31-2023_x000a_ Filing Date: Feb-02-2024_x000a_ Period Type: Annual_x000a_ Value: NM" display="javascript:void(0);" xr:uid="{78799E3F-2B4E-4D35-9BBF-B6988D1D817F}"/>
    <hyperlink ref="X190" r:id="rId498" tooltip="EBITA_x000a_ FY: 2024, FQ: 3_x000a_ Period End Date: Sep-30-2024_x000a_ Filing Date: Nov-01-2024_x000a_ Period Type: LTM_x000a_ Value: (51.6%)" display="javascript:void(0);" xr:uid="{7E0E5BC9-EE7F-40F4-B096-C07F8C3930BF}"/>
    <hyperlink ref="S192" r:id="rId499" tooltip="EBIT_x000a_ FY: 2019_x000a_ Period End Date: Dec-31-2019_x000a_ Filing Date: Feb-11-2022_x000a_ Period Type: Annual_x000a_ Value: NM" display="javascript:void(0);" xr:uid="{CE9AEE67-0FAA-48F1-8BA9-5063BFE55625}"/>
    <hyperlink ref="T192" r:id="rId500" tooltip="EBIT_x000a_ FY: 2020_x000a_ Period End Date: Dec-31-2020_x000a_ Filing Date: Feb-03-2023_x000a_ Period Type: Annual_x000a_ Value: NM" display="javascript:void(0);" xr:uid="{8985D0D4-1BC5-4B97-A103-00313111F32A}"/>
    <hyperlink ref="U192" r:id="rId501" tooltip="EBIT_x000a_ FY: 2021_x000a_ Period End Date: Dec-31-2021_x000a_ Filing Date: Feb-02-2024_x000a_ Period Type: Annual_x000a_ Value: 69.2%" display="javascript:void(0);" xr:uid="{A3FFB024-9E65-4DD8-882A-919182B9DE68}"/>
    <hyperlink ref="V192" r:id="rId502" tooltip="EBIT_x000a_ FY: 2022_x000a_ Period End Date: Dec-31-2022_x000a_ Filing Date: Feb-02-2024_x000a_ Period Type: Annual_x000a_ Value: NM" display="javascript:void(0);" xr:uid="{386A1E50-048A-4A56-A69A-047CBFF03B51}"/>
    <hyperlink ref="W192" r:id="rId503" tooltip="EBIT_x000a_ FY: 2023_x000a_ Period End Date: Dec-31-2023_x000a_ Filing Date: Feb-02-2024_x000a_ Period Type: Annual_x000a_ Value: NM" display="javascript:void(0);" xr:uid="{CC5D2580-0812-40C0-B71C-F364FC6F4BC9}"/>
    <hyperlink ref="X192" r:id="rId504" tooltip="EBIT_x000a_ FY: 2024, FQ: 3_x000a_ Period End Date: Sep-30-2024_x000a_ Filing Date: Nov-01-2024_x000a_ Period Type: LTM_x000a_ Value: (52.8%)" display="javascript:void(0);" xr:uid="{E1C7ABF7-4E5A-4B94-802A-FEB53D189077}"/>
    <hyperlink ref="S194" r:id="rId505" tooltip="Earnings from Cont. Ops._x000a_ FY: 2019_x000a_ Period End Date: Dec-31-2019_x000a_ Filing Date: Feb-11-2022_x000a_ Period Type: Annual_x000a_ Value: NM" display="javascript:void(0);" xr:uid="{0A41B9D2-89D9-41EF-A45D-DD23E3E780F4}"/>
    <hyperlink ref="T194" r:id="rId506" tooltip="Earnings from Cont. Ops._x000a_ FY: 2020_x000a_ Period End Date: Dec-31-2020_x000a_ Filing Date: Feb-03-2023_x000a_ Period Type: Annual_x000a_ Value: NM" display="javascript:void(0);" xr:uid="{902312E1-F990-47FF-9EEE-2009586CB198}"/>
    <hyperlink ref="U194" r:id="rId507" tooltip="Earnings from Cont. Ops._x000a_ FY: 2021_x000a_ Period End Date: Dec-31-2021_x000a_ Filing Date: Feb-02-2024_x000a_ Period Type: Annual_x000a_ Value: 55.3%" display="javascript:void(0);" xr:uid="{EC64A975-7EC8-412E-BA8B-FA1703237A57}"/>
    <hyperlink ref="V194" r:id="rId508" tooltip="Earnings from Cont. Ops._x000a_ FY: 2022_x000a_ Period End Date: Dec-31-2022_x000a_ Filing Date: Feb-02-2024_x000a_ Period Type: Annual_x000a_ Value: NM" display="javascript:void(0);" xr:uid="{4411DF58-9BE0-431C-A02E-9F2DB1D7F83F}"/>
    <hyperlink ref="W194" r:id="rId509" tooltip="Earnings from Cont. Ops._x000a_ FY: 2023_x000a_ Period End Date: Dec-31-2023_x000a_ Filing Date: Feb-02-2024_x000a_ Period Type: Annual_x000a_ Value: NM" display="javascript:void(0);" xr:uid="{69A57A08-55F9-4DA3-A8B5-A249AC444578}"/>
    <hyperlink ref="X194" r:id="rId510" tooltip="Earnings from Cont. Ops._x000a_ FY: 2024, FQ: 3_x000a_ Period End Date: Sep-30-2024_x000a_ Filing Date: Nov-01-2024_x000a_ Period Type: LTM_x000a_ Value: (50.1%)" display="javascript:void(0);" xr:uid="{A9352B8E-9517-4F42-89B7-5C746A4C2285}"/>
    <hyperlink ref="S196" r:id="rId511" tooltip="Net Income_x000a_ FY: 2019_x000a_ Period End Date: Dec-31-2019_x000a_ Filing Date: Feb-11-2022_x000a_ Period Type: Annual_x000a_ Value: NM" display="javascript:void(0);" xr:uid="{310CC272-6C6B-434D-B9EC-8528392FAAAF}"/>
    <hyperlink ref="T196" r:id="rId512" tooltip="Net Income_x000a_ FY: 2020_x000a_ Period End Date: Dec-31-2020_x000a_ Filing Date: Feb-03-2023_x000a_ Period Type: Annual_x000a_ Value: NM" display="javascript:void(0);" xr:uid="{65E2F77E-02DD-47D0-A55F-BE2091D3669D}"/>
    <hyperlink ref="U196" r:id="rId513" tooltip="Net Income_x000a_ FY: 2021_x000a_ Period End Date: Dec-31-2021_x000a_ Filing Date: Feb-02-2024_x000a_ Period Type: Annual_x000a_ Value: 55.3%" display="javascript:void(0);" xr:uid="{5C2114ED-4A42-4CC5-A36E-0F21E0EBFECD}"/>
    <hyperlink ref="V196" r:id="rId514" tooltip="Net Income_x000a_ FY: 2022_x000a_ Period End Date: Dec-31-2022_x000a_ Filing Date: Feb-02-2024_x000a_ Period Type: Annual_x000a_ Value: NM" display="javascript:void(0);" xr:uid="{4B585E5C-CDF1-4F86-9EE1-1A7BFC2E6C79}"/>
    <hyperlink ref="W196" r:id="rId515" tooltip="Net Income_x000a_ FY: 2023_x000a_ Period End Date: Dec-31-2023_x000a_ Filing Date: Feb-02-2024_x000a_ Period Type: Annual_x000a_ Value: NM" display="javascript:void(0);" xr:uid="{23129530-7656-4E1E-A6BD-2FC8295F3B3A}"/>
    <hyperlink ref="X196" r:id="rId516" tooltip="Net Income_x000a_ FY: 2024, FQ: 3_x000a_ Period End Date: Sep-30-2024_x000a_ Filing Date: Nov-01-2024_x000a_ Period Type: LTM_x000a_ Value: (50.1%)" display="javascript:void(0);" xr:uid="{124BBB1F-8B35-4AAF-8F3C-7A450188EF7F}"/>
    <hyperlink ref="S198" r:id="rId517" tooltip="Normalized Net Income_x000a_ FY: 2019_x000a_ Period End Date: Dec-31-2019_x000a_ Filing Date: Feb-11-2022_x000a_ Period Type: Annual_x000a_ Value: NM" display="javascript:void(0);" xr:uid="{3106CABD-496F-4A8B-A3F3-411F99686F24}"/>
    <hyperlink ref="T198" r:id="rId518" tooltip="Normalized Net Income_x000a_ FY: 2020_x000a_ Period End Date: Dec-31-2020_x000a_ Filing Date: Feb-03-2023_x000a_ Period Type: Annual_x000a_ Value: NM" display="javascript:void(0);" xr:uid="{739D08A9-AF10-4F26-BA63-8680F5A60467}"/>
    <hyperlink ref="U198" r:id="rId519" tooltip="Normalized Net Income_x000a_ FY: 2021_x000a_ Period End Date: Dec-31-2021_x000a_ Filing Date: Feb-02-2024_x000a_ Period Type: Annual_x000a_ Value: 72.2%" display="javascript:void(0);" xr:uid="{B811E06C-5C6C-44E3-95AA-074DAA895CD1}"/>
    <hyperlink ref="V198" r:id="rId520" tooltip="Normalized Net Income_x000a_ FY: 2022_x000a_ Period End Date: Dec-31-2022_x000a_ Filing Date: Feb-02-2024_x000a_ Period Type: Annual_x000a_ Value: NM" display="javascript:void(0);" xr:uid="{4E5071D8-1D52-4853-B491-B4004E1489E0}"/>
    <hyperlink ref="W198" r:id="rId521" tooltip="Normalized Net Income_x000a_ FY: 2023_x000a_ Period End Date: Dec-31-2023_x000a_ Filing Date: Feb-02-2024_x000a_ Period Type: Annual_x000a_ Value: NM" display="javascript:void(0);" xr:uid="{BA8B2035-284D-424C-AD8F-4B7A6D1DA47D}"/>
    <hyperlink ref="X198" r:id="rId522" tooltip="Normalized Net Income_x000a_ FY: 2024, FQ: 3_x000a_ Period End Date: Sep-30-2024_x000a_ Filing Date: Nov-01-2024_x000a_ Period Type: LTM_x000a_ Value: (42.1%)" display="javascript:void(0);" xr:uid="{6125C5AF-7EA3-4619-9C56-1ECA7705C95B}"/>
    <hyperlink ref="S200" r:id="rId523" tooltip="Diluted EPS before Extra_x000a_ FY: 2019_x000a_ Period End Date: Dec-31-2019_x000a_ Filing Date: Feb-11-2022_x000a_ Period Type: Annual_x000a_ Value: NM" display="javascript:void(0);" xr:uid="{54968889-4AA3-4550-80B8-8E022EF95DA5}"/>
    <hyperlink ref="T200" r:id="rId524" tooltip="Diluted EPS before Extra_x000a_ FY: 2020_x000a_ Period End Date: Dec-31-2020_x000a_ Filing Date: Feb-03-2023_x000a_ Period Type: Annual_x000a_ Value: NM" display="javascript:void(0);" xr:uid="{12C7B64D-DAE1-4A8F-A603-8C03949F02E2}"/>
    <hyperlink ref="U200" r:id="rId525" tooltip="Diluted EPS before Extra_x000a_ FY: 2021_x000a_ Period End Date: Dec-31-2021_x000a_ Filing Date: Feb-02-2024_x000a_ Period Type: Annual_x000a_ Value: 33.5%" display="javascript:void(0);" xr:uid="{A748A0EB-2905-4B9A-A138-EE963F573D76}"/>
    <hyperlink ref="V200" r:id="rId526" tooltip="Diluted EPS before Extra_x000a_ FY: 2022_x000a_ Period End Date: Dec-31-2022_x000a_ Filing Date: Feb-02-2024_x000a_ Period Type: Annual_x000a_ Value: NM" display="javascript:void(0);" xr:uid="{A504B3E3-1711-40C6-9BFF-5B2E16F49211}"/>
    <hyperlink ref="W200" r:id="rId527" tooltip="Diluted EPS before Extra_x000a_ FY: 2023_x000a_ Period End Date: Dec-31-2023_x000a_ Filing Date: Feb-02-2024_x000a_ Period Type: Annual_x000a_ Value: NM" display="javascript:void(0);" xr:uid="{00591EA3-E1CF-4C5A-8769-568C0E27AFD3}"/>
    <hyperlink ref="X200" r:id="rId528" tooltip="Diluted EPS before Extra_x000a_ FY: 2024, FQ: 3_x000a_ Period End Date: Sep-30-2024_x000a_ Filing Date: Nov-01-2024_x000a_ Period Type: LTM_x000a_ Value: (49.1%)" display="javascript:void(0);" xr:uid="{69DC41C3-8291-4FE9-915A-69F05085563B}"/>
    <hyperlink ref="S203" r:id="rId529" tooltip="Accounts Receivable_x000a_ FY: 2019_x000a_ Period End Date: Dec-31-2019_x000a_ Filing Date: Feb-11-2022_x000a_ Period Type: Annual_x000a_ Value: (1.7%)" display="javascript:void(0);" xr:uid="{527A4307-5417-4F05-AF16-E9A7840477C9}"/>
    <hyperlink ref="T203" r:id="rId530" tooltip="Accounts Receivable_x000a_ FY: 2020_x000a_ Period End Date: Dec-31-2020_x000a_ Filing Date: Feb-03-2023_x000a_ Period Type: Annual_x000a_ Value: (10.2%)" display="javascript:void(0);" xr:uid="{B542B2B1-027B-4954-9DDE-998634C34902}"/>
    <hyperlink ref="U203" r:id="rId531" tooltip="Accounts Receivable_x000a_ FY: 2021_x000a_ Period End Date: Dec-31-2021_x000a_ Filing Date: Feb-02-2024_x000a_ Period Type: Annual_x000a_ Value: 7.5%" display="javascript:void(0);" xr:uid="{2EEBAE60-1061-4D74-A24B-85DAAE17C951}"/>
    <hyperlink ref="V203" r:id="rId532" tooltip="Accounts Receivable_x000a_ FY: 2022_x000a_ Period End Date: Dec-31-2022_x000a_ Filing Date: Feb-02-2024_x000a_ Period Type: Annual_x000a_ Value: 11.6%" display="javascript:void(0);" xr:uid="{C080305E-E273-4FCB-8A5A-C2BC5F879066}"/>
    <hyperlink ref="W203" r:id="rId533" tooltip="Accounts Receivable_x000a_ FY: 2023_x000a_ Period End Date: Dec-31-2023_x000a_ Filing Date: Feb-02-2024_x000a_ Period Type: Annual_x000a_ Value: 16.1%" display="javascript:void(0);" xr:uid="{AEBE50A3-95FD-47B5-B216-F94B58D1A2AF}"/>
    <hyperlink ref="X203" r:id="rId534" tooltip="Accounts Receivable_x000a_ FY: 2024, FQ: 3_x000a_ Period End Date: Sep-30-2024_x000a_ Filing Date: Nov-01-2024_x000a_ Period Type: LTM_x000a_ Value: (10.9%)" display="javascript:void(0);" xr:uid="{92AE6B22-65B7-4C01-9D7E-39FE49C55EEB}"/>
    <hyperlink ref="S205" r:id="rId535" tooltip="Inventory_x000a_ FY: 2019_x000a_ Period End Date: Dec-31-2019_x000a_ Filing Date: Feb-11-2022_x000a_ Period Type: Annual_x000a_ Value: 4.3%" display="javascript:void(0);" xr:uid="{9185E3AF-7F10-4DDA-AB30-6E4616E6104F}"/>
    <hyperlink ref="T205" r:id="rId536" tooltip="Inventory_x000a_ FY: 2020_x000a_ Period End Date: Dec-31-2020_x000a_ Filing Date: Feb-03-2023_x000a_ Period Type: Annual_x000a_ Value: (6.9%)" display="javascript:void(0);" xr:uid="{D5B4B6D7-2042-444F-8D74-0F89D7C2AD43}"/>
    <hyperlink ref="U205" r:id="rId537" tooltip="Inventory_x000a_ FY: 2021_x000a_ Period End Date: Dec-31-2021_x000a_ Filing Date: Feb-02-2024_x000a_ Period Type: Annual_x000a_ Value: 1.8%" display="javascript:void(0);" xr:uid="{F75D21EE-BDA8-4C84-833D-BB9E999C9730}"/>
    <hyperlink ref="V205" r:id="rId538" tooltip="Inventory_x000a_ FY: 2022_x000a_ Period End Date: Dec-31-2022_x000a_ Filing Date: Feb-02-2024_x000a_ Period Type: Annual_x000a_ Value: 9.7%" display="javascript:void(0);" xr:uid="{B170DB20-3838-4F93-A8F0-ADBDF30A7D76}"/>
    <hyperlink ref="W205" r:id="rId539" tooltip="Inventory_x000a_ FY: 2023_x000a_ Period End Date: Dec-31-2023_x000a_ Filing Date: Feb-02-2024_x000a_ Period Type: Annual_x000a_ Value: 14.9%" display="javascript:void(0);" xr:uid="{6F1B0AA7-B725-49B9-93D2-6C63CE555245}"/>
    <hyperlink ref="X205" r:id="rId540" tooltip="Inventory_x000a_ FY: 2024, FQ: 3_x000a_ Period End Date: Sep-30-2024_x000a_ Filing Date: Nov-01-2024_x000a_ Period Type: LTM_x000a_ Value: (0.8%)" display="javascript:void(0);" xr:uid="{7ABE682B-2248-4742-9257-72D6722C1BCD}"/>
    <hyperlink ref="S207" r:id="rId541" tooltip="Net PP&amp;E_x000a_ FY: 2019_x000a_ Period End Date: Dec-31-2019_x000a_ Filing Date: Feb-11-2022_x000a_ Period Type: Annual_x000a_ Value: 12.6%" display="javascript:void(0);" xr:uid="{EF8C6129-E9ED-4587-B673-BB97E3D799D6}"/>
    <hyperlink ref="T207" r:id="rId542" tooltip="Net PP&amp;E_x000a_ FY: 2020_x000a_ Period End Date: Dec-31-2020_x000a_ Filing Date: Feb-03-2023_x000a_ Period Type: Annual_x000a_ Value: 9.8%" display="javascript:void(0);" xr:uid="{E8C07A39-C1EF-4F0D-925A-46BC209E1A67}"/>
    <hyperlink ref="U207" r:id="rId543" tooltip="Net PP&amp;E_x000a_ FY: 2021_x000a_ Period End Date: Dec-31-2021_x000a_ Filing Date: Feb-02-2024_x000a_ Period Type: Annual_x000a_ Value: 15.2%" display="javascript:void(0);" xr:uid="{F3A527DF-391B-49CF-97AF-BFA015CD2BE1}"/>
    <hyperlink ref="V207" r:id="rId544" tooltip="Net PP&amp;E_x000a_ FY: 2022_x000a_ Period End Date: Dec-31-2022_x000a_ Filing Date: Feb-02-2024_x000a_ Period Type: Annual_x000a_ Value: 15.0%" display="javascript:void(0);" xr:uid="{ECB004A9-6C73-41F7-9DAA-3DD665FDF634}"/>
    <hyperlink ref="W207" r:id="rId545" tooltip="Net PP&amp;E_x000a_ FY: 2023_x000a_ Period End Date: Dec-31-2023_x000a_ Filing Date: Feb-02-2024_x000a_ Period Type: Annual_x000a_ Value: 22.9%" display="javascript:void(0);" xr:uid="{2CB393CA-0863-40F8-B2A5-53C082487143}"/>
    <hyperlink ref="X207" r:id="rId546" tooltip="Net PP&amp;E_x000a_ FY: 2024, FQ: 3_x000a_ Period End Date: Sep-30-2024_x000a_ Filing Date: Nov-01-2024_x000a_ Period Type: LTM_x000a_ Value: 15.7%" display="javascript:void(0);" xr:uid="{649C3287-77AC-4EC7-B0FA-57FED7AFAA47}"/>
    <hyperlink ref="S209" r:id="rId547" tooltip="Total Assets_x000a_ FY: 2019_x000a_ Period End Date: Dec-31-2019_x000a_ Filing Date: Feb-11-2022_x000a_ Period Type: Annual_x000a_ Value: 8.2%" display="javascript:void(0);" xr:uid="{4ABB70F7-6AF7-4DCD-B802-8B826E8C2341}"/>
    <hyperlink ref="T209" r:id="rId548" tooltip="Total Assets_x000a_ FY: 2020_x000a_ Period End Date: Dec-31-2020_x000a_ Filing Date: Feb-03-2023_x000a_ Period Type: Annual_x000a_ Value: 6.9%" display="javascript:void(0);" xr:uid="{30D6540A-547F-41BC-B730-B00CCC161582}"/>
    <hyperlink ref="U209" r:id="rId549" tooltip="Total Assets_x000a_ FY: 2021_x000a_ Period End Date: Dec-31-2021_x000a_ Filing Date: Feb-02-2024_x000a_ Period Type: Annual_x000a_ Value: 17.5%" display="javascript:void(0);" xr:uid="{7A7B5909-FFC0-4F6A-86ED-28E38EF6E171}"/>
    <hyperlink ref="V209" r:id="rId550" tooltip="Total Assets_x000a_ FY: 2022_x000a_ Period End Date: Dec-31-2022_x000a_ Filing Date: Feb-02-2024_x000a_ Period Type: Annual_x000a_ Value: 18.8%" display="javascript:void(0);" xr:uid="{66076B76-B13C-482B-82DC-BA5B9028974E}"/>
    <hyperlink ref="W209" r:id="rId551" tooltip="Total Assets_x000a_ FY: 2023_x000a_ Period End Date: Dec-31-2023_x000a_ Filing Date: Feb-02-2024_x000a_ Period Type: Annual_x000a_ Value: 19.3%" display="javascript:void(0);" xr:uid="{DE58177A-DCE8-428A-B99F-65AFA7697A72}"/>
    <hyperlink ref="X209" r:id="rId552" tooltip="Total Assets_x000a_ FY: 2024, FQ: 3_x000a_ Period End Date: Sep-30-2024_x000a_ Filing Date: Nov-01-2024_x000a_ Period Type: LTM_x000a_ Value: 6.0%" display="javascript:void(0);" xr:uid="{E0D70A42-3543-4601-938C-BF0A8D7D7567}"/>
    <hyperlink ref="S212" r:id="rId553" tooltip="Tangible Book Value_x000a_ FY: 2019_x000a_ Period End Date: Dec-31-2019_x000a_ Filing Date: Feb-11-2022_x000a_ Period Type: Annual_x000a_ Value: 23.4%" display="javascript:void(0);" xr:uid="{8DC90898-7EBF-4A53-998D-5471E7D4EA12}"/>
    <hyperlink ref="T212" r:id="rId554" tooltip="Tangible Book Value_x000a_ FY: 2020_x000a_ Period End Date: Dec-31-2020_x000a_ Filing Date: Feb-03-2023_x000a_ Period Type: Annual_x000a_ Value: 5.0%" display="javascript:void(0);" xr:uid="{BA840EC8-544A-4BC6-B6CA-E093778CF05A}"/>
    <hyperlink ref="U212" r:id="rId555" tooltip="Tangible Book Value_x000a_ FY: 2021_x000a_ Period End Date: Dec-31-2021_x000a_ Filing Date: Feb-02-2024_x000a_ Period Type: Annual_x000a_ Value: 23.2%" display="javascript:void(0);" xr:uid="{1422EE19-2D56-4972-8B63-32F1DF430B7A}"/>
    <hyperlink ref="V212" r:id="rId556" tooltip="Tangible Book Value_x000a_ FY: 2022_x000a_ Period End Date: Dec-31-2022_x000a_ Filing Date: Feb-02-2024_x000a_ Period Type: Annual_x000a_ Value: 30.8%" display="javascript:void(0);" xr:uid="{0AC6E590-5332-40F3-83D1-E7A9B73EDAFB}"/>
    <hyperlink ref="W212" r:id="rId557" tooltip="Tangible Book Value_x000a_ FY: 2023_x000a_ Period End Date: Dec-31-2023_x000a_ Filing Date: Feb-02-2024_x000a_ Period Type: Annual_x000a_ Value: 38.4%" display="javascript:void(0);" xr:uid="{CF360409-04A2-4957-8013-255BA20BBE07}"/>
    <hyperlink ref="X212" r:id="rId558" tooltip="Tangible Book Value_x000a_ FY: 2024, FQ: 3_x000a_ Period End Date: Sep-30-2024_x000a_ Filing Date: Nov-01-2024_x000a_ Period Type: LTM_x000a_ Value: 16.5%" display="javascript:void(0);" xr:uid="{4E11F637-EC44-48BA-AE60-A5CF0A843CDE}"/>
    <hyperlink ref="S214" r:id="rId559" tooltip="Common Equity_x000a_ FY: 2019_x000a_ Period End Date: Dec-31-2019_x000a_ Filing Date: Feb-11-2022_x000a_ Period Type: Annual_x000a_ Value: 21.6%" display="javascript:void(0);" xr:uid="{1D65A953-FE4E-4BDE-B982-5D7CDA0AAE67}"/>
    <hyperlink ref="T214" r:id="rId560" tooltip="Common Equity_x000a_ FY: 2020_x000a_ Period End Date: Dec-31-2020_x000a_ Filing Date: Feb-03-2023_x000a_ Period Type: Annual_x000a_ Value: 4.5%" display="javascript:void(0);" xr:uid="{918FEDD1-B36B-4240-84B9-C876EAF61147}"/>
    <hyperlink ref="U214" r:id="rId561" tooltip="Common Equity_x000a_ FY: 2021_x000a_ Period End Date: Dec-31-2021_x000a_ Filing Date: Feb-02-2024_x000a_ Period Type: Annual_x000a_ Value: 29.0%" display="javascript:void(0);" xr:uid="{8992C4E7-3336-4274-8A7E-951CC37F7D64}"/>
    <hyperlink ref="V214" r:id="rId562" tooltip="Common Equity_x000a_ FY: 2022_x000a_ Period End Date: Dec-31-2022_x000a_ Filing Date: Feb-02-2024_x000a_ Period Type: Annual_x000a_ Value: 35.7%" display="javascript:void(0);" xr:uid="{C7C78F84-258B-4BFA-A401-845DC82EDDA6}"/>
    <hyperlink ref="W214" r:id="rId563" tooltip="Common Equity_x000a_ FY: 2023_x000a_ Period End Date: Dec-31-2023_x000a_ Filing Date: Feb-02-2024_x000a_ Period Type: Annual_x000a_ Value: 42.9%" display="javascript:void(0);" xr:uid="{0A9EE013-216F-4AFF-BEEC-1068A350B2A9}"/>
    <hyperlink ref="X214" r:id="rId564" tooltip="Common Equity_x000a_ FY: 2024, FQ: 3_x000a_ Period End Date: Sep-30-2024_x000a_ Filing Date: Nov-01-2024_x000a_ Period Type: LTM_x000a_ Value: 13.5%" display="javascript:void(0);" xr:uid="{0E9EB1C1-A3E5-429C-B594-4CAE07FDE74C}"/>
    <hyperlink ref="S216" r:id="rId565" tooltip="Cash from Ops._x000a_ FY: 2019_x000a_ Period End Date: Dec-31-2019_x000a_ Filing Date: Feb-11-2022_x000a_ Period Type: Annual_x000a_ Value: (3.3%)" display="javascript:void(0);" xr:uid="{5892B208-FB8A-4B6F-8042-3F446F0A2819}"/>
    <hyperlink ref="T216" r:id="rId566" tooltip="Cash from Ops._x000a_ FY: 2020_x000a_ Period End Date: Dec-31-2020_x000a_ Filing Date: Feb-03-2023_x000a_ Period Type: Annual_x000a_ Value: (44.9%)" display="javascript:void(0);" xr:uid="{F012386D-A568-4401-B664-B3DE5AC617E3}"/>
    <hyperlink ref="U216" r:id="rId567" tooltip="Cash from Ops._x000a_ FY: 2021_x000a_ Period End Date: Dec-31-2021_x000a_ Filing Date: Feb-02-2024_x000a_ Period Type: Annual_x000a_ Value: 63.4%" display="javascript:void(0);" xr:uid="{B4E7CE8D-DD8E-49ED-BF7D-6A49036B4B9B}"/>
    <hyperlink ref="V216" r:id="rId568" tooltip="Cash from Ops._x000a_ FY: 2022_x000a_ Period End Date: Dec-31-2022_x000a_ Filing Date: Feb-02-2024_x000a_ Period Type: Annual_x000a_ Value: 72.6%" display="javascript:void(0);" xr:uid="{5D4C4873-7059-413C-AF5F-9FDC8123A966}"/>
    <hyperlink ref="W216" r:id="rId569" tooltip="Cash from Ops._x000a_ FY: 2023_x000a_ Period End Date: Dec-31-2023_x000a_ Filing Date: Feb-02-2024_x000a_ Period Type: Annual_x000a_ Value: 147.8%" display="javascript:void(0);" xr:uid="{A77378C4-EB09-4C8E-816D-1D4C81106248}"/>
    <hyperlink ref="X216" r:id="rId570" tooltip="Cash from Ops._x000a_ FY: 2024, FQ: 3_x000a_ Period End Date: Sep-30-2024_x000a_ Filing Date: Nov-01-2024_x000a_ Period Type: LTM_x000a_ Value: (27.5%)" display="javascript:void(0);" xr:uid="{55E35B76-91F4-4714-B206-4C3754104760}"/>
    <hyperlink ref="S218" r:id="rId571" tooltip="Capital Expenditures_x000a_ FY: 2019_x000a_ Period End Date: Dec-31-2019_x000a_ Filing Date: Feb-11-2022_x000a_ Period Type: Annual_x000a_ Value: 59.9%" display="javascript:void(0);" xr:uid="{B81F44B6-F9A2-4CC7-BFA0-C07CDD51DA13}"/>
    <hyperlink ref="T218" r:id="rId572" tooltip="Capital Expenditures_x000a_ FY: 2020_x000a_ Period End Date: Dec-31-2020_x000a_ Filing Date: Feb-03-2023_x000a_ Period Type: Annual_x000a_ Value: 12.8%" display="javascript:void(0);" xr:uid="{402715D8-71CC-400C-9FAE-49A6B4D9E20B}"/>
    <hyperlink ref="U218" r:id="rId573" tooltip="Capital Expenditures_x000a_ FY: 2021_x000a_ Period End Date: Dec-31-2021_x000a_ Filing Date: Feb-02-2024_x000a_ Period Type: Annual_x000a_ Value: (4.8%)" display="javascript:void(0);" xr:uid="{CF5B1F46-CC51-4937-93CC-245A5D427FAB}"/>
    <hyperlink ref="V218" r:id="rId574" tooltip="Capital Expenditures_x000a_ FY: 2022_x000a_ Period End Date: Dec-31-2022_x000a_ Filing Date: Feb-02-2024_x000a_ Period Type: Annual_x000a_ Value: 12.2%" display="javascript:void(0);" xr:uid="{C55B81BD-A49C-4E05-A9BC-D97E03A57D16}"/>
    <hyperlink ref="W218" r:id="rId575" tooltip="Capital Expenditures_x000a_ FY: 2023_x000a_ Period End Date: Dec-31-2023_x000a_ Filing Date: Feb-02-2024_x000a_ Period Type: Annual_x000a_ Value: 52.6%" display="javascript:void(0);" xr:uid="{2728E315-5D20-4C59-B436-682A54CC2C9F}"/>
    <hyperlink ref="X218" r:id="rId576" tooltip="Capital Expenditures_x000a_ FY: 2024, FQ: 3_x000a_ Period End Date: Sep-30-2024_x000a_ Filing Date: Nov-01-2024_x000a_ Period Type: LTM_x000a_ Value: 59.7%" display="javascript:void(0);" xr:uid="{12A0E400-55D0-45B8-B097-26473C063199}"/>
    <hyperlink ref="S220" r:id="rId577" tooltip="Levered Free Cash Flow_x000a_ FY: 2019_x000a_ Period End Date: Dec-31-2019_x000a_ Filing Date: Feb-11-2022_x000a_ Period Type: Annual_x000a_ Value: NM" display="javascript:void(0);" xr:uid="{CE6EED91-9B12-4882-AEFF-738616BFA4F2}"/>
    <hyperlink ref="T220" r:id="rId578" tooltip="Levered Free Cash Flow_x000a_ FY: 2020_x000a_ Period End Date: Dec-31-2020_x000a_ Filing Date: Feb-03-2023_x000a_ Period Type: Annual_x000a_ Value: NM" display="javascript:void(0);" xr:uid="{9A068599-1839-4B64-8498-7197F6A885F5}"/>
    <hyperlink ref="U220" r:id="rId579" tooltip="Levered Free Cash Flow_x000a_ FY: 2021_x000a_ Period End Date: Dec-31-2021_x000a_ Filing Date: Feb-02-2024_x000a_ Period Type: Annual_x000a_ Value: NM" display="javascript:void(0);" xr:uid="{5AE2E110-6638-42C1-AC45-E021CEEADB63}"/>
    <hyperlink ref="V220" r:id="rId580" tooltip="Levered Free Cash Flow_x000a_ FY: 2022_x000a_ Period End Date: Dec-31-2022_x000a_ Filing Date: Feb-02-2024_x000a_ Period Type: Annual_x000a_ Value: NM" display="javascript:void(0);" xr:uid="{F5FED91A-805E-49A0-B377-1033924CBCCD}"/>
    <hyperlink ref="W220" r:id="rId581" tooltip="Levered Free Cash Flow_x000a_ FY: 2023_x000a_ Period End Date: Dec-31-2023_x000a_ Filing Date: Feb-02-2024_x000a_ Period Type: Annual_x000a_ Value: NM" display="javascript:void(0);" xr:uid="{98715FDE-7B65-48D3-8E26-5A00C21A30EC}"/>
    <hyperlink ref="X220" r:id="rId582" tooltip="Levered Free Cash Flow_x000a_ FY: 2024, FQ: 3_x000a_ Period End Date: Sep-30-2024_x000a_ Filing Date: Nov-01-2024_x000a_ Period Type: LTM_x000a_ Value: NM" display="javascript:void(0);" xr:uid="{237BABA8-C945-4D55-8FD2-B9F8C0D4F9B7}"/>
    <hyperlink ref="S222" r:id="rId583" tooltip="Unlevered Free Cash Flow_x000a_ FY: 2019_x000a_ Period End Date: Dec-31-2019_x000a_ Filing Date: Feb-11-2022_x000a_ Period Type: Annual_x000a_ Value: NM" display="javascript:void(0);" xr:uid="{2B80275C-0E84-4059-B3B9-9A319A360E0B}"/>
    <hyperlink ref="T222" r:id="rId584" tooltip="Unlevered Free Cash Flow_x000a_ FY: 2020_x000a_ Period End Date: Dec-31-2020_x000a_ Filing Date: Feb-03-2023_x000a_ Period Type: Annual_x000a_ Value: NM" display="javascript:void(0);" xr:uid="{C57F82C4-FD21-42FF-9772-D5B026C06602}"/>
    <hyperlink ref="U222" r:id="rId585" tooltip="Unlevered Free Cash Flow_x000a_ FY: 2021_x000a_ Period End Date: Dec-31-2021_x000a_ Filing Date: Feb-02-2024_x000a_ Period Type: Annual_x000a_ Value: NM" display="javascript:void(0);" xr:uid="{7FB3400B-89A3-43C0-9A24-87A6D82A607C}"/>
    <hyperlink ref="V222" r:id="rId586" tooltip="Unlevered Free Cash Flow_x000a_ FY: 2022_x000a_ Period End Date: Dec-31-2022_x000a_ Filing Date: Feb-02-2024_x000a_ Period Type: Annual_x000a_ Value: NM" display="javascript:void(0);" xr:uid="{D6FEF73E-8E70-4500-BFA6-C21DA722079E}"/>
    <hyperlink ref="W222" r:id="rId587" tooltip="Unlevered Free Cash Flow_x000a_ FY: 2023_x000a_ Period End Date: Dec-31-2023_x000a_ Filing Date: Feb-02-2024_x000a_ Period Type: Annual_x000a_ Value: NM" display="javascript:void(0);" xr:uid="{BF366883-04A7-4DF4-A020-91B2CAF026DC}"/>
    <hyperlink ref="X222" r:id="rId588" tooltip="Unlevered Free Cash Flow_x000a_ FY: 2024, FQ: 3_x000a_ Period End Date: Sep-30-2024_x000a_ Filing Date: Nov-01-2024_x000a_ Period Type: LTM_x000a_ Value: NM" display="javascript:void(0);" xr:uid="{D70C5F4F-A58C-4CBD-8742-2F6455FFFC5D}"/>
    <hyperlink ref="S224" r:id="rId589" tooltip="Dividend per Share_x000a_ FY: 2019_x000a_ Period End Date: Dec-31-2019_x000a_ Filing Date: Feb-11-2022_x000a_ Period Type: Annual_x000a_ Value: 0.0%" display="javascript:void(0);" xr:uid="{315D1014-8C9C-442C-9137-DDDD775FDE18}"/>
    <hyperlink ref="T224" r:id="rId590" tooltip="Dividend per Share_x000a_ FY: 2020_x000a_ Period End Date: Dec-31-2020_x000a_ Filing Date: Feb-03-2023_x000a_ Period Type: Annual_x000a_ Value: (41.5%)" display="javascript:void(0);" xr:uid="{DB92D771-66B1-49CD-A39F-44FFF6322AF3}"/>
    <hyperlink ref="U224" r:id="rId591" tooltip="Dividend per Share_x000a_ FY: 2021_x000a_ Period End Date: Dec-31-2021_x000a_ Filing Date: Feb-02-2024_x000a_ Period Type: Annual_x000a_ Value: (26.3%)" display="javascript:void(0);" xr:uid="{C2E13FAE-3781-4896-A71D-D619E3E2E159}"/>
    <hyperlink ref="V224" r:id="rId592" tooltip="Dividend per Share_x000a_ FY: 2022_x000a_ Period End Date: Dec-31-2022_x000a_ Filing Date: Feb-02-2024_x000a_ Period Type: Annual_x000a_ Value: 0.0%" display="javascript:void(0);" xr:uid="{1A3CBFA7-3C0E-44EE-92E4-546B7D7B7B5B}"/>
    <hyperlink ref="W224" r:id="rId593" tooltip="Dividend per Share_x000a_ FY: 2023_x000a_ Period End Date: Dec-31-2023_x000a_ Filing Date: Feb-02-2024_x000a_ Period Type: Annual_x000a_ Value: 71.0%" display="javascript:void(0);" xr:uid="{230BFE33-FAF4-484A-9FF1-4F625CC0D383}"/>
    <hyperlink ref="X224" r:id="rId594" tooltip="Dividend per Share_x000a_ FY: 2024, FQ: 3_x000a_ Period End Date: Sep-30-2024_x000a_ Filing Date: Nov-01-2024_x000a_ Period Type: LTM_x000a_ Value: 71.0%" display="javascript:void(0);" xr:uid="{6AA187A1-6ADB-47A3-A159-0B21CD680CFC}"/>
    <hyperlink ref="S228" r:id="rId595" tooltip="Total Revenue_x000a_ FY: 2019_x000a_ Period End Date: Dec-31-2019_x000a_ Filing Date: Feb-11-2022_x000a_ Period Type: Annual_x000a_ Value: (5.9%)" display="javascript:void(0);" xr:uid="{5ED002E2-A7AC-4B66-8F37-8D41333D8154}"/>
    <hyperlink ref="T228" r:id="rId596" tooltip="Total Revenue_x000a_ FY: 2020_x000a_ Period End Date: Dec-31-2020_x000a_ Filing Date: Feb-03-2023_x000a_ Period Type: Annual_x000a_ Value: (3.4%)" display="javascript:void(0);" xr:uid="{1C7026ED-0639-4FC0-8D91-8A8DE1F5F4FE}"/>
    <hyperlink ref="U228" r:id="rId597" tooltip="Total Revenue_x000a_ FY: 2021_x000a_ Period End Date: Dec-31-2021_x000a_ Filing Date: Feb-02-2024_x000a_ Period Type: Annual_x000a_ Value: 14.6%" display="javascript:void(0);" xr:uid="{76D0F019-FE1F-4407-8EE9-7973F7858464}"/>
    <hyperlink ref="V228" r:id="rId598" tooltip="Total Revenue_x000a_ FY: 2022_x000a_ Period End Date: Dec-31-2022_x000a_ Filing Date: Feb-02-2024_x000a_ Period Type: Annual_x000a_ Value: 11.5%" display="javascript:void(0);" xr:uid="{9F19DE9E-5B82-41A4-B0D5-3D7D3D9696D8}"/>
    <hyperlink ref="W228" r:id="rId599" tooltip="Total Revenue_x000a_ FY: 2023_x000a_ Period End Date: Dec-31-2023_x000a_ Filing Date: Feb-02-2024_x000a_ Period Type: Annual_x000a_ Value: 5.0%" display="javascript:void(0);" xr:uid="{5189AF84-8E69-4CB7-9AAC-140F017CA7CD}"/>
    <hyperlink ref="X228" r:id="rId600" tooltip="Total Revenue_x000a_ FY: 2024, FQ: 3_x000a_ Period End Date: Sep-30-2024_x000a_ Filing Date: Nov-01-2024_x000a_ Period Type: LTM_x000a_ Value: 3.3%" display="javascript:void(0);" xr:uid="{2A90F9BA-EC6C-4683-B1E1-6AB993441E69}"/>
    <hyperlink ref="S230" r:id="rId601" tooltip="Gross Profit_x000a_ FY: 2019_x000a_ Period End Date: Dec-31-2019_x000a_ Filing Date: Feb-11-2022_x000a_ Period Type: Annual_x000a_ Value: (14.5%)" display="javascript:void(0);" xr:uid="{FA9DE667-6956-4264-B498-EFD3E6D79DE7}"/>
    <hyperlink ref="T230" r:id="rId602" tooltip="Gross Profit_x000a_ FY: 2020_x000a_ Period End Date: Dec-31-2020_x000a_ Filing Date: Feb-03-2023_x000a_ Period Type: Annual_x000a_ Value: (10.2%)" display="javascript:void(0);" xr:uid="{D74C7724-9E6D-49E2-8E2C-BB1FB0B6BDB1}"/>
    <hyperlink ref="U230" r:id="rId603" tooltip="Gross Profit_x000a_ FY: 2021_x000a_ Period End Date: Dec-31-2021_x000a_ Filing Date: Feb-02-2024_x000a_ Period Type: Annual_x000a_ Value: 54.8%" display="javascript:void(0);" xr:uid="{1FFE4F38-5EE5-4263-9A83-4D8FAFF4C347}"/>
    <hyperlink ref="V230" r:id="rId604" tooltip="Gross Profit_x000a_ FY: 2022_x000a_ Period End Date: Dec-31-2022_x000a_ Filing Date: Feb-02-2024_x000a_ Period Type: Annual_x000a_ Value: 25.6%" display="javascript:void(0);" xr:uid="{143DCBBE-7C25-4A9D-989F-BC19DF96AEDD}"/>
    <hyperlink ref="W230" r:id="rId605" tooltip="Gross Profit_x000a_ FY: 2023_x000a_ Period End Date: Dec-31-2023_x000a_ Filing Date: Feb-02-2024_x000a_ Period Type: Annual_x000a_ Value: 4.2%" display="javascript:void(0);" xr:uid="{9BABEE5B-2518-4B3B-A832-DFFD1928488E}"/>
    <hyperlink ref="X230" r:id="rId606" tooltip="Gross Profit_x000a_ FY: 2024, FQ: 3_x000a_ Period End Date: Sep-30-2024_x000a_ Filing Date: Nov-01-2024_x000a_ Period Type: LTM_x000a_ Value: 6.0%" display="javascript:void(0);" xr:uid="{B2CA3254-861B-4218-BD34-9D347253E791}"/>
    <hyperlink ref="S232" r:id="rId607" tooltip="EBITDA_x000a_ FY: 2019_x000a_ Period End Date: Dec-31-2019_x000a_ Filing Date: Feb-11-2022_x000a_ Period Type: Annual_x000a_ Value: (20.4%)" display="javascript:void(0);" xr:uid="{00995DCD-8DDD-4BA5-9044-F381F4F9A153}"/>
    <hyperlink ref="T232" r:id="rId608" tooltip="EBITDA_x000a_ FY: 2020_x000a_ Period End Date: Dec-31-2020_x000a_ Filing Date: Feb-03-2023_x000a_ Period Type: Annual_x000a_ Value: NM" display="javascript:void(0);" xr:uid="{5A052B69-6921-4FDB-BDBA-8A22535524D1}"/>
    <hyperlink ref="U232" r:id="rId609" tooltip="EBITDA_x000a_ FY: 2021_x000a_ Period End Date: Dec-31-2021_x000a_ Filing Date: Feb-02-2024_x000a_ Period Type: Annual_x000a_ Value: 69.6%" display="javascript:void(0);" xr:uid="{788C345E-8557-4C33-B580-B6E585654D6B}"/>
    <hyperlink ref="V232" r:id="rId610" tooltip="EBITDA_x000a_ FY: 2022_x000a_ Period End Date: Dec-31-2022_x000a_ Filing Date: Feb-02-2024_x000a_ Period Type: Annual_x000a_ Value: 32.4%" display="javascript:void(0);" xr:uid="{CFD7150B-3DD4-43D9-A197-7DE4E6C51ED9}"/>
    <hyperlink ref="W232" r:id="rId611" tooltip="EBITDA_x000a_ FY: 2023_x000a_ Period End Date: Dec-31-2023_x000a_ Filing Date: Feb-02-2024_x000a_ Period Type: Annual_x000a_ Value: 5.5%" display="javascript:void(0);" xr:uid="{D7C6F0D6-FE07-4CB1-A85B-9B6BD7E94BAF}"/>
    <hyperlink ref="X232" r:id="rId612" tooltip="EBITDA_x000a_ FY: 2024, FQ: 3_x000a_ Period End Date: Sep-30-2024_x000a_ Filing Date: Nov-01-2024_x000a_ Period Type: LTM_x000a_ Value: 6.4%" display="javascript:void(0);" xr:uid="{593B5677-C8F8-4326-881E-9C7BD8E1C78E}"/>
    <hyperlink ref="S234" r:id="rId613" tooltip="EBITA_x000a_ FY: 2019_x000a_ Period End Date: Dec-31-2019_x000a_ Filing Date: Feb-11-2022_x000a_ Period Type: Annual_x000a_ Value: NM" display="javascript:void(0);" xr:uid="{1CDB0428-040C-42DE-A4E3-011EAC9830AB}"/>
    <hyperlink ref="T234" r:id="rId614" tooltip="EBITA_x000a_ FY: 2020_x000a_ Period End Date: Dec-31-2020_x000a_ Filing Date: Feb-03-2023_x000a_ Period Type: Annual_x000a_ Value: NM" display="javascript:void(0);" xr:uid="{99092119-37A3-4C64-8E1D-7D38F3220070}"/>
    <hyperlink ref="U234" r:id="rId615" tooltip="EBITA_x000a_ FY: 2021_x000a_ Period End Date: Dec-31-2021_x000a_ Filing Date: Feb-02-2024_x000a_ Period Type: Annual_x000a_ Value: NM" display="javascript:void(0);" xr:uid="{923624F7-1908-4F21-984A-8A2BB91FBD07}"/>
    <hyperlink ref="V234" r:id="rId616" tooltip="EBITA_x000a_ FY: 2022_x000a_ Period End Date: Dec-31-2022_x000a_ Filing Date: Feb-02-2024_x000a_ Period Type: Annual_x000a_ Value: 45.6%" display="javascript:void(0);" xr:uid="{CB54A54D-14FD-4164-AA13-89935BD6F156}"/>
    <hyperlink ref="W234" r:id="rId617" tooltip="EBITA_x000a_ FY: 2023_x000a_ Period End Date: Dec-31-2023_x000a_ Filing Date: Feb-02-2024_x000a_ Period Type: Annual_x000a_ Value: 1.9%" display="javascript:void(0);" xr:uid="{C9DCB7F3-69F4-4712-90C9-C357319B1A84}"/>
    <hyperlink ref="X234" r:id="rId618" tooltip="EBITA_x000a_ FY: 2024, FQ: 3_x000a_ Period End Date: Sep-30-2024_x000a_ Filing Date: Nov-01-2024_x000a_ Period Type: LTM_x000a_ Value: 2.4%" display="javascript:void(0);" xr:uid="{2AB90D09-A352-40B7-87EB-D65480C150D3}"/>
    <hyperlink ref="S236" r:id="rId619" tooltip="EBIT_x000a_ FY: 2019_x000a_ Period End Date: Dec-31-2019_x000a_ Filing Date: Feb-11-2022_x000a_ Period Type: Annual_x000a_ Value: NM" display="javascript:void(0);" xr:uid="{B4A24C54-1617-438C-8C9A-0B280F37510B}"/>
    <hyperlink ref="T236" r:id="rId620" tooltip="EBIT_x000a_ FY: 2020_x000a_ Period End Date: Dec-31-2020_x000a_ Filing Date: Feb-03-2023_x000a_ Period Type: Annual_x000a_ Value: NM" display="javascript:void(0);" xr:uid="{A7F53156-1AFE-4042-A2E2-CF92FBDE33F8}"/>
    <hyperlink ref="U236" r:id="rId621" tooltip="EBIT_x000a_ FY: 2021_x000a_ Period End Date: Dec-31-2021_x000a_ Filing Date: Feb-02-2024_x000a_ Period Type: Annual_x000a_ Value: NM" display="javascript:void(0);" xr:uid="{B81CF65F-359A-4634-9BC3-7D21AEAC57F5}"/>
    <hyperlink ref="V236" r:id="rId622" tooltip="EBIT_x000a_ FY: 2022_x000a_ Period End Date: Dec-31-2022_x000a_ Filing Date: Feb-02-2024_x000a_ Period Type: Annual_x000a_ Value: 45.2%" display="javascript:void(0);" xr:uid="{F46AE879-EE54-476C-9C02-2AF97F1E5261}"/>
    <hyperlink ref="W236" r:id="rId623" tooltip="EBIT_x000a_ FY: 2023_x000a_ Period End Date: Dec-31-2023_x000a_ Filing Date: Feb-02-2024_x000a_ Period Type: Annual_x000a_ Value: 1.1%" display="javascript:void(0);" xr:uid="{658A6373-2CC2-49CF-9BF9-2B1E1E474DD2}"/>
    <hyperlink ref="X236" r:id="rId624" tooltip="EBIT_x000a_ FY: 2024, FQ: 3_x000a_ Period End Date: Sep-30-2024_x000a_ Filing Date: Nov-01-2024_x000a_ Period Type: LTM_x000a_ Value: 1.0%" display="javascript:void(0);" xr:uid="{3C1D1E77-FEF4-4D65-B403-47DBEE33A8FE}"/>
    <hyperlink ref="S238" r:id="rId625" tooltip="Earnings from Cont. Ops._x000a_ FY: 2019_x000a_ Period End Date: Dec-31-2019_x000a_ Filing Date: Feb-11-2022_x000a_ Period Type: Annual_x000a_ Value: NM" display="javascript:void(0);" xr:uid="{5067ADAF-5189-46FD-A748-86FD61CBE413}"/>
    <hyperlink ref="T238" r:id="rId626" tooltip="Earnings from Cont. Ops._x000a_ FY: 2020_x000a_ Period End Date: Dec-31-2020_x000a_ Filing Date: Feb-03-2023_x000a_ Period Type: Annual_x000a_ Value: NM" display="javascript:void(0);" xr:uid="{C427EA8D-EF79-4B93-A707-2A4D1EACF70C}"/>
    <hyperlink ref="U238" r:id="rId627" tooltip="Earnings from Cont. Ops._x000a_ FY: 2021_x000a_ Period End Date: Dec-31-2021_x000a_ Filing Date: Feb-02-2024_x000a_ Period Type: Annual_x000a_ Value: NM" display="javascript:void(0);" xr:uid="{DE7487BC-A56A-4F1F-9D64-66640B6E3CD4}"/>
    <hyperlink ref="V238" r:id="rId628" tooltip="Earnings from Cont. Ops._x000a_ FY: 2022_x000a_ Period End Date: Dec-31-2022_x000a_ Filing Date: Feb-02-2024_x000a_ Period Type: Annual_x000a_ Value: 45.5%" display="javascript:void(0);" xr:uid="{DED98DCA-118F-48F9-B5B9-922C2FFD1AC1}"/>
    <hyperlink ref="W238" r:id="rId629" tooltip="Earnings from Cont. Ops._x000a_ FY: 2023_x000a_ Period End Date: Dec-31-2023_x000a_ Filing Date: Feb-02-2024_x000a_ Period Type: Annual_x000a_ Value: (4.3%)" display="javascript:void(0);" xr:uid="{90CE308D-6DEB-4698-B071-E8BD9D034244}"/>
    <hyperlink ref="X238" r:id="rId630" tooltip="Earnings from Cont. Ops._x000a_ FY: 2024, FQ: 3_x000a_ Period End Date: Sep-30-2024_x000a_ Filing Date: Nov-01-2024_x000a_ Period Type: LTM_x000a_ Value: (9.0%)" display="javascript:void(0);" xr:uid="{D1197C59-DB8D-478E-B8DA-53AB76A32D67}"/>
    <hyperlink ref="S240" r:id="rId631" tooltip="Net Income_x000a_ FY: 2019_x000a_ Period End Date: Dec-31-2019_x000a_ Filing Date: Feb-11-2022_x000a_ Period Type: Annual_x000a_ Value: NM" display="javascript:void(0);" xr:uid="{9DCFA867-E616-49F1-BE36-FC625E410D99}"/>
    <hyperlink ref="T240" r:id="rId632" tooltip="Net Income_x000a_ FY: 2020_x000a_ Period End Date: Dec-31-2020_x000a_ Filing Date: Feb-03-2023_x000a_ Period Type: Annual_x000a_ Value: NM" display="javascript:void(0);" xr:uid="{D57E4232-1029-4DC8-9188-C3C94E0BFFCD}"/>
    <hyperlink ref="U240" r:id="rId633" tooltip="Net Income_x000a_ FY: 2021_x000a_ Period End Date: Dec-31-2021_x000a_ Filing Date: Feb-02-2024_x000a_ Period Type: Annual_x000a_ Value: NM" display="javascript:void(0);" xr:uid="{EC4AAEE0-3B33-4A8E-9B71-160A86D6CFC5}"/>
    <hyperlink ref="V240" r:id="rId634" tooltip="Net Income_x000a_ FY: 2022_x000a_ Period End Date: Dec-31-2022_x000a_ Filing Date: Feb-02-2024_x000a_ Period Type: Annual_x000a_ Value: 45.5%" display="javascript:void(0);" xr:uid="{BE8D2BFB-DBD6-4DB9-8FD6-1D1BEF19B262}"/>
    <hyperlink ref="W240" r:id="rId635" tooltip="Net Income_x000a_ FY: 2023_x000a_ Period End Date: Dec-31-2023_x000a_ Filing Date: Feb-02-2024_x000a_ Period Type: Annual_x000a_ Value: (4.3%)" display="javascript:void(0);" xr:uid="{C1ABDBED-B8F2-4725-BEE4-0DCE829AC6D9}"/>
    <hyperlink ref="X240" r:id="rId636" tooltip="Net Income_x000a_ FY: 2024, FQ: 3_x000a_ Period End Date: Sep-30-2024_x000a_ Filing Date: Nov-01-2024_x000a_ Period Type: LTM_x000a_ Value: (9.0%)" display="javascript:void(0);" xr:uid="{29458EBD-4561-48A7-84AB-C7DB9BE55C66}"/>
    <hyperlink ref="S242" r:id="rId637" tooltip="Normalized Net Income_x000a_ FY: 2019_x000a_ Period End Date: Dec-31-2019_x000a_ Filing Date: Feb-11-2022_x000a_ Period Type: Annual_x000a_ Value: NM" display="javascript:void(0);" xr:uid="{CDBE0442-3BAD-4C75-8A60-CB4314C09D6D}"/>
    <hyperlink ref="T242" r:id="rId638" tooltip="Normalized Net Income_x000a_ FY: 2020_x000a_ Period End Date: Dec-31-2020_x000a_ Filing Date: Feb-03-2023_x000a_ Period Type: Annual_x000a_ Value: NM" display="javascript:void(0);" xr:uid="{D088D02D-CB9D-498A-860D-A52EB871A7DB}"/>
    <hyperlink ref="U242" r:id="rId639" tooltip="Normalized Net Income_x000a_ FY: 2021_x000a_ Period End Date: Dec-31-2021_x000a_ Filing Date: Feb-02-2024_x000a_ Period Type: Annual_x000a_ Value: NM" display="javascript:void(0);" xr:uid="{131AF78A-B793-4DD5-81BB-ADF130E4A0EA}"/>
    <hyperlink ref="V242" r:id="rId640" tooltip="Normalized Net Income_x000a_ FY: 2022_x000a_ Period End Date: Dec-31-2022_x000a_ Filing Date: Feb-02-2024_x000a_ Period Type: Annual_x000a_ Value: 61.7%" display="javascript:void(0);" xr:uid="{1DD47531-FCD8-4729-B3A2-3B9E0CC783A0}"/>
    <hyperlink ref="W242" r:id="rId641" tooltip="Normalized Net Income_x000a_ FY: 2023_x000a_ Period End Date: Dec-31-2023_x000a_ Filing Date: Feb-02-2024_x000a_ Period Type: Annual_x000a_ Value: 7.0%" display="javascript:void(0);" xr:uid="{98D7FDCA-FAAE-464A-98C6-41A2B7698A89}"/>
    <hyperlink ref="X242" r:id="rId642" tooltip="Normalized Net Income_x000a_ FY: 2024, FQ: 3_x000a_ Period End Date: Sep-30-2024_x000a_ Filing Date: Nov-01-2024_x000a_ Period Type: LTM_x000a_ Value: 13.2%" display="javascript:void(0);" xr:uid="{AF25822A-7509-49F3-B9BF-756BFDF54F34}"/>
    <hyperlink ref="S244" r:id="rId643" tooltip="Diluted EPS before Extra_x000a_ FY: 2019_x000a_ Period End Date: Dec-31-2019_x000a_ Filing Date: Feb-11-2022_x000a_ Period Type: Annual_x000a_ Value: NM" display="javascript:void(0);" xr:uid="{AE38E4FF-4B03-4E1D-96F4-2AA3FFC69558}"/>
    <hyperlink ref="T244" r:id="rId644" tooltip="Diluted EPS before Extra_x000a_ FY: 2020_x000a_ Period End Date: Dec-31-2020_x000a_ Filing Date: Feb-03-2023_x000a_ Period Type: Annual_x000a_ Value: NM" display="javascript:void(0);" xr:uid="{0356580F-F3C5-4427-B16E-CD6D1ED73311}"/>
    <hyperlink ref="U244" r:id="rId645" tooltip="Diluted EPS before Extra_x000a_ FY: 2021_x000a_ Period End Date: Dec-31-2021_x000a_ Filing Date: Feb-02-2024_x000a_ Period Type: Annual_x000a_ Value: NM" display="javascript:void(0);" xr:uid="{293EF44B-82F8-4AAC-9D6A-2E2EFB569724}"/>
    <hyperlink ref="V244" r:id="rId646" tooltip="Diluted EPS before Extra_x000a_ FY: 2022_x000a_ Period End Date: Dec-31-2022_x000a_ Filing Date: Feb-02-2024_x000a_ Period Type: Annual_x000a_ Value: 33.1%" display="javascript:void(0);" xr:uid="{2C798F72-F3E5-4668-9E60-64FA4192B79D}"/>
    <hyperlink ref="W244" r:id="rId647" tooltip="Diluted EPS before Extra_x000a_ FY: 2023_x000a_ Period End Date: Dec-31-2023_x000a_ Filing Date: Feb-02-2024_x000a_ Period Type: Annual_x000a_ Value: (10.7%)" display="javascript:void(0);" xr:uid="{5C757D35-7887-45AF-B1A8-F5EDAD6FAEC7}"/>
    <hyperlink ref="X244" r:id="rId648" tooltip="Diluted EPS before Extra_x000a_ FY: 2024, FQ: 3_x000a_ Period End Date: Sep-30-2024_x000a_ Filing Date: Nov-01-2024_x000a_ Period Type: LTM_x000a_ Value: (15.4%)" display="javascript:void(0);" xr:uid="{65B762B1-4E7D-4F64-A852-27268064C782}"/>
    <hyperlink ref="S247" r:id="rId649" tooltip="Accounts Receivable_x000a_ FY: 2019_x000a_ Period End Date: Dec-31-2019_x000a_ Filing Date: Feb-11-2022_x000a_ Period Type: Annual_x000a_ Value: (9.3%)" display="javascript:void(0);" xr:uid="{4022AAEF-E36E-4770-BA29-8D5DD0C36D21}"/>
    <hyperlink ref="T247" r:id="rId650" tooltip="Accounts Receivable_x000a_ FY: 2020_x000a_ Period End Date: Dec-31-2020_x000a_ Filing Date: Feb-03-2023_x000a_ Period Type: Annual_x000a_ Value: (1.4%)" display="javascript:void(0);" xr:uid="{FE5EC542-F575-4762-93CB-A7E70B99072D}"/>
    <hyperlink ref="U247" r:id="rId651" tooltip="Accounts Receivable_x000a_ FY: 2021_x000a_ Period End Date: Dec-31-2021_x000a_ Filing Date: Feb-02-2024_x000a_ Period Type: Annual_x000a_ Value: 10.5%" display="javascript:void(0);" xr:uid="{7ED33EB0-BE20-4545-9904-32B8F2146E31}"/>
    <hyperlink ref="V247" r:id="rId652" tooltip="Accounts Receivable_x000a_ FY: 2022_x000a_ Period End Date: Dec-31-2022_x000a_ Filing Date: Feb-02-2024_x000a_ Period Type: Annual_x000a_ Value: 3.7%" display="javascript:void(0);" xr:uid="{E23EF366-3147-4DB8-9963-C3B93C76679B}"/>
    <hyperlink ref="W247" r:id="rId653" tooltip="Accounts Receivable_x000a_ FY: 2023_x000a_ Period End Date: Dec-31-2023_x000a_ Filing Date: Feb-02-2024_x000a_ Period Type: Annual_x000a_ Value: (1.2%)" display="javascript:void(0);" xr:uid="{9911ABC0-00F5-4CAC-ABD5-BE41EA74B249}"/>
    <hyperlink ref="X247" r:id="rId654" tooltip="Accounts Receivable_x000a_ FY: 2024, FQ: 3_x000a_ Period End Date: Sep-30-2024_x000a_ Filing Date: Nov-01-2024_x000a_ Period Type: LTM_x000a_ Value: 3.6%" display="javascript:void(0);" xr:uid="{3D815700-467D-4BD5-B33F-7D3A4BDA0328}"/>
    <hyperlink ref="S249" r:id="rId655" tooltip="Inventory_x000a_ FY: 2019_x000a_ Period End Date: Dec-31-2019_x000a_ Filing Date: Feb-11-2022_x000a_ Period Type: Annual_x000a_ Value: (6.5%)" display="javascript:void(0);" xr:uid="{6201A37B-3677-452E-B554-005954B78D57}"/>
    <hyperlink ref="T249" r:id="rId656" tooltip="Inventory_x000a_ FY: 2020_x000a_ Period End Date: Dec-31-2020_x000a_ Filing Date: Feb-03-2023_x000a_ Period Type: Annual_x000a_ Value: (7.5%)" display="javascript:void(0);" xr:uid="{9C4C42EF-206E-4143-BFAC-A1374DB0B010}"/>
    <hyperlink ref="U249" r:id="rId657" tooltip="Inventory_x000a_ FY: 2021_x000a_ Period End Date: Dec-31-2021_x000a_ Filing Date: Feb-02-2024_x000a_ Period Type: Annual_x000a_ Value: 7.0%" display="javascript:void(0);" xr:uid="{DC1CDFDF-58F0-49EC-AD08-21BDDC1FF41C}"/>
    <hyperlink ref="V249" r:id="rId658" tooltip="Inventory_x000a_ FY: 2022_x000a_ Period End Date: Dec-31-2022_x000a_ Filing Date: Feb-02-2024_x000a_ Period Type: Annual_x000a_ Value: 6.3%" display="javascript:void(0);" xr:uid="{FF930C81-D387-4247-A924-102E92E85C25}"/>
    <hyperlink ref="W249" r:id="rId659" tooltip="Inventory_x000a_ FY: 2023_x000a_ Period End Date: Dec-31-2023_x000a_ Filing Date: Feb-02-2024_x000a_ Period Type: Annual_x000a_ Value: 0.3%" display="javascript:void(0);" xr:uid="{C801622C-8A65-4205-BC2C-1A07622A7AF8}"/>
    <hyperlink ref="X249" r:id="rId660" tooltip="Inventory_x000a_ FY: 2024, FQ: 3_x000a_ Period End Date: Sep-30-2024_x000a_ Filing Date: Nov-01-2024_x000a_ Period Type: LTM_x000a_ Value: (0.3%)" display="javascript:void(0);" xr:uid="{3E4D2749-FCB8-4C74-AA23-0C4BBEEC2786}"/>
    <hyperlink ref="S251" r:id="rId661" tooltip="Net PP&amp;E_x000a_ FY: 2019_x000a_ Period End Date: Dec-31-2019_x000a_ Filing Date: Feb-11-2022_x000a_ Period Type: Annual_x000a_ Value: 4.4%" display="javascript:void(0);" xr:uid="{98ECFC6F-8844-4C67-9FD9-32ACCE068D80}"/>
    <hyperlink ref="T251" r:id="rId662" tooltip="Net PP&amp;E_x000a_ FY: 2020_x000a_ Period End Date: Dec-31-2020_x000a_ Filing Date: Feb-03-2023_x000a_ Period Type: Annual_x000a_ Value: 5.1%" display="javascript:void(0);" xr:uid="{42203FC5-6815-474B-9295-0ADF9D0411A3}"/>
    <hyperlink ref="U251" r:id="rId663" tooltip="Net PP&amp;E_x000a_ FY: 2021_x000a_ Period End Date: Dec-31-2021_x000a_ Filing Date: Feb-02-2024_x000a_ Period Type: Annual_x000a_ Value: 13.3%" display="javascript:void(0);" xr:uid="{280CA719-EEAC-4AC3-8A9E-A672FD5095B4}"/>
    <hyperlink ref="V251" r:id="rId664" tooltip="Net PP&amp;E_x000a_ FY: 2022_x000a_ Period End Date: Dec-31-2022_x000a_ Filing Date: Feb-02-2024_x000a_ Period Type: Annual_x000a_ Value: 15.1%" display="javascript:void(0);" xr:uid="{BBF2FA77-4CA2-438E-BC4E-B2C44F886234}"/>
    <hyperlink ref="W251" r:id="rId665" tooltip="Net PP&amp;E_x000a_ FY: 2023_x000a_ Period End Date: Dec-31-2023_x000a_ Filing Date: Feb-02-2024_x000a_ Period Type: Annual_x000a_ Value: 16.6%" display="javascript:void(0);" xr:uid="{26ACD843-B8C9-48A7-85B6-0CA84C8487B8}"/>
    <hyperlink ref="X251" r:id="rId666" tooltip="Net PP&amp;E_x000a_ FY: 2024, FQ: 3_x000a_ Period End Date: Sep-30-2024_x000a_ Filing Date: Nov-01-2024_x000a_ Period Type: LTM_x000a_ Value: 16.2%" display="javascript:void(0);" xr:uid="{0D6EAA68-921D-4AC1-9076-9130A7BA6EB9}"/>
    <hyperlink ref="S253" r:id="rId667" tooltip="Total Assets_x000a_ FY: 2019_x000a_ Period End Date: Dec-31-2019_x000a_ Filing Date: Feb-11-2022_x000a_ Period Type: Annual_x000a_ Value: (0.7%)" display="javascript:void(0);" xr:uid="{7D8504C8-44A0-45A7-BF02-482CEC06285A}"/>
    <hyperlink ref="T253" r:id="rId668" tooltip="Total Assets_x000a_ FY: 2020_x000a_ Period End Date: Dec-31-2020_x000a_ Filing Date: Feb-03-2023_x000a_ Period Type: Annual_x000a_ Value: 5.6%" display="javascript:void(0);" xr:uid="{CFA9A714-397A-4FCF-A363-86B5A84DF297}"/>
    <hyperlink ref="U253" r:id="rId669" tooltip="Total Assets_x000a_ FY: 2021_x000a_ Period End Date: Dec-31-2021_x000a_ Filing Date: Feb-02-2024_x000a_ Period Type: Annual_x000a_ Value: 14.2%" display="javascript:void(0);" xr:uid="{C96E4872-07C1-42E9-BEBC-6B7866F20DEA}"/>
    <hyperlink ref="V253" r:id="rId670" tooltip="Total Assets_x000a_ FY: 2022_x000a_ Period End Date: Dec-31-2022_x000a_ Filing Date: Feb-02-2024_x000a_ Period Type: Annual_x000a_ Value: 14.6%" display="javascript:void(0);" xr:uid="{1E0A748F-BF9F-4F5C-8280-5664ABBC12D9}"/>
    <hyperlink ref="W253" r:id="rId671" tooltip="Total Assets_x000a_ FY: 2023_x000a_ Period End Date: Dec-31-2023_x000a_ Filing Date: Feb-02-2024_x000a_ Period Type: Annual_x000a_ Value: 13.2%" display="javascript:void(0);" xr:uid="{3899A3AC-2475-4F02-86D1-F828064334DD}"/>
    <hyperlink ref="X253" r:id="rId672" tooltip="Total Assets_x000a_ FY: 2024, FQ: 3_x000a_ Period End Date: Sep-30-2024_x000a_ Filing Date: Nov-01-2024_x000a_ Period Type: LTM_x000a_ Value: 13.6%" display="javascript:void(0);" xr:uid="{ECFE5E58-F61A-4500-AD53-51D12CDF060B}"/>
    <hyperlink ref="S256" r:id="rId673" tooltip="Tangible Book Value_x000a_ FY: 2019_x000a_ Period End Date: Dec-31-2019_x000a_ Filing Date: Feb-11-2022_x000a_ Period Type: Annual_x000a_ Value: 1.9%" display="javascript:void(0);" xr:uid="{954D00CD-1D32-48DC-B1D6-511BD7C90D2C}"/>
    <hyperlink ref="T256" r:id="rId674" tooltip="Tangible Book Value_x000a_ FY: 2020_x000a_ Period End Date: Dec-31-2020_x000a_ Filing Date: Feb-03-2023_x000a_ Period Type: Annual_x000a_ Value: 10.3%" display="javascript:void(0);" xr:uid="{14CAF2BC-AB0B-4721-9BDB-1BD4D34B2060}"/>
    <hyperlink ref="U256" r:id="rId675" tooltip="Tangible Book Value_x000a_ FY: 2021_x000a_ Period End Date: Dec-31-2021_x000a_ Filing Date: Feb-02-2024_x000a_ Period Type: Annual_x000a_ Value: 29.2%" display="javascript:void(0);" xr:uid="{713BDE41-2767-4DB4-8518-AC2DAD5A37A6}"/>
    <hyperlink ref="V256" r:id="rId676" tooltip="Tangible Book Value_x000a_ FY: 2022_x000a_ Period End Date: Dec-31-2022_x000a_ Filing Date: Feb-02-2024_x000a_ Period Type: Annual_x000a_ Value: 22.8%" display="javascript:void(0);" xr:uid="{98724A76-4AC2-4199-88A0-8FBC7E913271}"/>
    <hyperlink ref="W256" r:id="rId677" tooltip="Tangible Book Value_x000a_ FY: 2023_x000a_ Period End Date: Dec-31-2023_x000a_ Filing Date: Feb-02-2024_x000a_ Period Type: Annual_x000a_ Value: 19.1%" display="javascript:void(0);" xr:uid="{B9726C59-05C3-4298-8707-8067CBB43A3D}"/>
    <hyperlink ref="X256" r:id="rId678" tooltip="Tangible Book Value_x000a_ FY: 2024, FQ: 3_x000a_ Period End Date: Sep-30-2024_x000a_ Filing Date: Nov-01-2024_x000a_ Period Type: LTM_x000a_ Value: 20.4%" display="javascript:void(0);" xr:uid="{19F600A1-2A5D-4514-AB64-8D4EE08C1E8D}"/>
    <hyperlink ref="S258" r:id="rId679" tooltip="Common Equity_x000a_ FY: 2019_x000a_ Period End Date: Dec-31-2019_x000a_ Filing Date: Feb-11-2022_x000a_ Period Type: Annual_x000a_ Value: 1.5%" display="javascript:void(0);" xr:uid="{67C5F538-4DA9-4EAC-90AA-83A77292919E}"/>
    <hyperlink ref="T258" r:id="rId680" tooltip="Common Equity_x000a_ FY: 2020_x000a_ Period End Date: Dec-31-2020_x000a_ Filing Date: Feb-03-2023_x000a_ Period Type: Annual_x000a_ Value: 9.2%" display="javascript:void(0);" xr:uid="{7272F609-DC12-443C-AC85-3D5E4CCD93AB}"/>
    <hyperlink ref="U258" r:id="rId681" tooltip="Common Equity_x000a_ FY: 2021_x000a_ Period End Date: Dec-31-2021_x000a_ Filing Date: Feb-02-2024_x000a_ Period Type: Annual_x000a_ Value: 31.7%" display="javascript:void(0);" xr:uid="{7B1ECE48-C324-4623-AAB1-A6663835AAA7}"/>
    <hyperlink ref="V258" r:id="rId682" tooltip="Common Equity_x000a_ FY: 2022_x000a_ Period End Date: Dec-31-2022_x000a_ Filing Date: Feb-02-2024_x000a_ Period Type: Annual_x000a_ Value: 25.2%" display="javascript:void(0);" xr:uid="{2FE8B7DB-F001-4D45-8F8F-C10251E3D5CB}"/>
    <hyperlink ref="W258" r:id="rId683" tooltip="Common Equity_x000a_ FY: 2023_x000a_ Period End Date: Dec-31-2023_x000a_ Filing Date: Feb-02-2024_x000a_ Period Type: Annual_x000a_ Value: 21.3%" display="javascript:void(0);" xr:uid="{286A2D3A-B67A-4DED-AC42-B0376221E54A}"/>
    <hyperlink ref="X258" r:id="rId684" tooltip="Common Equity_x000a_ FY: 2024, FQ: 3_x000a_ Period End Date: Sep-30-2024_x000a_ Filing Date: Nov-01-2024_x000a_ Period Type: LTM_x000a_ Value: 22.5%" display="javascript:void(0);" xr:uid="{2BBE55EE-56D3-4E90-BD71-7ED75641EB4B}"/>
    <hyperlink ref="S260" r:id="rId685" tooltip="Cash from Ops._x000a_ FY: 2019_x000a_ Period End Date: Dec-31-2019_x000a_ Filing Date: Feb-11-2022_x000a_ Period Type: Annual_x000a_ Value: (15.2%)" display="javascript:void(0);" xr:uid="{366C8484-DDE3-4DA8-9480-F9EF0272F61E}"/>
    <hyperlink ref="T260" r:id="rId686" tooltip="Cash from Ops._x000a_ FY: 2020_x000a_ Period End Date: Dec-31-2020_x000a_ Filing Date: Feb-03-2023_x000a_ Period Type: Annual_x000a_ Value: (17.5%)" display="javascript:void(0);" xr:uid="{BDB3D526-6947-490F-9FFF-3725F90CDED1}"/>
    <hyperlink ref="U260" r:id="rId687" tooltip="Cash from Ops._x000a_ FY: 2021_x000a_ Period End Date: Dec-31-2021_x000a_ Filing Date: Feb-02-2024_x000a_ Period Type: Annual_x000a_ Value: 40.2%" display="javascript:void(0);" xr:uid="{E3F6EDE8-9F07-47F8-B7B8-AE6EB354EE41}"/>
    <hyperlink ref="V260" r:id="rId688" tooltip="Cash from Ops._x000a_ FY: 2022_x000a_ Period End Date: Dec-31-2022_x000a_ Filing Date: Feb-02-2024_x000a_ Period Type: Annual_x000a_ Value: 33.5%" display="javascript:void(0);" xr:uid="{69C9E893-52C5-4A05-B4DC-DBB11ACAED03}"/>
    <hyperlink ref="W260" r:id="rId689" tooltip="Cash from Ops._x000a_ FY: 2023_x000a_ Period End Date: Dec-31-2023_x000a_ Filing Date: Feb-02-2024_x000a_ Period Type: Annual_x000a_ Value: 17.5%" display="javascript:void(0);" xr:uid="{50A3B752-C094-48EF-96B6-A027F1667460}"/>
    <hyperlink ref="X260" r:id="rId690" tooltip="Cash from Ops._x000a_ FY: 2024, FQ: 3_x000a_ Period End Date: Sep-30-2024_x000a_ Filing Date: Nov-01-2024_x000a_ Period Type: LTM_x000a_ Value: 12.4%" display="javascript:void(0);" xr:uid="{C4DD962D-4C73-4DAC-97A1-9AD3EBDAB1FA}"/>
    <hyperlink ref="S262" r:id="rId691" tooltip="Capital Expenditures_x000a_ FY: 2019_x000a_ Period End Date: Dec-31-2019_x000a_ Filing Date: Feb-11-2022_x000a_ Period Type: Annual_x000a_ Value: 21.1%" display="javascript:void(0);" xr:uid="{BAC33F49-8981-4DEE-9315-2E7A61035B20}"/>
    <hyperlink ref="T262" r:id="rId692" tooltip="Capital Expenditures_x000a_ FY: 2020_x000a_ Period End Date: Dec-31-2020_x000a_ Filing Date: Feb-03-2023_x000a_ Period Type: Annual_x000a_ Value: 7.7%" display="javascript:void(0);" xr:uid="{28D21AC7-FAA8-4959-A29E-43023DE63423}"/>
    <hyperlink ref="U262" r:id="rId693" tooltip="Capital Expenditures_x000a_ FY: 2021_x000a_ Period End Date: Dec-31-2021_x000a_ Filing Date: Feb-02-2024_x000a_ Period Type: Annual_x000a_ Value: 23.0%" display="javascript:void(0);" xr:uid="{7A6778B5-769F-4FB0-AF30-72B7B44B75E5}"/>
    <hyperlink ref="V262" r:id="rId694" tooltip="Capital Expenditures_x000a_ FY: 2022_x000a_ Period End Date: Dec-31-2022_x000a_ Filing Date: Feb-02-2024_x000a_ Period Type: Annual_x000a_ Value: 28.5%" display="javascript:void(0);" xr:uid="{1BCEB155-A98B-43A6-B563-535A90BCB4D1}"/>
    <hyperlink ref="W262" r:id="rId695" tooltip="Capital Expenditures_x000a_ FY: 2023_x000a_ Period End Date: Dec-31-2023_x000a_ Filing Date: Feb-02-2024_x000a_ Period Type: Annual_x000a_ Value: 20.8%" display="javascript:void(0);" xr:uid="{263833D2-1DE5-480C-9206-B5EF32F8AE7F}"/>
    <hyperlink ref="X262" r:id="rId696" tooltip="Capital Expenditures_x000a_ FY: 2024, FQ: 3_x000a_ Period End Date: Sep-30-2024_x000a_ Filing Date: Nov-01-2024_x000a_ Period Type: LTM_x000a_ Value: 12.7%" display="javascript:void(0);" xr:uid="{096DF04D-DFB2-44F5-B7E1-F0D70E277906}"/>
    <hyperlink ref="S264" r:id="rId697" tooltip="Levered Free Cash Flow_x000a_ FY: 2019_x000a_ Period End Date: Dec-31-2019_x000a_ Filing Date: Feb-11-2022_x000a_ Period Type: Annual_x000a_ Value: NM" display="javascript:void(0);" xr:uid="{623CE820-10A1-44A3-8E80-2391221523DB}"/>
    <hyperlink ref="T264" r:id="rId698" tooltip="Levered Free Cash Flow_x000a_ FY: 2020_x000a_ Period End Date: Dec-31-2020_x000a_ Filing Date: Feb-03-2023_x000a_ Period Type: Annual_x000a_ Value: NM" display="javascript:void(0);" xr:uid="{E392FA3D-74D9-401F-B0E7-2F2473A3FD26}"/>
    <hyperlink ref="U264" r:id="rId699" tooltip="Levered Free Cash Flow_x000a_ FY: 2021_x000a_ Period End Date: Dec-31-2021_x000a_ Filing Date: Feb-02-2024_x000a_ Period Type: Annual_x000a_ Value: 29.9%" display="javascript:void(0);" xr:uid="{C3CAD747-7B2A-4956-9373-EBAC49DDB671}"/>
    <hyperlink ref="V264" r:id="rId700" tooltip="Levered Free Cash Flow_x000a_ FY: 2022_x000a_ Period End Date: Dec-31-2022_x000a_ Filing Date: Feb-02-2024_x000a_ Period Type: Annual_x000a_ Value: 34.1%" display="javascript:void(0);" xr:uid="{A6288193-95BF-49EE-A661-E3085A5FBFBE}"/>
    <hyperlink ref="W264" r:id="rId701" tooltip="Levered Free Cash Flow_x000a_ FY: 2023_x000a_ Period End Date: Dec-31-2023_x000a_ Filing Date: Feb-02-2024_x000a_ Period Type: Annual_x000a_ Value: NM" display="javascript:void(0);" xr:uid="{2C028E76-6102-441E-B1A9-FBA17DA67298}"/>
    <hyperlink ref="X264" r:id="rId702" tooltip="Levered Free Cash Flow_x000a_ FY: 2024, FQ: 3_x000a_ Period End Date: Sep-30-2024_x000a_ Filing Date: Nov-01-2024_x000a_ Period Type: LTM_x000a_ Value: NM" display="javascript:void(0);" xr:uid="{DD2135C4-2DB0-40B8-9F95-9B18077F8C9D}"/>
    <hyperlink ref="S266" r:id="rId703" tooltip="Unlevered Free Cash Flow_x000a_ FY: 2019_x000a_ Period End Date: Dec-31-2019_x000a_ Filing Date: Feb-11-2022_x000a_ Period Type: Annual_x000a_ Value: NM" display="javascript:void(0);" xr:uid="{6A2D8D47-2E8B-43E6-85CD-264E2809E582}"/>
    <hyperlink ref="T266" r:id="rId704" tooltip="Unlevered Free Cash Flow_x000a_ FY: 2020_x000a_ Period End Date: Dec-31-2020_x000a_ Filing Date: Feb-03-2023_x000a_ Period Type: Annual_x000a_ Value: NM" display="javascript:void(0);" xr:uid="{18110007-6523-43FF-9AA7-130DACA61B8E}"/>
    <hyperlink ref="U266" r:id="rId705" tooltip="Unlevered Free Cash Flow_x000a_ FY: 2021_x000a_ Period End Date: Dec-31-2021_x000a_ Filing Date: Feb-02-2024_x000a_ Period Type: Annual_x000a_ Value: 25.9%" display="javascript:void(0);" xr:uid="{431DC418-2531-415B-B0DE-B715BC4A3788}"/>
    <hyperlink ref="V266" r:id="rId706" tooltip="Unlevered Free Cash Flow_x000a_ FY: 2022_x000a_ Period End Date: Dec-31-2022_x000a_ Filing Date: Feb-02-2024_x000a_ Period Type: Annual_x000a_ Value: 26.3%" display="javascript:void(0);" xr:uid="{B1501B81-5395-40AD-B6D8-F4069DCF2A3A}"/>
    <hyperlink ref="W266" r:id="rId707" tooltip="Unlevered Free Cash Flow_x000a_ FY: 2023_x000a_ Period End Date: Dec-31-2023_x000a_ Filing Date: Feb-02-2024_x000a_ Period Type: Annual_x000a_ Value: NM" display="javascript:void(0);" xr:uid="{4BE888E6-894D-49F3-BA83-29BD63935EFB}"/>
    <hyperlink ref="X266" r:id="rId708" tooltip="Unlevered Free Cash Flow_x000a_ FY: 2024, FQ: 3_x000a_ Period End Date: Sep-30-2024_x000a_ Filing Date: Nov-01-2024_x000a_ Period Type: LTM_x000a_ Value: NM" display="javascript:void(0);" xr:uid="{BD154B66-C314-4654-8C9D-B30D698E00DC}"/>
    <hyperlink ref="S268" r:id="rId709" tooltip="Dividend per Share_x000a_ FY: 2019_x000a_ Period End Date: Dec-31-2019_x000a_ Filing Date: Feb-11-2022_x000a_ Period Type: Annual_x000a_ Value: 0.0%" display="javascript:void(0);" xr:uid="{578E535E-C7C9-4299-8BFC-5155D67E0088}"/>
    <hyperlink ref="T268" r:id="rId710" tooltip="Dividend per Share_x000a_ FY: 2020_x000a_ Period End Date: Dec-31-2020_x000a_ Filing Date: Feb-03-2023_x000a_ Period Type: Annual_x000a_ Value: (27.5%)" display="javascript:void(0);" xr:uid="{A5835B97-351F-4129-AFB2-5CB783B3A15E}"/>
    <hyperlink ref="U268" r:id="rId711" tooltip="Dividend per Share_x000a_ FY: 2021_x000a_ Period End Date: Dec-31-2021_x000a_ Filing Date: Feb-02-2024_x000a_ Period Type: Annual_x000a_ Value: (16.7%)" display="javascript:void(0);" xr:uid="{64B5E179-E031-4E2D-9A32-AE009B201FB1}"/>
    <hyperlink ref="V268" r:id="rId712" tooltip="Dividend per Share_x000a_ FY: 2022_x000a_ Period End Date: Dec-31-2022_x000a_ Filing Date: Feb-02-2024_x000a_ Period Type: Annual_x000a_ Value: 0.0%" display="javascript:void(0);" xr:uid="{E70B8137-775A-4058-89AD-58994269F1B2}"/>
    <hyperlink ref="W268" r:id="rId713" tooltip="Dividend per Share_x000a_ FY: 2023_x000a_ Period End Date: Dec-31-2023_x000a_ Filing Date: Feb-02-2024_x000a_ Period Type: Annual_x000a_ Value: 0.0%" display="javascript:void(0);" xr:uid="{DA438B04-6CD9-4641-BB5E-F9B86709F441}"/>
    <hyperlink ref="X268" r:id="rId714" tooltip="Dividend per Share_x000a_ FY: 2024, FQ: 3_x000a_ Period End Date: Sep-30-2024_x000a_ Filing Date: Nov-01-2024_x000a_ Period Type: LTM_x000a_ Value: 0.0%" display="javascript:void(0);" xr:uid="{7D3404C4-93F5-4081-A39F-62A56F949ADF}"/>
  </hyperlinks>
  <pageMargins left="0.7" right="0.7" top="0.75" bottom="0.75" header="0.3" footer="0.3"/>
  <legacyDrawing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Protein Escobar</dc:creator>
  <cp:lastModifiedBy>Protein Escobar</cp:lastModifiedBy>
  <dcterms:created xsi:type="dcterms:W3CDTF">2024-12-01T14:11:11Z</dcterms:created>
  <dcterms:modified xsi:type="dcterms:W3CDTF">2024-12-01T16:43:08Z</dcterms:modified>
</cp:coreProperties>
</file>