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\\srv-simax\COMMUN\Commun\LABVANTAGE\COENREGISTREMENT\Templates PCR\"/>
    </mc:Choice>
  </mc:AlternateContent>
  <xr:revisionPtr revIDLastSave="0" documentId="13_ncr:1_{2CD185CC-F187-4E3F-A419-36FA9F5B1D8E}" xr6:coauthVersionLast="47" xr6:coauthVersionMax="47" xr10:uidLastSave="{00000000-0000-0000-0000-000000000000}"/>
  <bookViews>
    <workbookView xWindow="-24150" yWindow="1725" windowWidth="21600" windowHeight="11295" firstSheet="1" activeTab="1" xr2:uid="{00000000-000D-0000-FFFF-FFFF00000000}"/>
  </bookViews>
  <sheets>
    <sheet name="INFOS" sheetId="2" r:id="rId1"/>
    <sheet name="Feuil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3" l="1"/>
  <c r="B22" i="3"/>
  <c r="B5" i="3"/>
  <c r="B14" i="3" l="1"/>
  <c r="C11" i="3"/>
  <c r="C10" i="3"/>
  <c r="C9" i="3"/>
  <c r="C8" i="3"/>
  <c r="C7" i="3"/>
  <c r="C6" i="3"/>
  <c r="C5" i="3"/>
  <c r="B32" i="3"/>
  <c r="C29" i="3"/>
  <c r="C28" i="3"/>
  <c r="C27" i="3"/>
  <c r="C26" i="3"/>
  <c r="C24" i="3"/>
  <c r="C23" i="3"/>
  <c r="C22" i="3"/>
</calcChain>
</file>

<file path=xl/sharedStrings.xml><?xml version="1.0" encoding="utf-8"?>
<sst xmlns="http://schemas.openxmlformats.org/spreadsheetml/2006/main" count="200" uniqueCount="89">
  <si>
    <t>Allele 1</t>
  </si>
  <si>
    <t>Allele 2</t>
  </si>
  <si>
    <t>Allele 3</t>
  </si>
  <si>
    <t>Allele 4</t>
  </si>
  <si>
    <t>CO221</t>
  </si>
  <si>
    <t>CO223</t>
  </si>
  <si>
    <t>CO225</t>
  </si>
  <si>
    <t>CO226</t>
  </si>
  <si>
    <t>CO227</t>
  </si>
  <si>
    <t>CO228</t>
  </si>
  <si>
    <t>CO229</t>
  </si>
  <si>
    <t>Code SSRs client</t>
  </si>
  <si>
    <t>Sat11</t>
  </si>
  <si>
    <t>Sat225</t>
  </si>
  <si>
    <t>Sat235</t>
  </si>
  <si>
    <t>Sat24</t>
  </si>
  <si>
    <t>Sat254</t>
  </si>
  <si>
    <t>Sat29</t>
  </si>
  <si>
    <t>Sat32</t>
  </si>
  <si>
    <t>Sat41</t>
  </si>
  <si>
    <t>Sat47</t>
  </si>
  <si>
    <t>Critére de qualité</t>
  </si>
  <si>
    <t>Code SSRs ADNid</t>
  </si>
  <si>
    <t xml:space="preserve">CO220 </t>
  </si>
  <si>
    <t xml:space="preserve">CO222 </t>
  </si>
  <si>
    <t>2                                          (Pic 211 était un pic artefactuel)</t>
  </si>
  <si>
    <t>1                          (Pic 158 était un pic artefactuel)</t>
  </si>
  <si>
    <t>1  (Profil parfois triploïde)</t>
  </si>
  <si>
    <t>2  (Profil parfois triploïde)</t>
  </si>
  <si>
    <t>14CO1139</t>
  </si>
  <si>
    <t>14CO1151</t>
  </si>
  <si>
    <t>14CO1153</t>
  </si>
  <si>
    <t>14CO1176</t>
  </si>
  <si>
    <t>14CO1178</t>
  </si>
  <si>
    <t>D</t>
  </si>
  <si>
    <t>F</t>
  </si>
  <si>
    <t>I</t>
  </si>
  <si>
    <t>K</t>
  </si>
  <si>
    <t>Remarques</t>
  </si>
  <si>
    <t>Code Client</t>
  </si>
  <si>
    <t>Code ADNid</t>
  </si>
  <si>
    <t>2    (Profil parfois quadriploïde)</t>
  </si>
  <si>
    <t>14CO0940</t>
  </si>
  <si>
    <t>14CO0938</t>
  </si>
  <si>
    <t>Analyses 15ADNs</t>
  </si>
  <si>
    <t>Analyses 50ADNs</t>
  </si>
  <si>
    <t>Type it</t>
  </si>
  <si>
    <t>V=15µl</t>
  </si>
  <si>
    <t>Tm=55</t>
  </si>
  <si>
    <t>Pool des 9 SSRs</t>
  </si>
  <si>
    <t>Très proche de CO226                      Pic artefactuel</t>
  </si>
  <si>
    <t>Pic artefactuel</t>
  </si>
  <si>
    <t>ok</t>
  </si>
  <si>
    <t>Faible</t>
  </si>
  <si>
    <t>Bizarre pas les pics attendus</t>
  </si>
  <si>
    <t>Sans Solution Q</t>
  </si>
  <si>
    <t>Eau</t>
  </si>
  <si>
    <t>master mix 2X</t>
  </si>
  <si>
    <t>Vol Distribué</t>
  </si>
  <si>
    <t>Vol Final (µl)</t>
  </si>
  <si>
    <t>OK</t>
  </si>
  <si>
    <t>CO220  (V)</t>
  </si>
  <si>
    <t>CO226 (V)</t>
  </si>
  <si>
    <t>CO221 (V)</t>
  </si>
  <si>
    <t>CO308 (F)</t>
  </si>
  <si>
    <t>CO223 (F)</t>
  </si>
  <si>
    <t>CO225 (F)</t>
  </si>
  <si>
    <t>CO227 (P)</t>
  </si>
  <si>
    <t>CO222 (N)</t>
  </si>
  <si>
    <t>CO229 (N)</t>
  </si>
  <si>
    <t>CO303 (V)</t>
  </si>
  <si>
    <t>CO228 (P)</t>
  </si>
  <si>
    <t>prog Type-it 55 / 35 cycles</t>
  </si>
  <si>
    <t>PlexCO002</t>
  </si>
  <si>
    <t>PlexCO004</t>
  </si>
  <si>
    <t>ADN 1-10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</si>
  <si>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</si>
  <si>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</t>
  </si>
  <si>
    <r>
      <t xml:space="preserve">PRIMER (10µM) </t>
    </r>
    <r>
      <rPr>
        <b/>
        <sz val="11"/>
        <color indexed="8"/>
        <rFont val="Calibri"/>
        <family val="2"/>
      </rPr>
      <t>CO220</t>
    </r>
  </si>
  <si>
    <r>
      <t xml:space="preserve">PRIMER (10µM) </t>
    </r>
    <r>
      <rPr>
        <b/>
        <sz val="11"/>
        <color indexed="8"/>
        <rFont val="Calibri"/>
        <family val="2"/>
      </rPr>
      <t>CO221</t>
    </r>
  </si>
  <si>
    <r>
      <t xml:space="preserve">PRIMER (10pM) </t>
    </r>
    <r>
      <rPr>
        <b/>
        <sz val="11"/>
        <color indexed="8"/>
        <rFont val="Calibri"/>
        <family val="2"/>
      </rPr>
      <t>CO223</t>
    </r>
  </si>
  <si>
    <r>
      <t xml:space="preserve">PRIMER (10pM) </t>
    </r>
    <r>
      <rPr>
        <b/>
        <sz val="11"/>
        <color indexed="8"/>
        <rFont val="Calibri"/>
        <family val="2"/>
      </rPr>
      <t>CO227</t>
    </r>
  </si>
  <si>
    <r>
      <t xml:space="preserve">PRIMER (10pM) </t>
    </r>
    <r>
      <rPr>
        <b/>
        <sz val="11"/>
        <color indexed="8"/>
        <rFont val="Calibri"/>
        <family val="2"/>
      </rPr>
      <t>CO229</t>
    </r>
  </si>
  <si>
    <r>
      <t xml:space="preserve">PRIMER (10pM) </t>
    </r>
    <r>
      <rPr>
        <b/>
        <sz val="11"/>
        <color indexed="8"/>
        <rFont val="Calibri"/>
        <family val="2"/>
      </rPr>
      <t>CO226</t>
    </r>
  </si>
  <si>
    <r>
      <t xml:space="preserve">PRIMER (10pM) </t>
    </r>
    <r>
      <rPr>
        <b/>
        <sz val="11"/>
        <color indexed="8"/>
        <rFont val="Calibri"/>
        <family val="2"/>
      </rPr>
      <t>CO308</t>
    </r>
  </si>
  <si>
    <r>
      <t xml:space="preserve">PRIMER (10pM) </t>
    </r>
    <r>
      <rPr>
        <b/>
        <sz val="11"/>
        <color indexed="8"/>
        <rFont val="Calibri"/>
        <family val="2"/>
      </rPr>
      <t>CO303</t>
    </r>
  </si>
  <si>
    <r>
      <t xml:space="preserve">PRIMER (10pM) </t>
    </r>
    <r>
      <rPr>
        <b/>
        <sz val="11"/>
        <color indexed="8"/>
        <rFont val="Calibri"/>
        <family val="2"/>
      </rPr>
      <t>CO225</t>
    </r>
  </si>
  <si>
    <r>
      <t xml:space="preserve">PRIMER (10pM) </t>
    </r>
    <r>
      <rPr>
        <b/>
        <sz val="11"/>
        <color indexed="8"/>
        <rFont val="Calibri"/>
        <family val="2"/>
      </rPr>
      <t>CO222</t>
    </r>
  </si>
  <si>
    <r>
      <t xml:space="preserve">PRIMER (10pM) </t>
    </r>
    <r>
      <rPr>
        <b/>
        <sz val="11"/>
        <color indexed="8"/>
        <rFont val="Calibri"/>
        <family val="2"/>
      </rPr>
      <t>CO228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</si>
</sst>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6">
    <xf numFmtId="0" fontId="0" fillId="0" borderId="0" xfId="0"/>
    <xf numFmtId="0" fontId="18" fillId="0" borderId="0" xfId="0" applyFont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9" fillId="0" borderId="13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8" fillId="34" borderId="13" xfId="0" applyFont="1" applyFill="1" applyBorder="1" applyAlignment="1">
      <alignment horizontal="center"/>
    </xf>
    <xf numFmtId="0" fontId="18" fillId="34" borderId="15" xfId="0" applyFont="1" applyFill="1" applyBorder="1" applyAlignment="1">
      <alignment horizontal="center"/>
    </xf>
    <xf numFmtId="0" fontId="18" fillId="35" borderId="13" xfId="0" applyFont="1" applyFill="1" applyBorder="1" applyAlignment="1">
      <alignment horizontal="center"/>
    </xf>
    <xf numFmtId="0" fontId="18" fillId="35" borderId="15" xfId="0" applyFont="1" applyFill="1" applyBorder="1" applyAlignment="1">
      <alignment horizontal="center"/>
    </xf>
    <xf numFmtId="0" fontId="19" fillId="35" borderId="13" xfId="0" applyFont="1" applyFill="1" applyBorder="1" applyAlignment="1">
      <alignment horizontal="center" vertical="center"/>
    </xf>
    <xf numFmtId="0" fontId="19" fillId="35" borderId="15" xfId="0" applyFont="1" applyFill="1" applyBorder="1" applyAlignment="1">
      <alignment horizontal="center" vertical="center"/>
    </xf>
    <xf numFmtId="0" fontId="18" fillId="36" borderId="13" xfId="0" applyFont="1" applyFill="1" applyBorder="1" applyAlignment="1">
      <alignment horizontal="center"/>
    </xf>
    <xf numFmtId="0" fontId="18" fillId="36" borderId="15" xfId="0" applyFont="1" applyFill="1" applyBorder="1" applyAlignment="1">
      <alignment horizontal="center"/>
    </xf>
    <xf numFmtId="0" fontId="19" fillId="36" borderId="13" xfId="0" applyFont="1" applyFill="1" applyBorder="1" applyAlignment="1">
      <alignment horizontal="center" vertical="center"/>
    </xf>
    <xf numFmtId="0" fontId="19" fillId="36" borderId="15" xfId="0" applyFont="1" applyFill="1" applyBorder="1" applyAlignment="1">
      <alignment horizontal="center" vertical="center"/>
    </xf>
    <xf numFmtId="0" fontId="18" fillId="36" borderId="0" xfId="0" applyFont="1" applyFill="1" applyAlignment="1">
      <alignment horizontal="center"/>
    </xf>
    <xf numFmtId="0" fontId="19" fillId="36" borderId="0" xfId="0" applyFont="1" applyFill="1" applyAlignment="1">
      <alignment horizontal="center" vertical="center"/>
    </xf>
    <xf numFmtId="0" fontId="18" fillId="37" borderId="13" xfId="0" applyFont="1" applyFill="1" applyBorder="1" applyAlignment="1">
      <alignment horizontal="center"/>
    </xf>
    <xf numFmtId="0" fontId="18" fillId="37" borderId="15" xfId="0" applyFont="1" applyFill="1" applyBorder="1" applyAlignment="1">
      <alignment horizontal="center"/>
    </xf>
    <xf numFmtId="0" fontId="18" fillId="38" borderId="13" xfId="0" applyFont="1" applyFill="1" applyBorder="1" applyAlignment="1">
      <alignment horizontal="center"/>
    </xf>
    <xf numFmtId="0" fontId="18" fillId="38" borderId="15" xfId="0" applyFont="1" applyFill="1" applyBorder="1" applyAlignment="1">
      <alignment horizontal="center"/>
    </xf>
    <xf numFmtId="0" fontId="19" fillId="38" borderId="13" xfId="0" applyFont="1" applyFill="1" applyBorder="1" applyAlignment="1">
      <alignment horizontal="center" vertical="center"/>
    </xf>
    <xf numFmtId="0" fontId="18" fillId="34" borderId="0" xfId="0" applyFont="1" applyFill="1" applyAlignment="1">
      <alignment horizontal="center"/>
    </xf>
    <xf numFmtId="0" fontId="18" fillId="38" borderId="16" xfId="0" applyFont="1" applyFill="1" applyBorder="1" applyAlignment="1">
      <alignment horizontal="center"/>
    </xf>
    <xf numFmtId="0" fontId="18" fillId="36" borderId="17" xfId="0" applyFont="1" applyFill="1" applyBorder="1" applyAlignment="1">
      <alignment horizontal="center"/>
    </xf>
    <xf numFmtId="0" fontId="18" fillId="39" borderId="0" xfId="0" applyFont="1" applyFill="1" applyAlignment="1">
      <alignment horizontal="center"/>
    </xf>
    <xf numFmtId="0" fontId="18" fillId="40" borderId="0" xfId="0" applyFont="1" applyFill="1" applyAlignment="1">
      <alignment horizontal="center"/>
    </xf>
    <xf numFmtId="0" fontId="18" fillId="40" borderId="13" xfId="0" applyFont="1" applyFill="1" applyBorder="1" applyAlignment="1">
      <alignment horizontal="center"/>
    </xf>
    <xf numFmtId="0" fontId="19" fillId="40" borderId="13" xfId="0" applyFont="1" applyFill="1" applyBorder="1" applyAlignment="1">
      <alignment horizontal="center" vertical="center"/>
    </xf>
    <xf numFmtId="0" fontId="18" fillId="40" borderId="15" xfId="0" applyFont="1" applyFill="1" applyBorder="1" applyAlignment="1">
      <alignment horizontal="center"/>
    </xf>
    <xf numFmtId="0" fontId="19" fillId="40" borderId="15" xfId="0" applyFont="1" applyFill="1" applyBorder="1" applyAlignment="1">
      <alignment horizontal="center" vertical="center"/>
    </xf>
    <xf numFmtId="0" fontId="18" fillId="40" borderId="16" xfId="0" applyFont="1" applyFill="1" applyBorder="1" applyAlignment="1">
      <alignment horizontal="center"/>
    </xf>
    <xf numFmtId="0" fontId="18" fillId="40" borderId="18" xfId="0" applyFont="1" applyFill="1" applyBorder="1" applyAlignment="1">
      <alignment horizontal="center"/>
    </xf>
    <xf numFmtId="0" fontId="18" fillId="35" borderId="16" xfId="0" applyFont="1" applyFill="1" applyBorder="1" applyAlignment="1">
      <alignment horizontal="center"/>
    </xf>
    <xf numFmtId="0" fontId="18" fillId="39" borderId="17" xfId="0" applyFont="1" applyFill="1" applyBorder="1" applyAlignment="1">
      <alignment horizontal="center"/>
    </xf>
    <xf numFmtId="0" fontId="18" fillId="36" borderId="16" xfId="0" applyFont="1" applyFill="1" applyBorder="1" applyAlignment="1">
      <alignment horizontal="center"/>
    </xf>
    <xf numFmtId="0" fontId="18" fillId="34" borderId="17" xfId="0" applyFont="1" applyFill="1" applyBorder="1" applyAlignment="1">
      <alignment horizontal="center"/>
    </xf>
    <xf numFmtId="0" fontId="18" fillId="35" borderId="18" xfId="0" applyFont="1" applyFill="1" applyBorder="1" applyAlignment="1">
      <alignment horizontal="center"/>
    </xf>
    <xf numFmtId="0" fontId="19" fillId="0" borderId="20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/>
    </xf>
    <xf numFmtId="0" fontId="19" fillId="34" borderId="14" xfId="0" applyFont="1" applyFill="1" applyBorder="1" applyAlignment="1">
      <alignment horizontal="center" vertical="center"/>
    </xf>
    <xf numFmtId="0" fontId="18" fillId="34" borderId="16" xfId="0" applyFont="1" applyFill="1" applyBorder="1" applyAlignment="1">
      <alignment horizontal="center"/>
    </xf>
    <xf numFmtId="0" fontId="18" fillId="34" borderId="18" xfId="0" applyFont="1" applyFill="1" applyBorder="1" applyAlignment="1">
      <alignment horizontal="center"/>
    </xf>
    <xf numFmtId="0" fontId="18" fillId="40" borderId="17" xfId="0" applyFont="1" applyFill="1" applyBorder="1" applyAlignment="1">
      <alignment horizontal="center"/>
    </xf>
    <xf numFmtId="0" fontId="18" fillId="39" borderId="18" xfId="0" applyFont="1" applyFill="1" applyBorder="1" applyAlignment="1">
      <alignment horizontal="center"/>
    </xf>
    <xf numFmtId="0" fontId="18" fillId="0" borderId="0" xfId="0" applyFont="1" applyAlignment="1">
      <alignment horizontal="center" wrapText="1"/>
    </xf>
    <xf numFmtId="0" fontId="23" fillId="0" borderId="0" xfId="0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1" fontId="24" fillId="36" borderId="0" xfId="0" applyNumberFormat="1" applyFont="1" applyFill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34" borderId="2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2" fillId="34" borderId="19" xfId="0" applyFont="1" applyFill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2" fontId="24" fillId="0" borderId="23" xfId="0" applyNumberFormat="1" applyFont="1" applyBorder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4" fillId="0" borderId="22" xfId="0" applyNumberFormat="1" applyFont="1" applyBorder="1" applyAlignment="1">
      <alignment horizontal="center" vertical="center"/>
    </xf>
    <xf numFmtId="0" fontId="22" fillId="36" borderId="19" xfId="0" applyFont="1" applyFill="1" applyBorder="1" applyAlignment="1">
      <alignment horizontal="center" vertical="center"/>
    </xf>
    <xf numFmtId="1" fontId="24" fillId="0" borderId="22" xfId="0" applyNumberFormat="1" applyFont="1" applyBorder="1" applyAlignment="1">
      <alignment horizontal="center" vertical="center"/>
    </xf>
    <xf numFmtId="0" fontId="22" fillId="33" borderId="19" xfId="0" applyFont="1" applyFill="1" applyBorder="1" applyAlignment="1">
      <alignment horizontal="center" vertical="center"/>
    </xf>
    <xf numFmtId="0" fontId="22" fillId="41" borderId="19" xfId="0" applyFont="1" applyFill="1" applyBorder="1" applyAlignment="1">
      <alignment horizontal="center" vertical="center"/>
    </xf>
    <xf numFmtId="0" fontId="26" fillId="42" borderId="25" xfId="0" applyFont="1" applyFill="1" applyBorder="1" applyAlignment="1">
      <alignment horizontal="center" vertical="center"/>
    </xf>
    <xf numFmtId="2" fontId="27" fillId="0" borderId="23" xfId="0" applyNumberFormat="1" applyFont="1" applyBorder="1" applyAlignment="1">
      <alignment horizontal="center" vertical="center"/>
    </xf>
    <xf numFmtId="164" fontId="27" fillId="0" borderId="23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" fontId="2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8" fillId="0" borderId="0" xfId="0" applyFont="1"/>
    <xf numFmtId="0" fontId="0" fillId="0" borderId="24" xfId="0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41" borderId="16" xfId="0" applyFont="1" applyFill="1" applyBorder="1" applyAlignment="1">
      <alignment horizontal="center" vertical="center"/>
    </xf>
    <xf numFmtId="0" fontId="19" fillId="41" borderId="18" xfId="0" applyFont="1" applyFill="1" applyBorder="1" applyAlignment="1">
      <alignment horizontal="center" vertical="center"/>
    </xf>
    <xf numFmtId="0" fontId="19" fillId="36" borderId="16" xfId="0" applyFont="1" applyFill="1" applyBorder="1" applyAlignment="1">
      <alignment horizontal="center" vertical="center"/>
    </xf>
    <xf numFmtId="0" fontId="19" fillId="36" borderId="18" xfId="0" applyFont="1" applyFill="1" applyBorder="1" applyAlignment="1">
      <alignment horizontal="center" vertical="center"/>
    </xf>
    <xf numFmtId="0" fontId="19" fillId="34" borderId="16" xfId="0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horizontal="center" vertical="center"/>
    </xf>
    <xf numFmtId="0" fontId="19" fillId="34" borderId="18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8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9" fillId="41" borderId="17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1"/>
  <sheetViews>
    <sheetView workbookViewId="0">
      <selection activeCell="A36" sqref="A36:A39"/>
    </sheetView>
  </sheetViews>
  <sheetFormatPr baseColWidth="10" defaultColWidth="11.42578125" defaultRowHeight="12" x14ac:dyDescent="0.2"/>
  <cols>
    <col min="1" max="1" width="10.140625" style="1" bestFit="1" customWidth="1"/>
    <col min="2" max="2" width="10.28515625" style="1" bestFit="1" customWidth="1"/>
    <col min="3" max="3" width="14.7109375" style="1" bestFit="1" customWidth="1"/>
    <col min="4" max="29" width="7" style="1" bestFit="1" customWidth="1"/>
    <col min="30" max="16384" width="11.42578125" style="1"/>
  </cols>
  <sheetData>
    <row r="1" spans="1:35" s="15" customFormat="1" ht="15" customHeight="1" x14ac:dyDescent="0.25">
      <c r="C1" s="50" t="s">
        <v>11</v>
      </c>
      <c r="D1" s="100" t="s">
        <v>12</v>
      </c>
      <c r="E1" s="101"/>
      <c r="F1" s="100" t="s">
        <v>13</v>
      </c>
      <c r="G1" s="103"/>
      <c r="H1" s="103"/>
      <c r="I1" s="101"/>
      <c r="J1" s="100" t="s">
        <v>14</v>
      </c>
      <c r="K1" s="101"/>
      <c r="L1" s="104" t="s">
        <v>15</v>
      </c>
      <c r="M1" s="105"/>
      <c r="N1" s="100" t="s">
        <v>16</v>
      </c>
      <c r="O1" s="101"/>
      <c r="P1" s="100" t="s">
        <v>17</v>
      </c>
      <c r="Q1" s="103"/>
      <c r="R1" s="101"/>
      <c r="S1" s="100" t="s">
        <v>18</v>
      </c>
      <c r="T1" s="101"/>
      <c r="U1" s="100" t="s">
        <v>19</v>
      </c>
      <c r="V1" s="101"/>
      <c r="W1" s="100" t="s">
        <v>20</v>
      </c>
      <c r="X1" s="103"/>
      <c r="Y1" s="101"/>
    </row>
    <row r="2" spans="1:35" s="10" customFormat="1" ht="46.5" customHeight="1" x14ac:dyDescent="0.25">
      <c r="C2" s="51" t="s">
        <v>21</v>
      </c>
      <c r="D2" s="88" t="s">
        <v>26</v>
      </c>
      <c r="E2" s="90"/>
      <c r="F2" s="88" t="s">
        <v>41</v>
      </c>
      <c r="G2" s="89"/>
      <c r="H2" s="89"/>
      <c r="I2" s="90"/>
      <c r="J2" s="88" t="s">
        <v>25</v>
      </c>
      <c r="K2" s="90"/>
      <c r="L2" s="88">
        <v>1</v>
      </c>
      <c r="M2" s="90"/>
      <c r="N2" s="88">
        <v>1</v>
      </c>
      <c r="O2" s="90"/>
      <c r="P2" s="88" t="s">
        <v>27</v>
      </c>
      <c r="Q2" s="89"/>
      <c r="R2" s="90"/>
      <c r="S2" s="88">
        <v>1</v>
      </c>
      <c r="T2" s="90"/>
      <c r="U2" s="88">
        <v>1</v>
      </c>
      <c r="V2" s="90"/>
      <c r="W2" s="88" t="s">
        <v>28</v>
      </c>
      <c r="X2" s="89"/>
      <c r="Y2" s="90"/>
    </row>
    <row r="3" spans="1:35" s="15" customFormat="1" ht="15.75" customHeight="1" thickBot="1" x14ac:dyDescent="0.3">
      <c r="C3" s="52" t="s">
        <v>22</v>
      </c>
      <c r="D3" s="95" t="s">
        <v>23</v>
      </c>
      <c r="E3" s="97"/>
      <c r="F3" s="95" t="s">
        <v>4</v>
      </c>
      <c r="G3" s="96"/>
      <c r="H3" s="96"/>
      <c r="I3" s="97"/>
      <c r="J3" s="91" t="s">
        <v>24</v>
      </c>
      <c r="K3" s="92"/>
      <c r="L3" s="93" t="s">
        <v>5</v>
      </c>
      <c r="M3" s="94"/>
      <c r="N3" s="93" t="s">
        <v>6</v>
      </c>
      <c r="O3" s="94"/>
      <c r="P3" s="95" t="s">
        <v>7</v>
      </c>
      <c r="Q3" s="96"/>
      <c r="R3" s="97"/>
      <c r="S3" s="98" t="s">
        <v>8</v>
      </c>
      <c r="T3" s="99"/>
      <c r="U3" s="98" t="s">
        <v>9</v>
      </c>
      <c r="V3" s="99"/>
      <c r="W3" s="91" t="s">
        <v>10</v>
      </c>
      <c r="X3" s="102"/>
      <c r="Y3" s="92"/>
    </row>
    <row r="4" spans="1:35" s="15" customFormat="1" x14ac:dyDescent="0.25">
      <c r="A4" s="13" t="s">
        <v>40</v>
      </c>
      <c r="B4" s="14" t="s">
        <v>39</v>
      </c>
      <c r="C4" s="16" t="s">
        <v>38</v>
      </c>
      <c r="D4" s="11" t="s">
        <v>0</v>
      </c>
      <c r="E4" s="12" t="s">
        <v>1</v>
      </c>
      <c r="F4" s="11" t="s">
        <v>0</v>
      </c>
      <c r="G4" s="15" t="s">
        <v>1</v>
      </c>
      <c r="H4" s="15" t="s">
        <v>2</v>
      </c>
      <c r="I4" s="12" t="s">
        <v>3</v>
      </c>
      <c r="J4" s="11" t="s">
        <v>0</v>
      </c>
      <c r="K4" s="12" t="s">
        <v>1</v>
      </c>
      <c r="L4" s="11" t="s">
        <v>0</v>
      </c>
      <c r="M4" s="12" t="s">
        <v>1</v>
      </c>
      <c r="N4" s="11" t="s">
        <v>0</v>
      </c>
      <c r="O4" s="12" t="s">
        <v>1</v>
      </c>
      <c r="P4" s="11" t="s">
        <v>0</v>
      </c>
      <c r="Q4" s="15" t="s">
        <v>1</v>
      </c>
      <c r="R4" s="12" t="s">
        <v>2</v>
      </c>
      <c r="S4" s="11" t="s">
        <v>0</v>
      </c>
      <c r="T4" s="12" t="s">
        <v>1</v>
      </c>
      <c r="U4" s="11" t="s">
        <v>0</v>
      </c>
      <c r="V4" s="12" t="s">
        <v>1</v>
      </c>
      <c r="W4" s="11" t="s">
        <v>0</v>
      </c>
      <c r="X4" s="15" t="s">
        <v>1</v>
      </c>
      <c r="Y4" s="12" t="s">
        <v>2</v>
      </c>
    </row>
    <row r="5" spans="1:35" s="15" customFormat="1" x14ac:dyDescent="0.25">
      <c r="A5" s="11" t="s">
        <v>43</v>
      </c>
      <c r="B5" s="12">
        <v>13</v>
      </c>
      <c r="C5" s="53" t="s">
        <v>44</v>
      </c>
      <c r="D5" s="40">
        <v>164</v>
      </c>
      <c r="E5" s="42">
        <v>164</v>
      </c>
      <c r="F5" s="21">
        <v>287</v>
      </c>
      <c r="G5" s="15">
        <v>315</v>
      </c>
      <c r="I5" s="12"/>
      <c r="J5" s="25">
        <v>276</v>
      </c>
      <c r="K5" s="26">
        <v>276</v>
      </c>
      <c r="L5" s="11">
        <v>183</v>
      </c>
      <c r="M5" s="12">
        <v>183</v>
      </c>
      <c r="N5" s="21">
        <v>237</v>
      </c>
      <c r="O5" s="22">
        <v>237</v>
      </c>
      <c r="P5" s="21">
        <v>137</v>
      </c>
      <c r="Q5" s="15">
        <v>154</v>
      </c>
      <c r="R5" s="12"/>
      <c r="S5" s="21">
        <v>119</v>
      </c>
      <c r="T5" s="22">
        <v>119</v>
      </c>
      <c r="U5" s="11">
        <v>168</v>
      </c>
      <c r="V5" s="12">
        <v>168</v>
      </c>
      <c r="W5" s="33">
        <v>135</v>
      </c>
      <c r="X5" s="15">
        <v>157</v>
      </c>
      <c r="Y5" s="12"/>
    </row>
    <row r="6" spans="1:35" x14ac:dyDescent="0.2">
      <c r="A6" s="11" t="s">
        <v>42</v>
      </c>
      <c r="B6" s="12">
        <v>15</v>
      </c>
      <c r="C6" s="53" t="s">
        <v>44</v>
      </c>
      <c r="D6" s="40">
        <v>164</v>
      </c>
      <c r="E6" s="42">
        <v>164</v>
      </c>
      <c r="F6" s="21">
        <v>287</v>
      </c>
      <c r="G6" s="15">
        <v>315</v>
      </c>
      <c r="H6" s="15"/>
      <c r="I6" s="12"/>
      <c r="J6" s="25">
        <v>276</v>
      </c>
      <c r="K6" s="12">
        <v>280</v>
      </c>
      <c r="L6" s="11">
        <v>171</v>
      </c>
      <c r="M6" s="12">
        <v>191</v>
      </c>
      <c r="N6" s="21">
        <v>237</v>
      </c>
      <c r="O6" s="22">
        <v>237</v>
      </c>
      <c r="P6" s="21">
        <v>137</v>
      </c>
      <c r="Q6" s="15">
        <v>154</v>
      </c>
      <c r="R6" s="12"/>
      <c r="S6" s="21">
        <v>119</v>
      </c>
      <c r="T6" s="22">
        <v>119</v>
      </c>
      <c r="U6" s="11">
        <v>156</v>
      </c>
      <c r="V6" s="12">
        <v>176</v>
      </c>
      <c r="W6" s="33">
        <v>135</v>
      </c>
      <c r="X6" s="28">
        <v>169</v>
      </c>
      <c r="Y6" s="12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s="15" customFormat="1" x14ac:dyDescent="0.2">
      <c r="A7" s="4" t="s">
        <v>29</v>
      </c>
      <c r="B7" s="5">
        <v>1</v>
      </c>
      <c r="C7" s="3" t="s">
        <v>45</v>
      </c>
      <c r="D7" s="39">
        <v>164</v>
      </c>
      <c r="E7" s="41">
        <v>164</v>
      </c>
      <c r="F7" s="23">
        <v>283</v>
      </c>
      <c r="G7" s="37">
        <v>317</v>
      </c>
      <c r="H7" s="1"/>
      <c r="I7" s="5"/>
      <c r="J7" s="29">
        <v>274</v>
      </c>
      <c r="K7" s="30">
        <v>274</v>
      </c>
      <c r="L7" s="31">
        <v>179</v>
      </c>
      <c r="M7" s="32">
        <v>179</v>
      </c>
      <c r="N7" s="19">
        <v>237</v>
      </c>
      <c r="O7" s="20">
        <v>237</v>
      </c>
      <c r="P7" s="19">
        <v>137</v>
      </c>
      <c r="Q7" s="34">
        <v>152</v>
      </c>
      <c r="R7" s="5"/>
      <c r="S7" s="19">
        <v>119</v>
      </c>
      <c r="T7" s="20">
        <v>119</v>
      </c>
      <c r="U7" s="23">
        <v>164</v>
      </c>
      <c r="V7" s="24">
        <v>164</v>
      </c>
      <c r="W7" s="31">
        <v>135</v>
      </c>
      <c r="X7" s="27">
        <v>169</v>
      </c>
      <c r="Y7" s="5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2">
      <c r="A8" s="4" t="s">
        <v>30</v>
      </c>
      <c r="B8" s="5" t="s">
        <v>34</v>
      </c>
      <c r="C8" s="3" t="s">
        <v>45</v>
      </c>
      <c r="D8" s="17">
        <v>162</v>
      </c>
      <c r="E8" s="41">
        <v>164</v>
      </c>
      <c r="F8" s="23">
        <v>283</v>
      </c>
      <c r="G8" s="38">
        <v>299</v>
      </c>
      <c r="H8" s="1">
        <v>315</v>
      </c>
      <c r="I8" s="5">
        <v>317</v>
      </c>
      <c r="J8" s="17">
        <v>245</v>
      </c>
      <c r="K8" s="5">
        <v>278</v>
      </c>
      <c r="L8" s="31">
        <v>179</v>
      </c>
      <c r="M8" s="18">
        <v>181</v>
      </c>
      <c r="N8" s="23">
        <v>221</v>
      </c>
      <c r="O8" s="20">
        <v>237</v>
      </c>
      <c r="P8" s="19">
        <v>137</v>
      </c>
      <c r="Q8" s="34">
        <v>152</v>
      </c>
      <c r="R8" s="5">
        <v>154</v>
      </c>
      <c r="S8" s="19">
        <v>119</v>
      </c>
      <c r="T8" s="5">
        <v>125</v>
      </c>
      <c r="U8" s="23">
        <v>164</v>
      </c>
      <c r="V8" s="18">
        <v>166</v>
      </c>
      <c r="W8" s="31">
        <v>135</v>
      </c>
      <c r="X8" s="1">
        <v>163</v>
      </c>
      <c r="Y8" s="5">
        <v>169</v>
      </c>
    </row>
    <row r="9" spans="1:35" x14ac:dyDescent="0.2">
      <c r="A9" s="4" t="s">
        <v>31</v>
      </c>
      <c r="B9" s="5" t="s">
        <v>35</v>
      </c>
      <c r="C9" s="3" t="s">
        <v>45</v>
      </c>
      <c r="D9" s="39">
        <v>164</v>
      </c>
      <c r="E9" s="41">
        <v>164</v>
      </c>
      <c r="F9" s="19">
        <v>287</v>
      </c>
      <c r="G9" s="37">
        <v>317</v>
      </c>
      <c r="I9" s="5"/>
      <c r="J9" s="23">
        <v>276</v>
      </c>
      <c r="K9" s="24">
        <v>276</v>
      </c>
      <c r="L9" s="4">
        <v>178</v>
      </c>
      <c r="M9" s="5">
        <v>178</v>
      </c>
      <c r="N9" s="23">
        <v>221</v>
      </c>
      <c r="O9" s="24">
        <v>221</v>
      </c>
      <c r="P9" s="19">
        <v>137</v>
      </c>
      <c r="Q9" s="34">
        <v>152</v>
      </c>
      <c r="R9" s="5"/>
      <c r="S9" s="19">
        <v>119</v>
      </c>
      <c r="T9" s="20">
        <v>119</v>
      </c>
      <c r="U9" s="4">
        <v>163</v>
      </c>
      <c r="V9" s="5">
        <v>163</v>
      </c>
      <c r="W9" s="31">
        <v>135</v>
      </c>
      <c r="X9" s="27">
        <v>169</v>
      </c>
      <c r="Y9" s="5"/>
    </row>
    <row r="10" spans="1:35" s="15" customFormat="1" x14ac:dyDescent="0.2">
      <c r="A10" s="4" t="s">
        <v>32</v>
      </c>
      <c r="B10" s="5" t="s">
        <v>36</v>
      </c>
      <c r="C10" s="3" t="s">
        <v>45</v>
      </c>
      <c r="D10" s="39">
        <v>164</v>
      </c>
      <c r="E10" s="41">
        <v>164</v>
      </c>
      <c r="F10" s="23">
        <v>283</v>
      </c>
      <c r="G10" s="1">
        <v>293</v>
      </c>
      <c r="H10" s="1">
        <v>315</v>
      </c>
      <c r="I10" s="5">
        <v>317</v>
      </c>
      <c r="J10" s="4">
        <v>242</v>
      </c>
      <c r="K10" s="5">
        <v>270</v>
      </c>
      <c r="L10" s="17">
        <v>181</v>
      </c>
      <c r="M10" s="18">
        <v>181</v>
      </c>
      <c r="N10" s="23">
        <v>221</v>
      </c>
      <c r="O10" s="20">
        <v>237</v>
      </c>
      <c r="P10" s="19">
        <v>137</v>
      </c>
      <c r="Q10" s="34">
        <v>152</v>
      </c>
      <c r="R10" s="5">
        <v>154</v>
      </c>
      <c r="S10" s="19">
        <v>119</v>
      </c>
      <c r="T10" s="20">
        <v>119</v>
      </c>
      <c r="U10" s="17">
        <v>166</v>
      </c>
      <c r="V10" s="18">
        <v>166</v>
      </c>
      <c r="W10" s="31">
        <v>135</v>
      </c>
      <c r="X10" s="1">
        <v>147</v>
      </c>
      <c r="Y10" s="5">
        <v>169</v>
      </c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s="15" customFormat="1" ht="12.75" thickBot="1" x14ac:dyDescent="0.25">
      <c r="A11" s="7" t="s">
        <v>33</v>
      </c>
      <c r="B11" s="8" t="s">
        <v>37</v>
      </c>
      <c r="C11" s="6" t="s">
        <v>45</v>
      </c>
      <c r="D11" s="54">
        <v>162</v>
      </c>
      <c r="E11" s="55">
        <v>162</v>
      </c>
      <c r="F11" s="47">
        <v>283</v>
      </c>
      <c r="G11" s="56">
        <v>299</v>
      </c>
      <c r="H11" s="46">
        <v>317</v>
      </c>
      <c r="I11" s="8"/>
      <c r="J11" s="54">
        <v>245</v>
      </c>
      <c r="K11" s="55">
        <v>245</v>
      </c>
      <c r="L11" s="47">
        <v>167</v>
      </c>
      <c r="M11" s="55">
        <v>181</v>
      </c>
      <c r="N11" s="47">
        <v>221</v>
      </c>
      <c r="O11" s="57">
        <v>235</v>
      </c>
      <c r="P11" s="45">
        <v>137</v>
      </c>
      <c r="Q11" s="48">
        <v>152</v>
      </c>
      <c r="R11" s="8"/>
      <c r="S11" s="45">
        <v>119</v>
      </c>
      <c r="T11" s="49">
        <v>119</v>
      </c>
      <c r="U11" s="35">
        <v>152</v>
      </c>
      <c r="V11" s="55">
        <v>166</v>
      </c>
      <c r="W11" s="35">
        <v>135</v>
      </c>
      <c r="X11" s="36">
        <v>169</v>
      </c>
      <c r="Y11" s="8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3" spans="1:35" s="58" customFormat="1" ht="38.25" customHeight="1" x14ac:dyDescent="0.2">
      <c r="D13" s="86" t="s">
        <v>50</v>
      </c>
      <c r="E13" s="86"/>
      <c r="F13" s="86" t="s">
        <v>51</v>
      </c>
      <c r="G13" s="86"/>
      <c r="H13" s="86"/>
      <c r="I13" s="86"/>
      <c r="J13" s="86" t="s">
        <v>52</v>
      </c>
      <c r="K13" s="86"/>
      <c r="L13" s="86" t="s">
        <v>52</v>
      </c>
      <c r="M13" s="87"/>
      <c r="N13" s="86" t="s">
        <v>53</v>
      </c>
      <c r="O13" s="87"/>
      <c r="P13" s="86" t="s">
        <v>51</v>
      </c>
      <c r="Q13" s="86"/>
      <c r="R13" s="86"/>
      <c r="S13" s="86" t="s">
        <v>52</v>
      </c>
      <c r="T13" s="86"/>
      <c r="U13" s="86" t="s">
        <v>54</v>
      </c>
      <c r="V13" s="87"/>
      <c r="W13" s="86" t="s">
        <v>53</v>
      </c>
      <c r="X13" s="87"/>
      <c r="Y13" s="87"/>
    </row>
    <row r="15" spans="1:35" x14ac:dyDescent="0.2">
      <c r="C15" s="1" t="s">
        <v>46</v>
      </c>
    </row>
    <row r="16" spans="1:35" x14ac:dyDescent="0.2">
      <c r="C16" s="1" t="s">
        <v>47</v>
      </c>
    </row>
    <row r="17" spans="1:16" x14ac:dyDescent="0.2">
      <c r="C17" s="1" t="s">
        <v>48</v>
      </c>
    </row>
    <row r="18" spans="1:16" x14ac:dyDescent="0.2">
      <c r="C18" s="1" t="s">
        <v>49</v>
      </c>
    </row>
    <row r="19" spans="1:16" ht="12.75" thickBot="1" x14ac:dyDescent="0.25"/>
    <row r="20" spans="1:16" x14ac:dyDescent="0.2">
      <c r="A20" s="15"/>
      <c r="B20" s="15"/>
      <c r="C20" s="50" t="s">
        <v>11</v>
      </c>
      <c r="D20" s="100" t="s">
        <v>12</v>
      </c>
      <c r="E20" s="101"/>
      <c r="F20" s="100" t="s">
        <v>13</v>
      </c>
      <c r="G20" s="103"/>
      <c r="H20" s="103"/>
      <c r="I20" s="101"/>
      <c r="J20" s="104" t="s">
        <v>15</v>
      </c>
      <c r="K20" s="105"/>
      <c r="L20" s="100" t="s">
        <v>18</v>
      </c>
      <c r="M20" s="101"/>
      <c r="N20" s="100" t="s">
        <v>20</v>
      </c>
      <c r="O20" s="103"/>
      <c r="P20" s="101"/>
    </row>
    <row r="21" spans="1:16" x14ac:dyDescent="0.2">
      <c r="A21" s="10"/>
      <c r="B21" s="10"/>
      <c r="C21" s="51" t="s">
        <v>21</v>
      </c>
      <c r="D21" s="88" t="s">
        <v>26</v>
      </c>
      <c r="E21" s="90"/>
      <c r="F21" s="88" t="s">
        <v>41</v>
      </c>
      <c r="G21" s="89"/>
      <c r="H21" s="89"/>
      <c r="I21" s="90"/>
      <c r="J21" s="88">
        <v>1</v>
      </c>
      <c r="K21" s="90"/>
      <c r="L21" s="88">
        <v>1</v>
      </c>
      <c r="M21" s="90"/>
      <c r="N21" s="88" t="s">
        <v>28</v>
      </c>
      <c r="O21" s="89"/>
      <c r="P21" s="90"/>
    </row>
    <row r="22" spans="1:16" ht="12.75" thickBot="1" x14ac:dyDescent="0.25">
      <c r="A22" s="15"/>
      <c r="B22" s="15"/>
      <c r="C22" s="52" t="s">
        <v>22</v>
      </c>
      <c r="D22" s="95" t="s">
        <v>23</v>
      </c>
      <c r="E22" s="97"/>
      <c r="F22" s="95" t="s">
        <v>4</v>
      </c>
      <c r="G22" s="96"/>
      <c r="H22" s="96"/>
      <c r="I22" s="97"/>
      <c r="J22" s="93" t="s">
        <v>5</v>
      </c>
      <c r="K22" s="94"/>
      <c r="L22" s="98" t="s">
        <v>8</v>
      </c>
      <c r="M22" s="99"/>
      <c r="N22" s="91" t="s">
        <v>10</v>
      </c>
      <c r="O22" s="102"/>
      <c r="P22" s="92"/>
    </row>
    <row r="23" spans="1:16" x14ac:dyDescent="0.2">
      <c r="A23" s="13" t="s">
        <v>40</v>
      </c>
      <c r="B23" s="14" t="s">
        <v>39</v>
      </c>
      <c r="C23" s="50" t="s">
        <v>38</v>
      </c>
      <c r="D23" s="13" t="s">
        <v>0</v>
      </c>
      <c r="E23" s="14" t="s">
        <v>1</v>
      </c>
      <c r="F23" s="13" t="s">
        <v>0</v>
      </c>
      <c r="G23" s="2" t="s">
        <v>1</v>
      </c>
      <c r="H23" s="2" t="s">
        <v>2</v>
      </c>
      <c r="I23" s="14" t="s">
        <v>3</v>
      </c>
      <c r="J23" s="13" t="s">
        <v>0</v>
      </c>
      <c r="K23" s="14" t="s">
        <v>1</v>
      </c>
      <c r="L23" s="13" t="s">
        <v>0</v>
      </c>
      <c r="M23" s="14" t="s">
        <v>1</v>
      </c>
      <c r="N23" s="13" t="s">
        <v>0</v>
      </c>
      <c r="O23" s="2" t="s">
        <v>1</v>
      </c>
      <c r="P23" s="14" t="s">
        <v>2</v>
      </c>
    </row>
    <row r="24" spans="1:16" x14ac:dyDescent="0.2">
      <c r="A24" s="4" t="s">
        <v>29</v>
      </c>
      <c r="B24" s="5">
        <v>1</v>
      </c>
      <c r="C24" s="3" t="s">
        <v>45</v>
      </c>
      <c r="D24" s="39">
        <v>164</v>
      </c>
      <c r="E24" s="41">
        <v>164</v>
      </c>
      <c r="F24" s="23">
        <v>283</v>
      </c>
      <c r="G24" s="37">
        <v>317</v>
      </c>
      <c r="I24" s="5"/>
      <c r="J24" s="31">
        <v>179</v>
      </c>
      <c r="K24" s="32">
        <v>179</v>
      </c>
      <c r="L24" s="19">
        <v>119</v>
      </c>
      <c r="M24" s="20">
        <v>119</v>
      </c>
      <c r="N24" s="31">
        <v>135</v>
      </c>
      <c r="O24" s="27">
        <v>169</v>
      </c>
      <c r="P24" s="5"/>
    </row>
    <row r="25" spans="1:16" x14ac:dyDescent="0.2">
      <c r="A25" s="4" t="s">
        <v>30</v>
      </c>
      <c r="B25" s="5" t="s">
        <v>34</v>
      </c>
      <c r="C25" s="3" t="s">
        <v>45</v>
      </c>
      <c r="D25" s="17">
        <v>162</v>
      </c>
      <c r="E25" s="41">
        <v>164</v>
      </c>
      <c r="F25" s="23">
        <v>283</v>
      </c>
      <c r="G25" s="38">
        <v>299</v>
      </c>
      <c r="H25" s="1">
        <v>315</v>
      </c>
      <c r="I25" s="5">
        <v>317</v>
      </c>
      <c r="J25" s="31">
        <v>179</v>
      </c>
      <c r="K25" s="18">
        <v>181</v>
      </c>
      <c r="L25" s="19">
        <v>119</v>
      </c>
      <c r="M25" s="5">
        <v>125</v>
      </c>
      <c r="N25" s="31">
        <v>135</v>
      </c>
      <c r="O25" s="1">
        <v>163</v>
      </c>
      <c r="P25" s="5">
        <v>169</v>
      </c>
    </row>
    <row r="26" spans="1:16" x14ac:dyDescent="0.2">
      <c r="A26" s="4" t="s">
        <v>31</v>
      </c>
      <c r="B26" s="5" t="s">
        <v>35</v>
      </c>
      <c r="C26" s="3" t="s">
        <v>45</v>
      </c>
      <c r="D26" s="39">
        <v>164</v>
      </c>
      <c r="E26" s="41">
        <v>164</v>
      </c>
      <c r="F26" s="19">
        <v>287</v>
      </c>
      <c r="G26" s="37">
        <v>317</v>
      </c>
      <c r="I26" s="5"/>
      <c r="J26" s="4">
        <v>178</v>
      </c>
      <c r="K26" s="5">
        <v>178</v>
      </c>
      <c r="L26" s="19">
        <v>119</v>
      </c>
      <c r="M26" s="20">
        <v>119</v>
      </c>
      <c r="N26" s="31">
        <v>135</v>
      </c>
      <c r="O26" s="27">
        <v>169</v>
      </c>
      <c r="P26" s="5"/>
    </row>
    <row r="27" spans="1:16" ht="12.75" thickBot="1" x14ac:dyDescent="0.25">
      <c r="A27" s="7" t="s">
        <v>32</v>
      </c>
      <c r="B27" s="8" t="s">
        <v>36</v>
      </c>
      <c r="C27" s="6" t="s">
        <v>45</v>
      </c>
      <c r="D27" s="43">
        <v>164</v>
      </c>
      <c r="E27" s="44">
        <v>164</v>
      </c>
      <c r="F27" s="47">
        <v>283</v>
      </c>
      <c r="G27" s="9">
        <v>293</v>
      </c>
      <c r="H27" s="9">
        <v>315</v>
      </c>
      <c r="I27" s="8">
        <v>317</v>
      </c>
      <c r="J27" s="54">
        <v>181</v>
      </c>
      <c r="K27" s="55">
        <v>181</v>
      </c>
      <c r="L27" s="45">
        <v>119</v>
      </c>
      <c r="M27" s="49">
        <v>119</v>
      </c>
      <c r="N27" s="35">
        <v>135</v>
      </c>
      <c r="O27" s="9">
        <v>147</v>
      </c>
      <c r="P27" s="8">
        <v>169</v>
      </c>
    </row>
    <row r="29" spans="1:16" ht="38.25" customHeight="1" x14ac:dyDescent="0.2">
      <c r="A29" s="58"/>
      <c r="B29" s="58"/>
      <c r="C29" s="58"/>
      <c r="D29" s="86" t="s">
        <v>50</v>
      </c>
      <c r="E29" s="86"/>
      <c r="F29" s="86" t="s">
        <v>51</v>
      </c>
      <c r="G29" s="86"/>
      <c r="H29" s="86"/>
      <c r="I29" s="86"/>
      <c r="J29" s="86" t="s">
        <v>52</v>
      </c>
      <c r="K29" s="87"/>
      <c r="L29" s="86" t="s">
        <v>52</v>
      </c>
      <c r="M29" s="86"/>
      <c r="N29" s="86" t="s">
        <v>53</v>
      </c>
      <c r="O29" s="87"/>
      <c r="P29" s="87"/>
    </row>
    <row r="31" spans="1:16" ht="12.75" thickBot="1" x14ac:dyDescent="0.25"/>
    <row r="32" spans="1:16" x14ac:dyDescent="0.2">
      <c r="D32" s="100" t="s">
        <v>17</v>
      </c>
      <c r="E32" s="103"/>
      <c r="F32" s="101"/>
      <c r="G32" s="100" t="s">
        <v>19</v>
      </c>
      <c r="H32" s="101"/>
      <c r="I32" s="100" t="s">
        <v>16</v>
      </c>
      <c r="J32" s="101"/>
      <c r="K32" s="100" t="s">
        <v>14</v>
      </c>
      <c r="L32" s="101"/>
    </row>
    <row r="33" spans="1:12" x14ac:dyDescent="0.2">
      <c r="D33" s="88" t="s">
        <v>27</v>
      </c>
      <c r="E33" s="89"/>
      <c r="F33" s="90"/>
      <c r="G33" s="88">
        <v>1</v>
      </c>
      <c r="H33" s="90"/>
      <c r="I33" s="88">
        <v>1</v>
      </c>
      <c r="J33" s="90"/>
      <c r="K33" s="88" t="s">
        <v>25</v>
      </c>
      <c r="L33" s="90"/>
    </row>
    <row r="34" spans="1:12" ht="12.75" thickBot="1" x14ac:dyDescent="0.25">
      <c r="D34" s="95" t="s">
        <v>7</v>
      </c>
      <c r="E34" s="96"/>
      <c r="F34" s="97"/>
      <c r="G34" s="98" t="s">
        <v>9</v>
      </c>
      <c r="H34" s="99"/>
      <c r="I34" s="93" t="s">
        <v>6</v>
      </c>
      <c r="J34" s="94"/>
      <c r="K34" s="91" t="s">
        <v>24</v>
      </c>
      <c r="L34" s="92"/>
    </row>
    <row r="35" spans="1:12" x14ac:dyDescent="0.2">
      <c r="D35" s="11" t="s">
        <v>0</v>
      </c>
      <c r="E35" s="15" t="s">
        <v>1</v>
      </c>
      <c r="F35" s="12" t="s">
        <v>2</v>
      </c>
      <c r="G35" s="11" t="s">
        <v>0</v>
      </c>
      <c r="H35" s="12" t="s">
        <v>1</v>
      </c>
      <c r="I35" s="11" t="s">
        <v>0</v>
      </c>
      <c r="J35" s="12" t="s">
        <v>1</v>
      </c>
      <c r="K35" s="11" t="s">
        <v>0</v>
      </c>
      <c r="L35" s="12" t="s">
        <v>1</v>
      </c>
    </row>
    <row r="36" spans="1:12" x14ac:dyDescent="0.2">
      <c r="A36" s="4" t="s">
        <v>29</v>
      </c>
      <c r="D36" s="19">
        <v>137</v>
      </c>
      <c r="E36" s="34">
        <v>152</v>
      </c>
      <c r="F36" s="5"/>
      <c r="G36" s="23">
        <v>164</v>
      </c>
      <c r="H36" s="24">
        <v>164</v>
      </c>
      <c r="I36" s="19">
        <v>237</v>
      </c>
      <c r="J36" s="20">
        <v>237</v>
      </c>
      <c r="K36" s="29">
        <v>274</v>
      </c>
      <c r="L36" s="30">
        <v>274</v>
      </c>
    </row>
    <row r="37" spans="1:12" x14ac:dyDescent="0.2">
      <c r="A37" s="4" t="s">
        <v>30</v>
      </c>
      <c r="D37" s="19">
        <v>137</v>
      </c>
      <c r="E37" s="34">
        <v>152</v>
      </c>
      <c r="F37" s="5">
        <v>154</v>
      </c>
      <c r="G37" s="23">
        <v>164</v>
      </c>
      <c r="H37" s="18">
        <v>166</v>
      </c>
      <c r="I37" s="23">
        <v>221</v>
      </c>
      <c r="J37" s="20">
        <v>237</v>
      </c>
      <c r="K37" s="17">
        <v>245</v>
      </c>
      <c r="L37" s="5">
        <v>278</v>
      </c>
    </row>
    <row r="38" spans="1:12" x14ac:dyDescent="0.2">
      <c r="A38" s="4" t="s">
        <v>31</v>
      </c>
      <c r="D38" s="19">
        <v>137</v>
      </c>
      <c r="E38" s="34">
        <v>152</v>
      </c>
      <c r="F38" s="5"/>
      <c r="G38" s="4">
        <v>163</v>
      </c>
      <c r="H38" s="5">
        <v>163</v>
      </c>
      <c r="I38" s="23">
        <v>221</v>
      </c>
      <c r="J38" s="24">
        <v>221</v>
      </c>
      <c r="K38" s="23">
        <v>276</v>
      </c>
      <c r="L38" s="24">
        <v>276</v>
      </c>
    </row>
    <row r="39" spans="1:12" ht="12.75" thickBot="1" x14ac:dyDescent="0.25">
      <c r="A39" s="4" t="s">
        <v>32</v>
      </c>
      <c r="D39" s="45">
        <v>137</v>
      </c>
      <c r="E39" s="48">
        <v>152</v>
      </c>
      <c r="F39" s="8">
        <v>154</v>
      </c>
      <c r="G39" s="54">
        <v>166</v>
      </c>
      <c r="H39" s="55">
        <v>166</v>
      </c>
      <c r="I39" s="47">
        <v>221</v>
      </c>
      <c r="J39" s="49">
        <v>237</v>
      </c>
      <c r="K39" s="7">
        <v>242</v>
      </c>
      <c r="L39" s="8">
        <v>270</v>
      </c>
    </row>
    <row r="41" spans="1:12" ht="30.75" customHeight="1" x14ac:dyDescent="0.2">
      <c r="D41" s="86" t="s">
        <v>51</v>
      </c>
      <c r="E41" s="86"/>
      <c r="F41" s="86"/>
      <c r="G41" s="86" t="s">
        <v>54</v>
      </c>
      <c r="H41" s="87"/>
      <c r="I41" s="86" t="s">
        <v>53</v>
      </c>
      <c r="J41" s="87"/>
      <c r="K41" s="86" t="s">
        <v>52</v>
      </c>
      <c r="L41" s="86"/>
    </row>
  </sheetData>
  <sortState xmlns:xlrd2="http://schemas.microsoft.com/office/spreadsheetml/2017/richdata2" ref="A5:AI11">
    <sortCondition ref="A5:A11"/>
  </sortState>
  <mergeCells count="72">
    <mergeCell ref="W3:Y3"/>
    <mergeCell ref="U2:V2"/>
    <mergeCell ref="W2:Y2"/>
    <mergeCell ref="D3:E3"/>
    <mergeCell ref="F3:I3"/>
    <mergeCell ref="J3:K3"/>
    <mergeCell ref="L3:M3"/>
    <mergeCell ref="N3:O3"/>
    <mergeCell ref="P3:R3"/>
    <mergeCell ref="S3:T3"/>
    <mergeCell ref="U3:V3"/>
    <mergeCell ref="S1:T1"/>
    <mergeCell ref="U1:V1"/>
    <mergeCell ref="W1:Y1"/>
    <mergeCell ref="D2:E2"/>
    <mergeCell ref="F2:I2"/>
    <mergeCell ref="J2:K2"/>
    <mergeCell ref="L2:M2"/>
    <mergeCell ref="N2:O2"/>
    <mergeCell ref="P2:R2"/>
    <mergeCell ref="S2:T2"/>
    <mergeCell ref="D1:E1"/>
    <mergeCell ref="F1:I1"/>
    <mergeCell ref="J1:K1"/>
    <mergeCell ref="L1:M1"/>
    <mergeCell ref="N1:O1"/>
    <mergeCell ref="P1:R1"/>
    <mergeCell ref="U13:V13"/>
    <mergeCell ref="W13:Y13"/>
    <mergeCell ref="P13:R13"/>
    <mergeCell ref="S13:T13"/>
    <mergeCell ref="D20:E20"/>
    <mergeCell ref="F20:I20"/>
    <mergeCell ref="J20:K20"/>
    <mergeCell ref="L20:M20"/>
    <mergeCell ref="N20:P20"/>
    <mergeCell ref="D13:E13"/>
    <mergeCell ref="F13:I13"/>
    <mergeCell ref="J13:K13"/>
    <mergeCell ref="L13:M13"/>
    <mergeCell ref="N13:O13"/>
    <mergeCell ref="L21:M21"/>
    <mergeCell ref="G33:H33"/>
    <mergeCell ref="N21:P21"/>
    <mergeCell ref="D22:E22"/>
    <mergeCell ref="F22:I22"/>
    <mergeCell ref="J22:K22"/>
    <mergeCell ref="L22:M22"/>
    <mergeCell ref="N22:P22"/>
    <mergeCell ref="D21:E21"/>
    <mergeCell ref="F21:I21"/>
    <mergeCell ref="K33:L33"/>
    <mergeCell ref="J21:K21"/>
    <mergeCell ref="I33:J33"/>
    <mergeCell ref="K32:L32"/>
    <mergeCell ref="I32:J32"/>
    <mergeCell ref="D32:F32"/>
    <mergeCell ref="D41:F41"/>
    <mergeCell ref="L29:M29"/>
    <mergeCell ref="G41:H41"/>
    <mergeCell ref="N29:P29"/>
    <mergeCell ref="D29:E29"/>
    <mergeCell ref="F29:I29"/>
    <mergeCell ref="K41:L41"/>
    <mergeCell ref="J29:K29"/>
    <mergeCell ref="I41:J41"/>
    <mergeCell ref="D33:F33"/>
    <mergeCell ref="K34:L34"/>
    <mergeCell ref="I34:J34"/>
    <mergeCell ref="D34:F34"/>
    <mergeCell ref="G34:H34"/>
    <mergeCell ref="G32:H3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S42"/>
  <sheetViews>
    <sheetView tabSelected="1" workbookViewId="0">
      <selection activeCell="H23" sqref="H23"/>
    </sheetView>
  </sheetViews>
  <sheetFormatPr baseColWidth="10" defaultColWidth="20.85546875" defaultRowHeight="15" x14ac:dyDescent="0.25"/>
  <cols>
    <col min="1" max="1" width="20.85546875" style="63"/>
    <col min="2" max="2" width="4.5703125" style="63" bestFit="1" customWidth="1"/>
    <col min="3" max="3" width="6.85546875" style="63" customWidth="1"/>
    <col min="4" max="4" width="4.5703125" style="63" customWidth="1"/>
    <col min="5" max="5" width="4.42578125" style="63" customWidth="1"/>
    <col min="6" max="6" width="5.140625" style="63" customWidth="1"/>
    <col min="7" max="7" width="4.42578125" style="63" customWidth="1"/>
    <col min="8" max="8" width="11.28515625" style="63" customWidth="1"/>
    <col min="9" max="16384" width="20.85546875" style="63"/>
  </cols>
  <sheetData>
    <row r="2" spans="1:19" ht="15.75" thickBot="1" x14ac:dyDescent="0.3">
      <c r="A2" s="59" t="s">
        <v>73</v>
      </c>
      <c r="B2" s="60">
        <v>1</v>
      </c>
      <c r="C2" s="61"/>
      <c r="D2" s="62"/>
      <c r="E2" s="62"/>
      <c r="H2" s="63" t="s">
        <v>73</v>
      </c>
    </row>
    <row r="3" spans="1:19" ht="15.75" thickBot="1" x14ac:dyDescent="0.3">
      <c r="B3" s="60"/>
      <c r="C3" s="62"/>
      <c r="D3" s="62"/>
      <c r="E3" s="62"/>
      <c r="H3" s="64" t="s">
        <v>61</v>
      </c>
    </row>
    <row r="4" spans="1:19" ht="15.75" thickBot="1" x14ac:dyDescent="0.3">
      <c r="A4" s="65" t="s">
        <v>55</v>
      </c>
      <c r="B4" s="60"/>
      <c r="C4" s="62"/>
      <c r="D4" s="62"/>
      <c r="E4" s="62" t="s">
        <v>60</v>
      </c>
      <c r="H4" s="66" t="s">
        <v>63</v>
      </c>
    </row>
    <row r="5" spans="1:19" ht="15.75" thickBot="1" x14ac:dyDescent="0.3">
      <c r="A5" s="67" t="s">
        <v>56</v>
      </c>
      <c r="B5" s="68">
        <f>B15-(B11+B12+B6+B7+B8+B9+B10)</f>
        <v>2.4499999999999993</v>
      </c>
      <c r="C5" s="68">
        <f>B5*C2</f>
        <v>0</v>
      </c>
      <c r="D5" s="69"/>
      <c r="E5" s="70"/>
      <c r="H5" s="71" t="s">
        <v>65</v>
      </c>
    </row>
    <row r="6" spans="1:19" ht="15.75" thickBot="1" x14ac:dyDescent="0.3">
      <c r="A6" s="67" t="s">
        <v>78</v>
      </c>
      <c r="B6" s="68">
        <v>0.04</v>
      </c>
      <c r="C6" s="68">
        <f>B6*C2</f>
        <v>0</v>
      </c>
      <c r="D6" s="62"/>
      <c r="E6" s="72"/>
      <c r="H6" s="73" t="s">
        <v>67</v>
      </c>
    </row>
    <row r="7" spans="1:19" ht="15.75" thickBot="1" x14ac:dyDescent="0.3">
      <c r="A7" s="67" t="s">
        <v>79</v>
      </c>
      <c r="B7" s="68">
        <v>0.15</v>
      </c>
      <c r="C7" s="68">
        <f>B7*C2</f>
        <v>0</v>
      </c>
      <c r="D7" s="69"/>
      <c r="E7" s="70"/>
      <c r="H7" s="74" t="s">
        <v>69</v>
      </c>
      <c r="S7"/>
    </row>
    <row r="8" spans="1:19" x14ac:dyDescent="0.25">
      <c r="A8" s="67" t="s">
        <v>80</v>
      </c>
      <c r="B8" s="68">
        <v>0.15</v>
      </c>
      <c r="C8" s="68">
        <f>B8*C2</f>
        <v>0</v>
      </c>
      <c r="D8" s="69"/>
      <c r="E8" s="70"/>
    </row>
    <row r="9" spans="1:19" ht="15" customHeight="1" x14ac:dyDescent="0.25">
      <c r="A9" s="67" t="s">
        <v>81</v>
      </c>
      <c r="B9" s="68">
        <v>0.06</v>
      </c>
      <c r="C9" s="68">
        <f>B9*C2</f>
        <v>0</v>
      </c>
      <c r="D9" s="69"/>
      <c r="E9" s="70"/>
    </row>
    <row r="10" spans="1:19" ht="15.75" thickBot="1" x14ac:dyDescent="0.3">
      <c r="A10" s="67" t="s">
        <v>82</v>
      </c>
      <c r="B10" s="68">
        <v>0.15</v>
      </c>
      <c r="C10" s="68">
        <f>C2*B10</f>
        <v>0</v>
      </c>
      <c r="D10" s="69"/>
      <c r="E10" s="70"/>
      <c r="H10" s="63" t="s">
        <v>74</v>
      </c>
    </row>
    <row r="11" spans="1:19" ht="15.75" thickBot="1" x14ac:dyDescent="0.3">
      <c r="A11" s="67" t="s">
        <v>57</v>
      </c>
      <c r="B11" s="68">
        <v>5</v>
      </c>
      <c r="C11" s="68">
        <f>B11*C2</f>
        <v>0</v>
      </c>
      <c r="D11" s="69"/>
      <c r="E11" s="70"/>
      <c r="H11" s="64" t="s">
        <v>62</v>
      </c>
    </row>
    <row r="12" spans="1:19" ht="15.75" thickBot="1" x14ac:dyDescent="0.3">
      <c r="A12" s="75" t="s">
        <v>75</v>
      </c>
      <c r="B12" s="76">
        <v>2</v>
      </c>
      <c r="C12" s="77"/>
      <c r="D12" s="78"/>
      <c r="E12" s="70"/>
      <c r="H12" s="71" t="s">
        <v>64</v>
      </c>
    </row>
    <row r="13" spans="1:19" ht="15.75" thickBot="1" x14ac:dyDescent="0.3">
      <c r="A13" s="65"/>
      <c r="B13" s="60"/>
      <c r="C13" s="62"/>
      <c r="D13" s="62"/>
      <c r="E13" s="62"/>
      <c r="H13" s="71" t="s">
        <v>66</v>
      </c>
    </row>
    <row r="14" spans="1:19" ht="15.75" thickBot="1" x14ac:dyDescent="0.3">
      <c r="A14" s="65" t="s">
        <v>58</v>
      </c>
      <c r="B14" s="69">
        <f>B15-B12</f>
        <v>8</v>
      </c>
      <c r="C14" s="79"/>
      <c r="D14" s="79"/>
      <c r="E14" s="79"/>
      <c r="H14" s="74" t="s">
        <v>68</v>
      </c>
    </row>
    <row r="15" spans="1:19" ht="15.75" thickBot="1" x14ac:dyDescent="0.3">
      <c r="A15" s="65" t="s">
        <v>59</v>
      </c>
      <c r="B15" s="69">
        <v>10</v>
      </c>
      <c r="C15" s="79"/>
      <c r="D15" s="79"/>
      <c r="E15" s="79"/>
      <c r="H15" s="66" t="s">
        <v>70</v>
      </c>
    </row>
    <row r="16" spans="1:19" ht="15.75" thickBot="1" x14ac:dyDescent="0.3">
      <c r="H16" s="73" t="s">
        <v>71</v>
      </c>
    </row>
    <row r="17" spans="1:19" x14ac:dyDescent="0.25">
      <c r="A17" s="85" t="s">
        <v>72</v>
      </c>
      <c r="B17" s="85"/>
      <c r="C17" s="85"/>
      <c r="D17" s="80"/>
      <c r="E17" s="80"/>
    </row>
    <row r="19" spans="1:19" x14ac:dyDescent="0.25">
      <c r="A19" s="59" t="s">
        <v>74</v>
      </c>
      <c r="B19" s="60">
        <v>1</v>
      </c>
      <c r="C19" s="61"/>
      <c r="D19" s="62"/>
      <c r="E19" s="62"/>
    </row>
    <row r="20" spans="1:19" s="65" customFormat="1" x14ac:dyDescent="0.25">
      <c r="B20" s="60"/>
      <c r="C20" s="62" t="s">
        <v>76</v>
      </c>
      <c r="D20" s="62"/>
      <c r="E20" s="62"/>
    </row>
    <row r="21" spans="1:19" x14ac:dyDescent="0.25">
      <c r="A21" s="65" t="s">
        <v>55</v>
      </c>
      <c r="B21" s="60"/>
      <c r="C21" s="62"/>
      <c r="D21" s="62"/>
      <c r="E21" s="62" t="s">
        <v>60</v>
      </c>
      <c r="S21"/>
    </row>
    <row r="22" spans="1:19" x14ac:dyDescent="0.25">
      <c r="A22" s="67" t="s">
        <v>56</v>
      </c>
      <c r="B22" s="68">
        <f>B33-(B29+B30+B23+B25+B24+B28+B26+B27)</f>
        <v>2.4499999999999993</v>
      </c>
      <c r="C22" s="68">
        <f>B22*C19</f>
        <v>0</v>
      </c>
      <c r="D22" s="62"/>
      <c r="E22" s="72"/>
      <c r="J22" s="81"/>
      <c r="K22" s="81"/>
      <c r="L22" s="81"/>
      <c r="M22" s="81"/>
      <c r="S22"/>
    </row>
    <row r="23" spans="1:19" x14ac:dyDescent="0.25">
      <c r="A23" s="67" t="s">
        <v>83</v>
      </c>
      <c r="B23" s="68">
        <v>0.08</v>
      </c>
      <c r="C23" s="68">
        <f>B23*C19</f>
        <v>0</v>
      </c>
      <c r="D23" s="69"/>
      <c r="E23" s="70"/>
      <c r="L23" s="82"/>
      <c r="M23" s="82"/>
      <c r="O23"/>
      <c r="P23"/>
      <c r="S23"/>
    </row>
    <row r="24" spans="1:19" x14ac:dyDescent="0.25">
      <c r="A24" s="67" t="s">
        <v>84</v>
      </c>
      <c r="B24" s="68">
        <v>0.08</v>
      </c>
      <c r="C24" s="68">
        <f>B24*C19</f>
        <v>0</v>
      </c>
      <c r="D24" s="62"/>
      <c r="E24" s="72"/>
      <c r="O24"/>
      <c r="P24"/>
      <c r="S24"/>
    </row>
    <row r="25" spans="1:19" x14ac:dyDescent="0.25">
      <c r="A25" s="67" t="s">
        <v>85</v>
      </c>
      <c r="B25" s="68">
        <v>0.08</v>
      </c>
      <c r="C25" s="68">
        <f>B25*C19</f>
        <v>0</v>
      </c>
      <c r="D25" s="69"/>
      <c r="E25" s="70"/>
      <c r="O25"/>
      <c r="P25"/>
    </row>
    <row r="26" spans="1:19" x14ac:dyDescent="0.25">
      <c r="A26" s="67" t="s">
        <v>86</v>
      </c>
      <c r="B26" s="68">
        <v>0.15</v>
      </c>
      <c r="C26" s="68">
        <f>B26*C19</f>
        <v>0</v>
      </c>
      <c r="D26" s="69"/>
      <c r="E26" s="70"/>
      <c r="O26"/>
      <c r="P26"/>
    </row>
    <row r="27" spans="1:19" x14ac:dyDescent="0.25">
      <c r="A27" s="67" t="s">
        <v>87</v>
      </c>
      <c r="B27" s="68">
        <v>0.08</v>
      </c>
      <c r="C27" s="68">
        <f>B27*C19</f>
        <v>0</v>
      </c>
      <c r="D27" s="69"/>
      <c r="E27" s="70"/>
      <c r="O27"/>
      <c r="P27"/>
      <c r="Q27" s="63" t="s">
        <v>77</v>
      </c>
    </row>
    <row r="28" spans="1:19" x14ac:dyDescent="0.25">
      <c r="A28" s="67" t="s">
        <v>88</v>
      </c>
      <c r="B28" s="68">
        <v>0.08</v>
      </c>
      <c r="C28" s="68">
        <f>B28*C19</f>
        <v>0</v>
      </c>
      <c r="D28" s="69"/>
      <c r="E28" s="70"/>
      <c r="O28"/>
      <c r="P28"/>
    </row>
    <row r="29" spans="1:19" x14ac:dyDescent="0.25">
      <c r="A29" s="67" t="s">
        <v>57</v>
      </c>
      <c r="B29" s="68">
        <v>5</v>
      </c>
      <c r="C29" s="68">
        <f>B29*C19</f>
        <v>0</v>
      </c>
      <c r="E29" s="83"/>
      <c r="O29"/>
      <c r="P29"/>
    </row>
    <row r="30" spans="1:19" x14ac:dyDescent="0.25">
      <c r="A30" s="75" t="s">
        <v>75</v>
      </c>
      <c r="B30" s="76">
        <v>2</v>
      </c>
      <c r="C30" s="77"/>
      <c r="D30" s="78"/>
      <c r="E30" s="70"/>
      <c r="O30"/>
      <c r="P30"/>
    </row>
    <row r="31" spans="1:19" ht="15.75" customHeight="1" x14ac:dyDescent="0.25">
      <c r="A31" s="65"/>
      <c r="B31" s="60"/>
      <c r="C31" s="62"/>
      <c r="D31" s="62"/>
      <c r="E31" s="62"/>
      <c r="G31" s="84"/>
      <c r="P31"/>
    </row>
    <row r="32" spans="1:19" ht="15.75" customHeight="1" x14ac:dyDescent="0.25">
      <c r="A32" s="65" t="s">
        <v>58</v>
      </c>
      <c r="B32" s="69">
        <f>B33-B30</f>
        <v>8</v>
      </c>
      <c r="C32" s="79"/>
      <c r="D32" s="79"/>
    </row>
    <row r="33" spans="1:12" ht="15.75" customHeight="1" x14ac:dyDescent="0.25">
      <c r="A33" s="65" t="s">
        <v>59</v>
      </c>
      <c r="B33" s="69">
        <v>10</v>
      </c>
      <c r="C33" s="79"/>
      <c r="D33" s="79"/>
      <c r="H33" s="84"/>
      <c r="I33" s="84"/>
    </row>
    <row r="35" spans="1:12" x14ac:dyDescent="0.25">
      <c r="L35" s="69"/>
    </row>
    <row r="36" spans="1:12" x14ac:dyDescent="0.25">
      <c r="L36" s="69"/>
    </row>
    <row r="37" spans="1:12" x14ac:dyDescent="0.25">
      <c r="L37" s="69"/>
    </row>
    <row r="39" spans="1:12" x14ac:dyDescent="0.25">
      <c r="D39" s="79"/>
      <c r="E39" s="79"/>
      <c r="L39" s="78"/>
    </row>
    <row r="40" spans="1:12" x14ac:dyDescent="0.25">
      <c r="L40" s="62"/>
    </row>
    <row r="41" spans="1:12" x14ac:dyDescent="0.25">
      <c r="L41" s="79"/>
    </row>
    <row r="42" spans="1:12" x14ac:dyDescent="0.25">
      <c r="L42" s="79"/>
    </row>
  </sheetData>
  <phoneticPr fontId="21" type="noConversion"/>
  <pageMargins left="0.7" right="0.7" top="0.75" bottom="0.75" header="0.3" footer="0.3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INFOS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ADNid1</dc:creator>
  <cp:lastModifiedBy>Ronan MAGOUROUX</cp:lastModifiedBy>
  <cp:lastPrinted>2024-05-06T14:39:55Z</cp:lastPrinted>
  <dcterms:created xsi:type="dcterms:W3CDTF">2014-11-06T11:18:58Z</dcterms:created>
  <dcterms:modified xsi:type="dcterms:W3CDTF">2025-09-05T08:22:41Z</dcterms:modified>
</cp:coreProperties>
</file>