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q\Downloads\"/>
    </mc:Choice>
  </mc:AlternateContent>
  <xr:revisionPtr revIDLastSave="0" documentId="13_ncr:1_{0E374043-3B27-460A-B95A-0C638A3DD1E6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Sheet1" sheetId="1" state="hidden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7" i="2" s="1"/>
  <c r="J14" i="2"/>
  <c r="H14" i="2"/>
  <c r="F14" i="2"/>
  <c r="D14" i="2"/>
  <c r="D15" i="2" l="1"/>
  <c r="D24" i="1"/>
  <c r="D17" i="1"/>
  <c r="D4" i="1"/>
  <c r="J4" i="1" s="1"/>
  <c r="D17" i="2" l="1"/>
  <c r="F17" i="2" s="1"/>
  <c r="H15" i="2" s="1"/>
  <c r="H17" i="2" s="1"/>
  <c r="J15" i="2" s="1"/>
  <c r="J17" i="2" s="1"/>
  <c r="D35" i="1"/>
  <c r="D31" i="1"/>
  <c r="D20" i="1"/>
  <c r="E17" i="1" s="1"/>
  <c r="D27" i="1"/>
  <c r="E24" i="1" s="1"/>
  <c r="D14" i="1"/>
  <c r="E14" i="1" s="1"/>
  <c r="D13" i="1"/>
  <c r="D10" i="1"/>
  <c r="G2" i="1" l="1"/>
  <c r="E10" i="1"/>
</calcChain>
</file>

<file path=xl/sharedStrings.xml><?xml version="1.0" encoding="utf-8"?>
<sst xmlns="http://schemas.openxmlformats.org/spreadsheetml/2006/main" count="115" uniqueCount="63">
  <si>
    <t>Tuition UG International</t>
  </si>
  <si>
    <t>Undergraduate College Fee 4</t>
  </si>
  <si>
    <t xml:space="preserve">Student Health Insurance OReg	</t>
  </si>
  <si>
    <t xml:space="preserve">International Student Fee	</t>
  </si>
  <si>
    <t>Student Initiated Fees</t>
  </si>
  <si>
    <t xml:space="preserve">ASU Payment Plan Fee	</t>
  </si>
  <si>
    <t>Fees</t>
  </si>
  <si>
    <t>Sections</t>
  </si>
  <si>
    <t>Học Phí Tháng 8 (1/3 kì thu)</t>
  </si>
  <si>
    <t>chi phí sinh hoạt</t>
  </si>
  <si>
    <t>tiền nhà tháng 8</t>
  </si>
  <si>
    <t>tiền ăn tháng 8</t>
  </si>
  <si>
    <t>tiền mua nệm</t>
  </si>
  <si>
    <t>chi phí phụ</t>
  </si>
  <si>
    <t>tiền mua đồ dùng yêu cầu trong học tập</t>
  </si>
  <si>
    <t>chuyển tiền, hạn chót: 20/8</t>
  </si>
  <si>
    <t xml:space="preserve">tiền mặt đưa khi bay </t>
  </si>
  <si>
    <t>Chi Phí Tháng 8</t>
  </si>
  <si>
    <t>tiền đăng kí mạng (6 tháng)</t>
  </si>
  <si>
    <t>Chi Phí Tháng 9</t>
  </si>
  <si>
    <t>Chi Phí Tháng 10</t>
  </si>
  <si>
    <t>chuyển tiền, hạn chót: 20/9</t>
  </si>
  <si>
    <t>tiền nhà tháng 9</t>
  </si>
  <si>
    <t>tiền ăn tháng 9</t>
  </si>
  <si>
    <t>chuyển tiền, hạn chót: 20/10</t>
  </si>
  <si>
    <t>tiền nhà tháng 10</t>
  </si>
  <si>
    <t>tiền ăn tháng 10</t>
  </si>
  <si>
    <t>Học kỳ thu - 2023 (năm 2)</t>
  </si>
  <si>
    <t>Charges</t>
  </si>
  <si>
    <t>Total/Section</t>
  </si>
  <si>
    <t>Note</t>
  </si>
  <si>
    <t>total: (chuyển tiền)</t>
  </si>
  <si>
    <t>Chi Phí Tháng 11</t>
  </si>
  <si>
    <t>tiền nhà tháng 11</t>
  </si>
  <si>
    <t>tiền ăn tháng 11</t>
  </si>
  <si>
    <t>Chi Phí Tháng 12</t>
  </si>
  <si>
    <t>tiền nhà tháng 12</t>
  </si>
  <si>
    <t>tiền ăn tháng 12</t>
  </si>
  <si>
    <t>chưa tính tiền điện nước</t>
  </si>
  <si>
    <t>Học Phí Tháng 9 (1/3 kì thu)</t>
  </si>
  <si>
    <t>Học Phí Tháng 10 (1/3 kì thu)</t>
  </si>
  <si>
    <t>Student Health Insurance OReg</t>
  </si>
  <si>
    <t>International Student Fee</t>
  </si>
  <si>
    <t>ASU Payment Plan Fee</t>
  </si>
  <si>
    <t>nhà ở</t>
  </si>
  <si>
    <t>ăn</t>
  </si>
  <si>
    <t>Nội dung</t>
  </si>
  <si>
    <t>Tổng</t>
  </si>
  <si>
    <t>Đã chuyển</t>
  </si>
  <si>
    <t>Còn dư tháng trước</t>
  </si>
  <si>
    <t>Còn dư chuyển sang tháng sau</t>
  </si>
  <si>
    <t>Ghi chú</t>
  </si>
  <si>
    <t>Khi phí khác</t>
  </si>
  <si>
    <t>Dự phòng</t>
  </si>
  <si>
    <t>trả tiền mượn cô Dung + du lịch</t>
  </si>
  <si>
    <t xml:space="preserve">Tuition UG International	</t>
  </si>
  <si>
    <t xml:space="preserve">Tuition Surcharge </t>
  </si>
  <si>
    <t xml:space="preserve">Undergraduate College Fee 4 </t>
  </si>
  <si>
    <t>Tháng 1</t>
  </si>
  <si>
    <t>Tháng 2</t>
  </si>
  <si>
    <t>Tháng 3</t>
  </si>
  <si>
    <t>Tháng 4</t>
  </si>
  <si>
    <t>Tháng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</si>
</sst>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b/>
      <sz val="16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E3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/>
    <xf numFmtId="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0" borderId="9" xfId="0" applyBorder="1"/>
    <xf numFmtId="4" fontId="0" fillId="0" borderId="0" xfId="0" applyNumberFormat="1"/>
    <xf numFmtId="0" fontId="1" fillId="0" borderId="0" xfId="0" applyFont="1"/>
    <xf numFmtId="0" fontId="6" fillId="0" borderId="13" xfId="0" applyFont="1" applyBorder="1"/>
    <xf numFmtId="0" fontId="4" fillId="9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8" fontId="1" fillId="8" borderId="1" xfId="0" applyNumberFormat="1" applyFont="1" applyFill="1" applyBorder="1" applyAlignment="1">
      <alignment horizontal="right" vertical="center" wrapText="1"/>
    </xf>
    <xf numFmtId="8" fontId="1" fillId="8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8" fontId="1" fillId="10" borderId="1" xfId="0" applyNumberFormat="1" applyFont="1" applyFill="1" applyBorder="1" applyAlignment="1">
      <alignment horizontal="right" vertical="center" wrapText="1"/>
    </xf>
    <xf numFmtId="8" fontId="1" fillId="10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vertical="center" wrapText="1"/>
    </xf>
    <xf numFmtId="8" fontId="1" fillId="11" borderId="1" xfId="0" applyNumberFormat="1" applyFont="1" applyFill="1" applyBorder="1" applyAlignment="1">
      <alignment horizontal="right" vertical="center" wrapText="1"/>
    </xf>
    <xf numFmtId="8" fontId="1" fillId="11" borderId="1" xfId="0" applyNumberFormat="1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 wrapText="1"/>
    </xf>
    <xf numFmtId="8" fontId="1" fillId="12" borderId="1" xfId="0" applyNumberFormat="1" applyFont="1" applyFill="1" applyBorder="1" applyAlignment="1">
      <alignment horizontal="right" vertical="center" wrapText="1"/>
    </xf>
    <xf numFmtId="8" fontId="1" fillId="12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8" fontId="1" fillId="9" borderId="1" xfId="0" applyNumberFormat="1" applyFont="1" applyFill="1" applyBorder="1" applyAlignment="1">
      <alignment horizontal="right" vertical="center" wrapText="1"/>
    </xf>
    <xf numFmtId="8" fontId="1" fillId="9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8" fontId="1" fillId="13" borderId="1" xfId="0" applyNumberFormat="1" applyFont="1" applyFill="1" applyBorder="1" applyAlignment="1">
      <alignment horizontal="right" vertical="center" wrapText="1"/>
    </xf>
    <xf numFmtId="8" fontId="1" fillId="13" borderId="1" xfId="0" applyNumberFormat="1" applyFont="1" applyFill="1" applyBorder="1" applyAlignment="1">
      <alignment horizontal="center" vertical="center" wrapText="1"/>
    </xf>
    <xf numFmtId="8" fontId="1" fillId="14" borderId="1" xfId="0" applyNumberFormat="1" applyFont="1" applyFill="1" applyBorder="1" applyAlignment="1">
      <alignment horizontal="right" vertical="center" wrapText="1"/>
    </xf>
    <xf numFmtId="8" fontId="1" fillId="14" borderId="1" xfId="0" applyNumberFormat="1" applyFont="1" applyFill="1" applyBorder="1" applyAlignment="1">
      <alignment horizontal="center" vertical="center" wrapText="1"/>
    </xf>
    <xf numFmtId="8" fontId="3" fillId="14" borderId="1" xfId="0" applyNumberFormat="1" applyFont="1" applyFill="1" applyBorder="1" applyAlignment="1">
      <alignment horizontal="right" vertical="center" wrapText="1"/>
    </xf>
    <xf numFmtId="8" fontId="1" fillId="7" borderId="1" xfId="0" applyNumberFormat="1" applyFont="1" applyFill="1" applyBorder="1" applyAlignment="1">
      <alignment horizontal="center" vertical="center" wrapText="1"/>
    </xf>
    <xf numFmtId="8" fontId="1" fillId="8" borderId="1" xfId="0" applyNumberFormat="1" applyFont="1" applyFill="1" applyBorder="1" applyAlignment="1">
      <alignment horizontal="left" vertical="center" wrapText="1"/>
    </xf>
    <xf numFmtId="8" fontId="1" fillId="10" borderId="1" xfId="0" applyNumberFormat="1" applyFont="1" applyFill="1" applyBorder="1" applyAlignment="1">
      <alignment horizontal="left" vertical="center" wrapText="1"/>
    </xf>
    <xf numFmtId="8" fontId="1" fillId="10" borderId="1" xfId="0" applyNumberFormat="1" applyFont="1" applyFill="1" applyBorder="1" applyAlignment="1">
      <alignment vertical="center" wrapText="1"/>
    </xf>
    <xf numFmtId="8" fontId="1" fillId="8" borderId="1" xfId="0" applyNumberFormat="1" applyFont="1" applyFill="1" applyBorder="1" applyAlignment="1">
      <alignment vertical="center" wrapText="1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4" fontId="0" fillId="2" borderId="3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4" fontId="0" fillId="4" borderId="4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0" sqref="K10"/>
    </sheetView>
  </sheetViews>
  <sheetFormatPr defaultRowHeight="14.5" x14ac:dyDescent="0.35"/>
  <cols>
    <col min="2" max="2" width="28" bestFit="1" customWidth="1"/>
    <col min="3" max="3" width="9.81640625" bestFit="1" customWidth="1"/>
    <col min="4" max="4" width="11.453125" bestFit="1" customWidth="1"/>
    <col min="7" max="7" width="16.54296875" bestFit="1" customWidth="1"/>
  </cols>
  <sheetData>
    <row r="1" spans="1:10" ht="15" thickBot="1" x14ac:dyDescent="0.4">
      <c r="A1" s="47" t="s">
        <v>27</v>
      </c>
      <c r="B1" s="48"/>
      <c r="C1" s="48"/>
      <c r="D1" s="48"/>
      <c r="E1" s="48"/>
      <c r="F1" s="49"/>
      <c r="G1" s="10" t="s">
        <v>31</v>
      </c>
      <c r="H1" s="10" t="s">
        <v>30</v>
      </c>
    </row>
    <row r="2" spans="1:10" x14ac:dyDescent="0.35">
      <c r="A2" s="42" t="s">
        <v>17</v>
      </c>
      <c r="B2" s="42"/>
      <c r="C2" s="42"/>
      <c r="D2" s="42"/>
      <c r="E2" s="42"/>
      <c r="F2" s="42"/>
      <c r="G2" s="65">
        <f>SUM(D4,E14,E17,E24,D31,D35)</f>
        <v>22329</v>
      </c>
      <c r="H2" s="63" t="s">
        <v>38</v>
      </c>
    </row>
    <row r="3" spans="1:10" x14ac:dyDescent="0.35">
      <c r="A3" s="1" t="s">
        <v>7</v>
      </c>
      <c r="B3" s="1" t="s">
        <v>6</v>
      </c>
      <c r="C3" s="1" t="s">
        <v>28</v>
      </c>
      <c r="D3" s="51" t="s">
        <v>29</v>
      </c>
      <c r="E3" s="51"/>
      <c r="F3" s="1" t="s">
        <v>30</v>
      </c>
      <c r="G3" s="66"/>
      <c r="H3" s="63"/>
    </row>
    <row r="4" spans="1:10" x14ac:dyDescent="0.35">
      <c r="A4" s="43" t="s">
        <v>8</v>
      </c>
      <c r="B4" s="3" t="s">
        <v>0</v>
      </c>
      <c r="C4" s="4">
        <v>5159.7</v>
      </c>
      <c r="D4" s="67">
        <f>SUM(C4:C9)</f>
        <v>6531.0999999999995</v>
      </c>
      <c r="E4" s="67"/>
      <c r="F4" s="45" t="s">
        <v>15</v>
      </c>
      <c r="G4" s="66"/>
      <c r="H4" s="63"/>
      <c r="J4" s="11">
        <f>D4+D17+D24</f>
        <v>19969</v>
      </c>
    </row>
    <row r="5" spans="1:10" x14ac:dyDescent="0.35">
      <c r="A5" s="43"/>
      <c r="B5" s="3" t="s">
        <v>1</v>
      </c>
      <c r="C5" s="5">
        <v>286.5</v>
      </c>
      <c r="D5" s="67"/>
      <c r="E5" s="67"/>
      <c r="F5" s="45"/>
      <c r="G5" s="66"/>
      <c r="H5" s="63"/>
    </row>
    <row r="6" spans="1:10" x14ac:dyDescent="0.35">
      <c r="A6" s="43"/>
      <c r="B6" s="3" t="s">
        <v>2</v>
      </c>
      <c r="C6" s="5">
        <v>312.89999999999998</v>
      </c>
      <c r="D6" s="67"/>
      <c r="E6" s="67"/>
      <c r="F6" s="45"/>
      <c r="G6" s="66"/>
      <c r="H6" s="63"/>
    </row>
    <row r="7" spans="1:10" x14ac:dyDescent="0.35">
      <c r="A7" s="43"/>
      <c r="B7" s="3" t="s">
        <v>3</v>
      </c>
      <c r="C7" s="5">
        <v>200</v>
      </c>
      <c r="D7" s="67"/>
      <c r="E7" s="67"/>
      <c r="F7" s="45"/>
      <c r="G7" s="66"/>
      <c r="H7" s="63"/>
    </row>
    <row r="8" spans="1:10" x14ac:dyDescent="0.35">
      <c r="A8" s="43"/>
      <c r="B8" s="3" t="s">
        <v>4</v>
      </c>
      <c r="C8" s="5">
        <v>372</v>
      </c>
      <c r="D8" s="67"/>
      <c r="E8" s="67"/>
      <c r="F8" s="45"/>
      <c r="G8" s="66"/>
      <c r="H8" s="63"/>
    </row>
    <row r="9" spans="1:10" x14ac:dyDescent="0.35">
      <c r="A9" s="43"/>
      <c r="B9" s="3" t="s">
        <v>5</v>
      </c>
      <c r="C9" s="5">
        <v>200</v>
      </c>
      <c r="D9" s="67"/>
      <c r="E9" s="67"/>
      <c r="F9" s="45"/>
      <c r="G9" s="66"/>
      <c r="H9" s="63"/>
    </row>
    <row r="10" spans="1:10" ht="14.5" customHeight="1" x14ac:dyDescent="0.35">
      <c r="A10" s="43" t="s">
        <v>9</v>
      </c>
      <c r="B10" s="6" t="s">
        <v>10</v>
      </c>
      <c r="C10" s="7">
        <v>350</v>
      </c>
      <c r="D10" s="44">
        <f>SUM(C10:C12)</f>
        <v>500</v>
      </c>
      <c r="E10" s="44">
        <f>SUM(D10:D13)</f>
        <v>800</v>
      </c>
      <c r="F10" s="46" t="s">
        <v>16</v>
      </c>
      <c r="G10" s="66"/>
      <c r="H10" s="63"/>
    </row>
    <row r="11" spans="1:10" x14ac:dyDescent="0.35">
      <c r="A11" s="43"/>
      <c r="B11" s="6" t="s">
        <v>11</v>
      </c>
      <c r="C11" s="7">
        <v>150</v>
      </c>
      <c r="D11" s="44"/>
      <c r="E11" s="44"/>
      <c r="F11" s="46"/>
      <c r="G11" s="66"/>
      <c r="H11" s="63"/>
    </row>
    <row r="12" spans="1:10" x14ac:dyDescent="0.35">
      <c r="A12" s="43"/>
      <c r="B12" s="6" t="s">
        <v>12</v>
      </c>
      <c r="C12" s="7"/>
      <c r="D12" s="44"/>
      <c r="E12" s="44"/>
      <c r="F12" s="46"/>
      <c r="G12" s="66"/>
      <c r="H12" s="63"/>
    </row>
    <row r="13" spans="1:10" ht="26.5" customHeight="1" x14ac:dyDescent="0.35">
      <c r="A13" s="43" t="s">
        <v>13</v>
      </c>
      <c r="B13" s="9" t="s">
        <v>14</v>
      </c>
      <c r="C13" s="7">
        <v>300</v>
      </c>
      <c r="D13" s="8">
        <f>SUM(C13)</f>
        <v>300</v>
      </c>
      <c r="E13" s="44"/>
      <c r="F13" s="46"/>
      <c r="G13" s="66"/>
      <c r="H13" s="63"/>
    </row>
    <row r="14" spans="1:10" ht="59.5" customHeight="1" x14ac:dyDescent="0.35">
      <c r="A14" s="43"/>
      <c r="B14" s="3" t="s">
        <v>18</v>
      </c>
      <c r="C14" s="5">
        <v>360</v>
      </c>
      <c r="D14" s="3">
        <f>C14</f>
        <v>360</v>
      </c>
      <c r="E14" s="3">
        <f>D14</f>
        <v>360</v>
      </c>
      <c r="F14" s="2" t="s">
        <v>15</v>
      </c>
      <c r="G14" s="66"/>
      <c r="H14" s="63"/>
    </row>
    <row r="15" spans="1:10" x14ac:dyDescent="0.35">
      <c r="A15" s="50" t="s">
        <v>19</v>
      </c>
      <c r="B15" s="50"/>
      <c r="C15" s="50"/>
      <c r="D15" s="50"/>
      <c r="E15" s="50"/>
      <c r="F15" s="50"/>
      <c r="G15" s="66"/>
      <c r="H15" s="63"/>
    </row>
    <row r="16" spans="1:10" ht="14.5" customHeight="1" x14ac:dyDescent="0.35">
      <c r="A16" s="1" t="s">
        <v>7</v>
      </c>
      <c r="B16" s="1" t="s">
        <v>6</v>
      </c>
      <c r="C16" s="1" t="s">
        <v>28</v>
      </c>
      <c r="D16" s="51" t="s">
        <v>29</v>
      </c>
      <c r="E16" s="51"/>
      <c r="F16" s="1" t="s">
        <v>30</v>
      </c>
      <c r="G16" s="66"/>
      <c r="H16" s="63"/>
    </row>
    <row r="17" spans="1:8" x14ac:dyDescent="0.35">
      <c r="A17" s="62" t="s">
        <v>39</v>
      </c>
      <c r="B17" s="3" t="s">
        <v>0</v>
      </c>
      <c r="C17" s="4">
        <v>6019.65</v>
      </c>
      <c r="D17" s="59">
        <f>SUM(C17:C19)</f>
        <v>6718.95</v>
      </c>
      <c r="E17" s="59">
        <f>SUM(D17:D21)</f>
        <v>7218.95</v>
      </c>
      <c r="F17" s="58" t="s">
        <v>21</v>
      </c>
      <c r="G17" s="66"/>
      <c r="H17" s="63"/>
    </row>
    <row r="18" spans="1:8" x14ac:dyDescent="0.35">
      <c r="A18" s="62"/>
      <c r="B18" s="3" t="s">
        <v>1</v>
      </c>
      <c r="C18" s="5">
        <v>334.25</v>
      </c>
      <c r="D18" s="60"/>
      <c r="E18" s="60"/>
      <c r="F18" s="52"/>
      <c r="G18" s="66"/>
      <c r="H18" s="63"/>
    </row>
    <row r="19" spans="1:8" x14ac:dyDescent="0.35">
      <c r="A19" s="62"/>
      <c r="B19" s="3" t="s">
        <v>2</v>
      </c>
      <c r="C19" s="5">
        <v>365.05</v>
      </c>
      <c r="D19" s="61"/>
      <c r="E19" s="60"/>
      <c r="F19" s="52"/>
      <c r="G19" s="66"/>
      <c r="H19" s="63"/>
    </row>
    <row r="20" spans="1:8" x14ac:dyDescent="0.35">
      <c r="A20" s="43" t="s">
        <v>9</v>
      </c>
      <c r="B20" s="6" t="s">
        <v>22</v>
      </c>
      <c r="C20" s="7">
        <v>350</v>
      </c>
      <c r="D20" s="44">
        <f>SUM(C20:C21)</f>
        <v>500</v>
      </c>
      <c r="E20" s="60"/>
      <c r="F20" s="52"/>
      <c r="G20" s="66"/>
      <c r="H20" s="63"/>
    </row>
    <row r="21" spans="1:8" x14ac:dyDescent="0.35">
      <c r="A21" s="43"/>
      <c r="B21" s="6" t="s">
        <v>23</v>
      </c>
      <c r="C21" s="7">
        <v>150</v>
      </c>
      <c r="D21" s="44"/>
      <c r="E21" s="61"/>
      <c r="F21" s="53"/>
      <c r="G21" s="66"/>
      <c r="H21" s="63"/>
    </row>
    <row r="22" spans="1:8" x14ac:dyDescent="0.35">
      <c r="A22" s="50" t="s">
        <v>20</v>
      </c>
      <c r="B22" s="50"/>
      <c r="C22" s="50"/>
      <c r="D22" s="50"/>
      <c r="E22" s="50"/>
      <c r="F22" s="50"/>
      <c r="G22" s="66"/>
      <c r="H22" s="63"/>
    </row>
    <row r="23" spans="1:8" x14ac:dyDescent="0.35">
      <c r="A23" s="1" t="s">
        <v>7</v>
      </c>
      <c r="B23" s="1" t="s">
        <v>6</v>
      </c>
      <c r="C23" s="1" t="s">
        <v>28</v>
      </c>
      <c r="D23" s="51" t="s">
        <v>29</v>
      </c>
      <c r="E23" s="51"/>
      <c r="F23" s="1" t="s">
        <v>30</v>
      </c>
      <c r="G23" s="66"/>
      <c r="H23" s="63"/>
    </row>
    <row r="24" spans="1:8" ht="14.5" customHeight="1" x14ac:dyDescent="0.35">
      <c r="A24" s="62" t="s">
        <v>40</v>
      </c>
      <c r="B24" s="3" t="s">
        <v>0</v>
      </c>
      <c r="C24" s="4">
        <v>6019.65</v>
      </c>
      <c r="D24" s="59">
        <f>SUM(C24:C26)</f>
        <v>6718.95</v>
      </c>
      <c r="E24" s="59">
        <f>SUM(D24:D28)</f>
        <v>7218.95</v>
      </c>
      <c r="F24" s="58" t="s">
        <v>24</v>
      </c>
      <c r="G24" s="66"/>
      <c r="H24" s="63"/>
    </row>
    <row r="25" spans="1:8" x14ac:dyDescent="0.35">
      <c r="A25" s="62"/>
      <c r="B25" s="3" t="s">
        <v>1</v>
      </c>
      <c r="C25" s="5">
        <v>334.25</v>
      </c>
      <c r="D25" s="60"/>
      <c r="E25" s="60"/>
      <c r="F25" s="52"/>
      <c r="G25" s="66"/>
      <c r="H25" s="63"/>
    </row>
    <row r="26" spans="1:8" ht="30.65" customHeight="1" x14ac:dyDescent="0.35">
      <c r="A26" s="62"/>
      <c r="B26" s="3" t="s">
        <v>2</v>
      </c>
      <c r="C26" s="5">
        <v>365.05</v>
      </c>
      <c r="D26" s="61"/>
      <c r="E26" s="60"/>
      <c r="F26" s="52"/>
      <c r="G26" s="66"/>
      <c r="H26" s="63"/>
    </row>
    <row r="27" spans="1:8" x14ac:dyDescent="0.35">
      <c r="A27" s="43" t="s">
        <v>9</v>
      </c>
      <c r="B27" s="6" t="s">
        <v>25</v>
      </c>
      <c r="C27" s="7">
        <v>350</v>
      </c>
      <c r="D27" s="44">
        <f>SUM(C27:C28)</f>
        <v>500</v>
      </c>
      <c r="E27" s="60"/>
      <c r="F27" s="52"/>
      <c r="G27" s="66"/>
      <c r="H27" s="63"/>
    </row>
    <row r="28" spans="1:8" x14ac:dyDescent="0.35">
      <c r="A28" s="43"/>
      <c r="B28" s="6" t="s">
        <v>26</v>
      </c>
      <c r="C28" s="7">
        <v>150</v>
      </c>
      <c r="D28" s="44"/>
      <c r="E28" s="61"/>
      <c r="F28" s="53"/>
      <c r="G28" s="66"/>
      <c r="H28" s="63"/>
    </row>
    <row r="29" spans="1:8" x14ac:dyDescent="0.35">
      <c r="A29" s="50" t="s">
        <v>32</v>
      </c>
      <c r="B29" s="50"/>
      <c r="C29" s="50"/>
      <c r="D29" s="50"/>
      <c r="E29" s="50"/>
      <c r="F29" s="50"/>
      <c r="G29" s="66"/>
      <c r="H29" s="63"/>
    </row>
    <row r="30" spans="1:8" x14ac:dyDescent="0.35">
      <c r="A30" s="1" t="s">
        <v>7</v>
      </c>
      <c r="B30" s="1" t="s">
        <v>6</v>
      </c>
      <c r="C30" s="1" t="s">
        <v>28</v>
      </c>
      <c r="D30" s="51" t="s">
        <v>29</v>
      </c>
      <c r="E30" s="51"/>
      <c r="F30" s="1" t="s">
        <v>30</v>
      </c>
      <c r="G30" s="66"/>
      <c r="H30" s="63"/>
    </row>
    <row r="31" spans="1:8" x14ac:dyDescent="0.35">
      <c r="A31" s="43" t="s">
        <v>9</v>
      </c>
      <c r="B31" s="6" t="s">
        <v>33</v>
      </c>
      <c r="C31" s="7">
        <v>350</v>
      </c>
      <c r="D31" s="54">
        <f>SUM(C31:C32)</f>
        <v>500</v>
      </c>
      <c r="E31" s="55"/>
      <c r="F31" s="52"/>
      <c r="G31" s="66"/>
      <c r="H31" s="63"/>
    </row>
    <row r="32" spans="1:8" x14ac:dyDescent="0.35">
      <c r="A32" s="43"/>
      <c r="B32" s="6" t="s">
        <v>34</v>
      </c>
      <c r="C32" s="7">
        <v>150</v>
      </c>
      <c r="D32" s="56"/>
      <c r="E32" s="57"/>
      <c r="F32" s="53"/>
      <c r="G32" s="66"/>
      <c r="H32" s="63"/>
    </row>
    <row r="33" spans="1:8" x14ac:dyDescent="0.35">
      <c r="A33" s="50" t="s">
        <v>35</v>
      </c>
      <c r="B33" s="50"/>
      <c r="C33" s="50"/>
      <c r="D33" s="50"/>
      <c r="E33" s="50"/>
      <c r="F33" s="50"/>
      <c r="G33" s="66"/>
      <c r="H33" s="63"/>
    </row>
    <row r="34" spans="1:8" x14ac:dyDescent="0.35">
      <c r="A34" s="1" t="s">
        <v>7</v>
      </c>
      <c r="B34" s="1" t="s">
        <v>6</v>
      </c>
      <c r="C34" s="1" t="s">
        <v>28</v>
      </c>
      <c r="D34" s="51" t="s">
        <v>29</v>
      </c>
      <c r="E34" s="51"/>
      <c r="F34" s="1" t="s">
        <v>30</v>
      </c>
      <c r="G34" s="66"/>
      <c r="H34" s="63"/>
    </row>
    <row r="35" spans="1:8" x14ac:dyDescent="0.35">
      <c r="A35" s="43" t="s">
        <v>9</v>
      </c>
      <c r="B35" s="6" t="s">
        <v>36</v>
      </c>
      <c r="C35" s="7">
        <v>350</v>
      </c>
      <c r="D35" s="54">
        <f>SUM(C35:C36)</f>
        <v>500</v>
      </c>
      <c r="E35" s="55"/>
      <c r="F35" s="52"/>
      <c r="G35" s="66"/>
      <c r="H35" s="63"/>
    </row>
    <row r="36" spans="1:8" x14ac:dyDescent="0.35">
      <c r="A36" s="43"/>
      <c r="B36" s="6" t="s">
        <v>37</v>
      </c>
      <c r="C36" s="7">
        <v>150</v>
      </c>
      <c r="D36" s="56"/>
      <c r="E36" s="57"/>
      <c r="F36" s="53"/>
      <c r="G36" s="66"/>
      <c r="H36" s="64"/>
    </row>
  </sheetData>
  <mergeCells count="39">
    <mergeCell ref="H2:H36"/>
    <mergeCell ref="A33:F33"/>
    <mergeCell ref="D34:E34"/>
    <mergeCell ref="A35:A36"/>
    <mergeCell ref="D35:E36"/>
    <mergeCell ref="F35:F36"/>
    <mergeCell ref="G2:G36"/>
    <mergeCell ref="A17:A19"/>
    <mergeCell ref="D17:D19"/>
    <mergeCell ref="E17:E21"/>
    <mergeCell ref="F17:F21"/>
    <mergeCell ref="A20:A21"/>
    <mergeCell ref="D20:D21"/>
    <mergeCell ref="D3:E3"/>
    <mergeCell ref="D4:E9"/>
    <mergeCell ref="E10:E13"/>
    <mergeCell ref="A1:F1"/>
    <mergeCell ref="A29:F29"/>
    <mergeCell ref="D30:E30"/>
    <mergeCell ref="F31:F32"/>
    <mergeCell ref="A31:A32"/>
    <mergeCell ref="D31:E32"/>
    <mergeCell ref="A27:A28"/>
    <mergeCell ref="D27:D28"/>
    <mergeCell ref="F24:F28"/>
    <mergeCell ref="D24:D26"/>
    <mergeCell ref="E24:E28"/>
    <mergeCell ref="A22:F22"/>
    <mergeCell ref="D23:E23"/>
    <mergeCell ref="A24:A26"/>
    <mergeCell ref="A15:F15"/>
    <mergeCell ref="D16:E16"/>
    <mergeCell ref="A2:F2"/>
    <mergeCell ref="A13:A14"/>
    <mergeCell ref="A4:A9"/>
    <mergeCell ref="A10:A12"/>
    <mergeCell ref="D10:D12"/>
    <mergeCell ref="F4:F9"/>
    <mergeCell ref="F10:F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FCB0-FB52-4789-AE9B-644A1FA71777}">
  <dimension ref="A2:K17"/>
  <sheetViews>
    <sheetView tabSelected="1" topLeftCell="A6" workbookViewId="0">
      <selection activeCell="F16" sqref="F16"/>
    </sheetView>
  </sheetViews>
  <sheetFormatPr defaultColWidth="9.1796875" defaultRowHeight="14" x14ac:dyDescent="0.3"/>
  <cols>
    <col min="1" max="1" width="19" style="12" customWidth="1"/>
    <col min="2" max="2" width="13.54296875" style="12" customWidth="1"/>
    <col min="3" max="3" width="16.90625" style="12" customWidth="1"/>
    <col min="4" max="4" width="12.26953125" style="12" customWidth="1"/>
    <col min="5" max="5" width="22.08984375" style="12" customWidth="1"/>
    <col min="6" max="6" width="14.81640625" style="12" customWidth="1"/>
    <col min="7" max="7" width="11.453125" style="12" customWidth="1"/>
    <col min="8" max="8" width="11.90625" style="12" customWidth="1"/>
    <col min="9" max="10" width="11.7265625" style="12" customWidth="1"/>
    <col min="11" max="16384" width="9.1796875" style="12"/>
  </cols>
  <sheetData>
    <row r="2" spans="1:11" ht="20" x14ac:dyDescent="0.4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4" t="s">
        <v>46</v>
      </c>
      <c r="B3" s="14" t="s">
        <v>58</v>
      </c>
      <c r="C3" s="14" t="s">
        <v>46</v>
      </c>
      <c r="D3" s="14" t="s">
        <v>59</v>
      </c>
      <c r="E3" s="14" t="s">
        <v>46</v>
      </c>
      <c r="F3" s="14" t="s">
        <v>60</v>
      </c>
      <c r="G3" s="14" t="s">
        <v>46</v>
      </c>
      <c r="H3" s="14" t="s">
        <v>61</v>
      </c>
      <c r="I3" s="14" t="s">
        <v>46</v>
      </c>
      <c r="J3" s="14" t="s">
        <v>62</v>
      </c>
      <c r="K3" s="14" t="s">
        <v>51</v>
      </c>
    </row>
    <row r="4" spans="1:11" ht="28" x14ac:dyDescent="0.3">
      <c r="A4" s="15" t="s">
        <v>0</v>
      </c>
      <c r="B4" s="16">
        <v>4298.5</v>
      </c>
      <c r="C4" s="38" t="s">
        <v>55</v>
      </c>
      <c r="D4" s="16">
        <v>6200.25</v>
      </c>
      <c r="E4" s="15" t="s">
        <v>0</v>
      </c>
      <c r="F4" s="16">
        <v>6200.25</v>
      </c>
      <c r="G4" s="16"/>
      <c r="H4" s="17"/>
      <c r="I4" s="17"/>
      <c r="J4" s="17"/>
      <c r="K4" s="17"/>
    </row>
    <row r="5" spans="1:11" ht="28" x14ac:dyDescent="0.3">
      <c r="A5" s="18" t="s">
        <v>1</v>
      </c>
      <c r="B5" s="19"/>
      <c r="C5" s="40" t="s">
        <v>56</v>
      </c>
      <c r="D5" s="19">
        <v>122.5</v>
      </c>
      <c r="E5" s="40" t="s">
        <v>56</v>
      </c>
      <c r="F5" s="19">
        <v>44.67</v>
      </c>
      <c r="G5" s="19"/>
      <c r="H5" s="20"/>
      <c r="I5" s="20"/>
      <c r="J5" s="20"/>
      <c r="K5" s="20"/>
    </row>
    <row r="6" spans="1:11" ht="28" x14ac:dyDescent="0.3">
      <c r="A6" s="15" t="s">
        <v>41</v>
      </c>
      <c r="B6" s="16"/>
      <c r="C6" s="41" t="s">
        <v>57</v>
      </c>
      <c r="D6" s="16">
        <v>339.5</v>
      </c>
      <c r="E6" s="41" t="s">
        <v>57</v>
      </c>
      <c r="F6" s="16">
        <v>339.5</v>
      </c>
      <c r="G6" s="16"/>
      <c r="H6" s="17"/>
      <c r="I6" s="17"/>
      <c r="J6" s="17"/>
      <c r="K6" s="15"/>
    </row>
    <row r="7" spans="1:11" ht="28" x14ac:dyDescent="0.3">
      <c r="A7" s="18" t="s">
        <v>42</v>
      </c>
      <c r="B7" s="19"/>
      <c r="C7" s="40" t="s">
        <v>2</v>
      </c>
      <c r="D7" s="19">
        <v>602</v>
      </c>
      <c r="E7" s="40" t="s">
        <v>2</v>
      </c>
      <c r="F7" s="19">
        <v>602</v>
      </c>
      <c r="G7" s="19"/>
      <c r="H7" s="20"/>
      <c r="I7" s="20"/>
      <c r="J7" s="20"/>
      <c r="K7" s="18"/>
    </row>
    <row r="8" spans="1:11" x14ac:dyDescent="0.3">
      <c r="A8" s="15" t="s">
        <v>4</v>
      </c>
      <c r="B8" s="16"/>
      <c r="C8" s="41"/>
      <c r="D8" s="16"/>
      <c r="E8" s="15"/>
      <c r="F8" s="16"/>
      <c r="G8" s="16"/>
      <c r="H8" s="17"/>
      <c r="I8" s="17"/>
      <c r="J8" s="17"/>
      <c r="K8" s="15"/>
    </row>
    <row r="9" spans="1:11" ht="28" x14ac:dyDescent="0.3">
      <c r="A9" s="18" t="s">
        <v>43</v>
      </c>
      <c r="B9" s="19">
        <v>200</v>
      </c>
      <c r="C9" s="40"/>
      <c r="D9" s="19"/>
      <c r="E9" s="18"/>
      <c r="F9" s="19"/>
      <c r="G9" s="19"/>
      <c r="H9" s="20"/>
      <c r="I9" s="20"/>
      <c r="J9" s="20"/>
      <c r="K9" s="18"/>
    </row>
    <row r="10" spans="1:11" x14ac:dyDescent="0.3">
      <c r="A10" s="15" t="s">
        <v>44</v>
      </c>
      <c r="B10" s="16">
        <v>350</v>
      </c>
      <c r="C10" s="15" t="s">
        <v>44</v>
      </c>
      <c r="D10" s="16">
        <v>350</v>
      </c>
      <c r="E10" s="15" t="s">
        <v>44</v>
      </c>
      <c r="F10" s="16">
        <v>350</v>
      </c>
      <c r="G10" s="15" t="s">
        <v>44</v>
      </c>
      <c r="H10" s="17">
        <v>350</v>
      </c>
      <c r="I10" s="15" t="s">
        <v>44</v>
      </c>
      <c r="J10" s="17">
        <v>350</v>
      </c>
      <c r="K10" s="15"/>
    </row>
    <row r="11" spans="1:11" x14ac:dyDescent="0.3">
      <c r="A11" s="18" t="s">
        <v>45</v>
      </c>
      <c r="B11" s="19">
        <v>300</v>
      </c>
      <c r="C11" s="18" t="s">
        <v>45</v>
      </c>
      <c r="D11" s="19">
        <v>300</v>
      </c>
      <c r="E11" s="18" t="s">
        <v>45</v>
      </c>
      <c r="F11" s="19">
        <v>300</v>
      </c>
      <c r="G11" s="18" t="s">
        <v>45</v>
      </c>
      <c r="H11" s="20">
        <v>300</v>
      </c>
      <c r="I11" s="18" t="s">
        <v>45</v>
      </c>
      <c r="J11" s="20">
        <v>300</v>
      </c>
      <c r="K11" s="18"/>
    </row>
    <row r="12" spans="1:11" ht="28" x14ac:dyDescent="0.3">
      <c r="A12" s="30" t="s">
        <v>52</v>
      </c>
      <c r="B12" s="19"/>
      <c r="C12" s="19"/>
      <c r="D12" s="19"/>
      <c r="E12" s="39" t="s">
        <v>54</v>
      </c>
      <c r="F12" s="19">
        <v>550</v>
      </c>
      <c r="G12" s="19"/>
      <c r="H12" s="20"/>
      <c r="I12" s="20"/>
      <c r="J12" s="20"/>
      <c r="K12" s="18"/>
    </row>
    <row r="13" spans="1:11" x14ac:dyDescent="0.3">
      <c r="A13" s="30" t="s">
        <v>53</v>
      </c>
      <c r="B13" s="36">
        <v>600</v>
      </c>
      <c r="C13" s="16"/>
      <c r="D13" s="16"/>
      <c r="E13" s="16"/>
      <c r="F13" s="16"/>
      <c r="G13" s="16"/>
      <c r="H13" s="16"/>
      <c r="I13" s="17"/>
      <c r="J13" s="16"/>
      <c r="K13" s="15"/>
    </row>
    <row r="14" spans="1:11" x14ac:dyDescent="0.3">
      <c r="A14" s="31" t="s">
        <v>47</v>
      </c>
      <c r="B14" s="32">
        <f>SUM(B4:B13)</f>
        <v>5748.5</v>
      </c>
      <c r="C14" s="32"/>
      <c r="D14" s="32">
        <f>SUM(D4:D13)</f>
        <v>7914.25</v>
      </c>
      <c r="E14" s="32"/>
      <c r="F14" s="32">
        <f>SUM(F4:F13)</f>
        <v>8386.42</v>
      </c>
      <c r="G14" s="32"/>
      <c r="H14" s="32">
        <f>SUM(H4:H13)</f>
        <v>650</v>
      </c>
      <c r="I14" s="33"/>
      <c r="J14" s="32">
        <f>SUM(J4:J13)</f>
        <v>650</v>
      </c>
      <c r="K14" s="31"/>
    </row>
    <row r="15" spans="1:11" x14ac:dyDescent="0.3">
      <c r="A15" s="21" t="s">
        <v>49</v>
      </c>
      <c r="B15" s="22">
        <v>600</v>
      </c>
      <c r="C15" s="22"/>
      <c r="D15" s="22">
        <f>B17</f>
        <v>-5148.5</v>
      </c>
      <c r="E15" s="22"/>
      <c r="F15" s="34">
        <v>250</v>
      </c>
      <c r="G15" s="22"/>
      <c r="H15" s="23">
        <f>F17</f>
        <v>-8136.42</v>
      </c>
      <c r="I15" s="23"/>
      <c r="J15" s="35">
        <f>H17</f>
        <v>-8786.42</v>
      </c>
      <c r="K15" s="21"/>
    </row>
    <row r="16" spans="1:11" ht="45" customHeight="1" x14ac:dyDescent="0.3">
      <c r="A16" s="27" t="s">
        <v>48</v>
      </c>
      <c r="B16" s="28"/>
      <c r="C16" s="29"/>
      <c r="D16" s="28"/>
      <c r="E16" s="29"/>
      <c r="F16" s="28"/>
      <c r="G16" s="29"/>
      <c r="H16" s="29"/>
      <c r="I16" s="37"/>
      <c r="J16" s="29"/>
      <c r="K16" s="27"/>
    </row>
    <row r="17" spans="1:11" ht="28" x14ac:dyDescent="0.3">
      <c r="A17" s="24" t="s">
        <v>50</v>
      </c>
      <c r="B17" s="34">
        <f>B16+B15-B14</f>
        <v>-5148.5</v>
      </c>
      <c r="C17" s="25"/>
      <c r="D17" s="34">
        <f>D16+D15-D14</f>
        <v>-13062.75</v>
      </c>
      <c r="E17" s="25"/>
      <c r="F17" s="25">
        <f>F16+F15-F14</f>
        <v>-8136.42</v>
      </c>
      <c r="G17" s="25"/>
      <c r="H17" s="35">
        <f>H16+H15-H14</f>
        <v>-8786.42</v>
      </c>
      <c r="I17" s="26"/>
      <c r="J17" s="35">
        <f>J16+J15-J14</f>
        <v>-9436.42</v>
      </c>
      <c r="K17" s="2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quanq</dc:creator>
  <cp:lastModifiedBy>Quan Tran</cp:lastModifiedBy>
  <dcterms:created xsi:type="dcterms:W3CDTF">2023-08-07T07:50:50Z</dcterms:created>
  <dcterms:modified xsi:type="dcterms:W3CDTF">2025-03-27T14:45:53Z</dcterms:modified>
</cp:coreProperties>
</file>