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lide 4" sheetId="1" state="visible" r:id="rId1"/>
    <sheet name="Slide 5" sheetId="2" state="visible" r:id="rId2"/>
    <sheet name="Slide 6" sheetId="3" state="visible" r:id="rId3"/>
    <sheet name="Slide 7" sheetId="4" state="visible" r:id="rId4"/>
    <sheet name="Slide 9" sheetId="5" state="visible" r:id="rId5"/>
    <sheet name="Slide 10" sheetId="6" state="visible" r:id="rId6"/>
    <sheet name="Slide 11" sheetId="7" state="visible" r:id="rId7"/>
    <sheet name="Slide 12" sheetId="8" state="visible" r:id="rId8"/>
    <sheet name="Slide 13" sheetId="9" state="visible" r:id="rId9"/>
    <sheet name="Slide 14" sheetId="10" state="visible" r:id="rId10"/>
    <sheet name="Slide 16" sheetId="11" state="visible" r:id="rId11"/>
    <sheet name="Slide 18" sheetId="12" state="visible" r:id="rId12"/>
    <sheet name="Slide 20" sheetId="13" state="visible" r:id="rId13"/>
    <sheet name="Slide 21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Topic</t>
        </is>
      </c>
      <c r="B1" s="1" t="inlineStr">
        <is>
          <t>Id</t>
        </is>
      </c>
    </row>
    <row r="2">
      <c r="A2" s="1" t="inlineStr">
        <is>
          <t>ShopeeFood</t>
        </is>
      </c>
      <c r="B2" t="n">
        <v>1189667</v>
      </c>
    </row>
    <row r="3">
      <c r="A3" s="1" t="inlineStr">
        <is>
          <t>GrabFood</t>
        </is>
      </c>
      <c r="B3" t="n">
        <v>38056</v>
      </c>
    </row>
    <row r="4">
      <c r="A4" s="1" t="inlineStr">
        <is>
          <t>GoFood</t>
        </is>
      </c>
      <c r="B4" t="n">
        <v>4817</v>
      </c>
    </row>
    <row r="5">
      <c r="A5" s="1" t="inlineStr">
        <is>
          <t>Baemin</t>
        </is>
      </c>
      <c r="B5" t="n">
        <v>6678</v>
      </c>
    </row>
    <row r="6">
      <c r="A6" s="1" t="inlineStr">
        <is>
          <t>BeFood</t>
        </is>
      </c>
      <c r="B6" t="n">
        <v>363765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Q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ShopeeFood</t>
        </is>
      </c>
      <c r="B1" s="1" t="inlineStr">
        <is>
          <t>Id</t>
        </is>
      </c>
      <c r="F1" s="1" t="inlineStr">
        <is>
          <t>GrabFood</t>
        </is>
      </c>
      <c r="G1" s="1" t="inlineStr">
        <is>
          <t>Id</t>
        </is>
      </c>
      <c r="K1" s="1" t="inlineStr">
        <is>
          <t>GoFood</t>
        </is>
      </c>
      <c r="L1" s="1" t="inlineStr">
        <is>
          <t>Id</t>
        </is>
      </c>
      <c r="P1" s="1" t="inlineStr">
        <is>
          <t>Baemin</t>
        </is>
      </c>
      <c r="Q1" s="1" t="inlineStr">
        <is>
          <t>Id</t>
        </is>
      </c>
    </row>
    <row r="2">
      <c r="A2" s="1" t="inlineStr">
        <is>
          <t>8.8</t>
        </is>
      </c>
      <c r="B2" t="n">
        <v>0.0026</v>
      </c>
      <c r="F2" s="1" t="inlineStr">
        <is>
          <t>Grab_GrabFoodCanBangBaoGia</t>
        </is>
      </c>
      <c r="G2" t="n">
        <v>1</v>
      </c>
      <c r="K2" s="1" t="inlineStr">
        <is>
          <t>GoFoodNha</t>
        </is>
      </c>
      <c r="L2" t="n">
        <v>0.6818</v>
      </c>
      <c r="P2" s="1" t="inlineStr">
        <is>
          <t>Trungthu</t>
        </is>
      </c>
      <c r="Q2" t="n">
        <v>0.52</v>
      </c>
    </row>
    <row r="3">
      <c r="A3" s="1" t="inlineStr">
        <is>
          <t>Trungthu</t>
        </is>
      </c>
      <c r="B3" t="n">
        <v>0.0818</v>
      </c>
      <c r="F3" s="1" t="inlineStr">
        <is>
          <t>Total</t>
        </is>
      </c>
      <c r="G3" t="n">
        <v>16</v>
      </c>
      <c r="K3" s="1" t="inlineStr">
        <is>
          <t>GOSENDDI</t>
        </is>
      </c>
      <c r="L3" t="n">
        <v>0.3182</v>
      </c>
      <c r="P3" s="1" t="inlineStr">
        <is>
          <t>Baemin_Khuyến mãi đa tầng</t>
        </is>
      </c>
      <c r="Q3" t="n">
        <v>0.48</v>
      </c>
    </row>
    <row r="4">
      <c r="A4" s="1" t="inlineStr">
        <is>
          <t>10.10</t>
        </is>
      </c>
      <c r="B4" t="n">
        <v>0.2058</v>
      </c>
      <c r="K4" s="1" t="inlineStr">
        <is>
          <t>Total</t>
        </is>
      </c>
      <c r="L4" t="n">
        <v>22</v>
      </c>
      <c r="P4" s="1" t="inlineStr">
        <is>
          <t>Total</t>
        </is>
      </c>
      <c r="Q4" t="n">
        <v>25</v>
      </c>
    </row>
    <row r="5">
      <c r="A5" s="1" t="inlineStr">
        <is>
          <t>Monthly Campaign</t>
        </is>
      </c>
      <c r="B5" t="n">
        <v>0.6042</v>
      </c>
    </row>
    <row r="6">
      <c r="A6" s="1" t="inlineStr">
        <is>
          <t>MBHiShopeeFood</t>
        </is>
      </c>
      <c r="B6" t="n">
        <v>0.1055</v>
      </c>
    </row>
    <row r="7">
      <c r="A7" s="1" t="inlineStr">
        <is>
          <t>Total</t>
        </is>
      </c>
      <c r="B7" t="n">
        <v>379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Q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User</t>
        </is>
      </c>
      <c r="C1" s="1" t="inlineStr">
        <is>
          <t>Merchant</t>
        </is>
      </c>
      <c r="D1" s="1" t="inlineStr">
        <is>
          <t>Shipper</t>
        </is>
      </c>
      <c r="H1" s="1" t="inlineStr">
        <is>
          <t>Voice</t>
        </is>
      </c>
      <c r="I1" s="1" t="inlineStr">
        <is>
          <t>Positive</t>
        </is>
      </c>
      <c r="J1" s="1" t="inlineStr">
        <is>
          <t>Neutral</t>
        </is>
      </c>
      <c r="K1" s="1" t="inlineStr">
        <is>
          <t>Negative</t>
        </is>
      </c>
      <c r="L1" s="1" t="inlineStr">
        <is>
          <t>Total</t>
        </is>
      </c>
      <c r="P1" s="1" t="inlineStr">
        <is>
          <t>Voice</t>
        </is>
      </c>
      <c r="Q1" s="1" t="inlineStr">
        <is>
          <t>Id</t>
        </is>
      </c>
    </row>
    <row r="2">
      <c r="A2" s="1" t="inlineStr">
        <is>
          <t>Id</t>
        </is>
      </c>
      <c r="B2" t="n">
        <v>30042</v>
      </c>
      <c r="C2" t="n">
        <v>6591</v>
      </c>
      <c r="D2" t="n">
        <v>6308</v>
      </c>
      <c r="H2" s="1" t="inlineStr">
        <is>
          <t>User</t>
        </is>
      </c>
      <c r="I2" t="n">
        <v>0.10531</v>
      </c>
      <c r="J2" t="n">
        <v>0.87874</v>
      </c>
      <c r="K2" t="n">
        <v>0.01594</v>
      </c>
      <c r="L2" t="n">
        <v>0.9999899999999999</v>
      </c>
      <c r="P2" s="1" t="inlineStr">
        <is>
          <t>User</t>
        </is>
      </c>
      <c r="Q2" t="n">
        <v>30042</v>
      </c>
    </row>
    <row r="3">
      <c r="H3" s="1" t="inlineStr">
        <is>
          <t>Merchant</t>
        </is>
      </c>
      <c r="I3" t="n">
        <v>0.01823</v>
      </c>
      <c r="J3" t="n">
        <v>0.94311</v>
      </c>
      <c r="K3" t="n">
        <v>0.03866</v>
      </c>
      <c r="L3" t="n">
        <v>1</v>
      </c>
      <c r="P3" s="1" t="inlineStr">
        <is>
          <t>Merchant</t>
        </is>
      </c>
      <c r="Q3" t="n">
        <v>6591</v>
      </c>
    </row>
    <row r="4">
      <c r="H4" s="1" t="inlineStr">
        <is>
          <t>Shipper</t>
        </is>
      </c>
      <c r="I4" t="n">
        <v>0.10025</v>
      </c>
      <c r="J4" t="n">
        <v>0.6627999999999999</v>
      </c>
      <c r="K4" t="n">
        <v>0.23695</v>
      </c>
      <c r="L4" t="n">
        <v>1</v>
      </c>
      <c r="P4" s="1" t="inlineStr">
        <is>
          <t>Shipper</t>
        </is>
      </c>
      <c r="Q4" t="n">
        <v>6308</v>
      </c>
    </row>
    <row r="5">
      <c r="P5" s="1" t="inlineStr">
        <is>
          <t>Brand</t>
        </is>
      </c>
      <c r="Q5" t="n">
        <v>169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User+Positive</t>
        </is>
      </c>
      <c r="B1" s="1" t="inlineStr">
        <is>
          <t>Id</t>
        </is>
      </c>
      <c r="C1" s="1" t="inlineStr">
        <is>
          <t>Channel</t>
        </is>
      </c>
      <c r="G1" s="1" t="inlineStr">
        <is>
          <t>User+Negative</t>
        </is>
      </c>
      <c r="H1" s="1" t="inlineStr">
        <is>
          <t>Id</t>
        </is>
      </c>
      <c r="I1" s="1" t="inlineStr">
        <is>
          <t>Channel</t>
        </is>
      </c>
      <c r="M1" s="1" t="inlineStr">
        <is>
          <t>Merchant+Positive</t>
        </is>
      </c>
      <c r="N1" s="1" t="inlineStr">
        <is>
          <t>Id</t>
        </is>
      </c>
      <c r="O1" s="1" t="inlineStr">
        <is>
          <t>Channel</t>
        </is>
      </c>
      <c r="S1" s="1" t="inlineStr">
        <is>
          <t>Merchant+Negative</t>
        </is>
      </c>
      <c r="T1" s="1" t="inlineStr">
        <is>
          <t>Id</t>
        </is>
      </c>
      <c r="U1" s="1" t="inlineStr">
        <is>
          <t>Channel</t>
        </is>
      </c>
      <c r="Y1" s="1" t="inlineStr">
        <is>
          <t>Shipper+Positive</t>
        </is>
      </c>
      <c r="Z1" s="1" t="inlineStr">
        <is>
          <t>Id</t>
        </is>
      </c>
      <c r="AA1" s="1" t="inlineStr">
        <is>
          <t>Channel</t>
        </is>
      </c>
      <c r="AE1" s="1" t="inlineStr">
        <is>
          <t>Shipper+Negative</t>
        </is>
      </c>
      <c r="AF1" s="1" t="inlineStr">
        <is>
          <t>Id</t>
        </is>
      </c>
      <c r="AG1" s="1" t="inlineStr">
        <is>
          <t>Channel</t>
        </is>
      </c>
    </row>
    <row r="2">
      <c r="A2" s="1">
        <f>HYPERLINK("http://facebook.com/430176977051947_700789328760014","Phúc Long")</f>
        <v/>
      </c>
      <c r="B2" t="n">
        <v>0.61538</v>
      </c>
      <c r="C2" t="inlineStr">
        <is>
          <t>Facebook</t>
        </is>
      </c>
      <c r="G2" s="1">
        <f>HYPERLINK("http://facebook.com/1386573881660574_652948430379398","ShopeeFood VN")</f>
        <v/>
      </c>
      <c r="H2" t="n">
        <v>0.67797</v>
      </c>
      <c r="I2" t="inlineStr">
        <is>
          <t>Owned channel</t>
        </is>
      </c>
      <c r="M2" s="1">
        <f>HYPERLINK("http://facebook.com/657134938324444_1287423848628880","Cộng Đồng Đối Tác Nhà hàng ShopeeFood")</f>
        <v/>
      </c>
      <c r="N2" t="n">
        <v>0.8055600000000001</v>
      </c>
      <c r="O2" t="inlineStr">
        <is>
          <t>Owned channel</t>
        </is>
      </c>
      <c r="S2" s="1">
        <f>HYPERLINK("http://facebook.com/657134938324444_1285655225472409","Cộng Đồng Đối Tác Nhà hàng ShopeeFood")</f>
        <v/>
      </c>
      <c r="T2" t="n">
        <v>0.81659</v>
      </c>
      <c r="U2" t="inlineStr">
        <is>
          <t>Owned channel</t>
        </is>
      </c>
      <c r="Y2" s="1">
        <f>HYPERLINK("http://facebook.com/543840846516092_1390878615145640","Cộng đồng Tài xế ShopeeFood - Khu vực Miền Trung (Kênh chính thức)")</f>
        <v/>
      </c>
      <c r="Z2" t="n">
        <v>0.35714</v>
      </c>
      <c r="AA2" t="inlineStr">
        <is>
          <t>Owned channel</t>
        </is>
      </c>
      <c r="AE2" s="1">
        <f>HYPERLINK("http://facebook.com/906813713122999_1773765296427832","Anh Em ShopeeFood Hà Nội")</f>
        <v/>
      </c>
      <c r="AF2" t="n">
        <v>0.29746</v>
      </c>
      <c r="AG2" t="inlineStr">
        <is>
          <t>Facebook</t>
        </is>
      </c>
    </row>
    <row r="3">
      <c r="A3" s="1">
        <f>HYPERLINK("http://facebook.com/1386573881660574_652500627090845","ShopeeFood VN")</f>
        <v/>
      </c>
      <c r="B3" t="n">
        <v>0.34856</v>
      </c>
      <c r="C3" t="inlineStr">
        <is>
          <t>Owned channel</t>
        </is>
      </c>
      <c r="G3" s="1">
        <f>HYPERLINK("http://facebook.com/100006437166809_4351309505093579","Hà Đoàn Thu")</f>
        <v/>
      </c>
      <c r="H3" t="n">
        <v>0.22034</v>
      </c>
      <c r="I3" t="inlineStr">
        <is>
          <t>Facebook</t>
        </is>
      </c>
      <c r="M3" s="1">
        <f>HYPERLINK("http://facebook.com/417338716763303_858296279334209","Đối Tác Nhà Hàng ShopeeFood ( Nhóm Hỗ Trợ Chủ Nhà Hàng)")</f>
        <v/>
      </c>
      <c r="N3" t="n">
        <v>0.10185</v>
      </c>
      <c r="O3" t="inlineStr">
        <is>
          <t>Facebook</t>
        </is>
      </c>
      <c r="S3" s="1">
        <f>HYPERLINK("http://facebook.com/417338716763303_858925925937911","Đối Tác Nhà Hàng ShopeeFood ( Nhóm Hỗ Trợ Chủ Nhà Hàng)")</f>
        <v/>
      </c>
      <c r="T3" t="n">
        <v>0.16157</v>
      </c>
      <c r="U3" t="inlineStr">
        <is>
          <t>Facebook</t>
        </is>
      </c>
      <c r="Y3" s="1">
        <f>HYPERLINK("http://facebook.com/254212562060065_634504238829664","Cộng đồng Tài xế ShopeeFood")</f>
        <v/>
      </c>
      <c r="Z3" t="n">
        <v>0.33333</v>
      </c>
      <c r="AA3" t="inlineStr">
        <is>
          <t>Owned channel</t>
        </is>
      </c>
      <c r="AE3" s="1">
        <f>HYPERLINK("http://facebook.com/543840846516092_1389290655304436","Cộng đồng Tài xế ShopeeFood - Khu vực Miền Trung (Kênh chính thức)")</f>
        <v/>
      </c>
      <c r="AF3" t="n">
        <v>0.23092</v>
      </c>
      <c r="AG3" t="inlineStr">
        <is>
          <t>Owned channel</t>
        </is>
      </c>
    </row>
    <row r="4">
      <c r="A4" s="1">
        <f>HYPERLINK("http://facebook.com/100284455647045_617467667256240","Cột Sống Gen Z")</f>
        <v/>
      </c>
      <c r="B4" t="n">
        <v>0.01442</v>
      </c>
      <c r="C4" t="inlineStr">
        <is>
          <t>Facebook</t>
        </is>
      </c>
      <c r="G4" s="1">
        <f>HYPERLINK("http://facebook.com/210695369058001_324806563396746","Foody.vn")</f>
        <v/>
      </c>
      <c r="H4" t="n">
        <v>0.0678</v>
      </c>
      <c r="I4" t="inlineStr">
        <is>
          <t>Owned channel</t>
        </is>
      </c>
      <c r="M4" s="1">
        <f>HYPERLINK("http://facebook.com/616080631925656_2350092755191093","Đối Tác Nhà Hàng ShopeeFood (Hỏi Đáp, Chia Sẻ Kinh Nghiệm, Giao Lưu...)")</f>
        <v/>
      </c>
      <c r="N4" t="n">
        <v>0.06481000000000001</v>
      </c>
      <c r="O4" t="inlineStr">
        <is>
          <t>Facebook</t>
        </is>
      </c>
      <c r="S4" s="1">
        <f>HYPERLINK("http://facebook.com/616080631925656_2349480975252271","Đối Tác Nhà Hàng ShopeeFood (Hỏi Đáp, Chia Sẻ Kinh Nghiệm, Giao Lưu...)")</f>
        <v/>
      </c>
      <c r="T4" t="n">
        <v>0.01747</v>
      </c>
      <c r="U4" t="inlineStr">
        <is>
          <t>Facebook</t>
        </is>
      </c>
      <c r="Y4" s="1">
        <f>HYPERLINK("http://facebook.com/906813713122999_1774259009711794","Anh Em ShopeeFood Hà Nội")</f>
        <v/>
      </c>
      <c r="Z4" t="n">
        <v>0.14286</v>
      </c>
      <c r="AA4" t="inlineStr">
        <is>
          <t>Facebook</t>
        </is>
      </c>
      <c r="AE4" s="1">
        <f>HYPERLINK("http://facebook.com/339744011045625_689882016031821","Hội Tài Xế Hub - Shopee Food")</f>
        <v/>
      </c>
      <c r="AF4" t="n">
        <v>0.20352</v>
      </c>
      <c r="AG4" t="inlineStr">
        <is>
          <t>Facebook</t>
        </is>
      </c>
    </row>
    <row r="5">
      <c r="A5" s="1">
        <f>HYPERLINK("http://facebook.com/1854913491492670_958084299011099","Beatvn")</f>
        <v/>
      </c>
      <c r="B5" t="n">
        <v>0.01202</v>
      </c>
      <c r="C5" t="inlineStr">
        <is>
          <t>Facebook</t>
        </is>
      </c>
      <c r="G5" s="1">
        <f>HYPERLINK("http://facebook.com/1665014747136239_3205317033105995","Hội Review đồ ăn có tâm!!!")</f>
        <v/>
      </c>
      <c r="H5" t="n">
        <v>0.01695</v>
      </c>
      <c r="I5" t="inlineStr">
        <is>
          <t>Facebook</t>
        </is>
      </c>
      <c r="M5" s="1">
        <f>HYPERLINK("http://facebook.com/106368994375020_651248547132499","Cộng Đồng Đối Tác ShopeeFood")</f>
        <v/>
      </c>
      <c r="N5" t="n">
        <v>0.02778</v>
      </c>
      <c r="O5" t="inlineStr">
        <is>
          <t>Owned channel</t>
        </is>
      </c>
      <c r="S5" s="1">
        <f>HYPERLINK("http://facebook.com/106368994375020_651248547132499","Cộng Đồng Đối Tác ShopeeFood")</f>
        <v/>
      </c>
      <c r="T5" t="n">
        <v>0.00437</v>
      </c>
      <c r="U5" t="inlineStr">
        <is>
          <t>Owned channel</t>
        </is>
      </c>
      <c r="Y5" s="1">
        <f>HYPERLINK("http://facebook.com/339744011045625_690268922659797","Hội Tài Xế Hub - Shopee Food")</f>
        <v/>
      </c>
      <c r="Z5" t="n">
        <v>0.09524000000000001</v>
      </c>
      <c r="AA5" t="inlineStr">
        <is>
          <t>Facebook</t>
        </is>
      </c>
      <c r="AE5" s="1">
        <f>HYPERLINK("http://facebook.com/223773811543987_1370396216881735","Cộng Đồng Shipper ShopeeFood VN")</f>
        <v/>
      </c>
      <c r="AF5" t="n">
        <v>0.20157</v>
      </c>
      <c r="AG5" t="inlineStr">
        <is>
          <t>Facebook</t>
        </is>
      </c>
    </row>
    <row r="6">
      <c r="A6" s="1">
        <f>HYPERLINK("http://facebook.com/100228964688587_868245914691217","Sài Gòn nghenn")</f>
        <v/>
      </c>
      <c r="B6" t="n">
        <v>0.00962</v>
      </c>
      <c r="C6" t="inlineStr">
        <is>
          <t>Facebook</t>
        </is>
      </c>
      <c r="G6" s="1">
        <f>HYPERLINK("http://facebook.com/1851139001_10219079715984405","Đỗ Quyên")</f>
        <v/>
      </c>
      <c r="H6" t="n">
        <v>0.01695</v>
      </c>
      <c r="I6" t="inlineStr">
        <is>
          <t>Facebook</t>
        </is>
      </c>
      <c r="Y6" s="1">
        <f>HYPERLINK("http://facebook.com/223773811543987_1371212413466782","Cộng Đồng Shipper ShopeeFood VN")</f>
        <v/>
      </c>
      <c r="Z6" t="n">
        <v>0.07142999999999999</v>
      </c>
      <c r="AA6" t="inlineStr">
        <is>
          <t>Facebook</t>
        </is>
      </c>
      <c r="AE6" s="1">
        <f>HYPERLINK("http://facebook.com/254212562060065_637883958491692","Cộng đồng Tài xế ShopeeFood")</f>
        <v/>
      </c>
      <c r="AF6" t="n">
        <v>0.06654</v>
      </c>
      <c r="AG6" t="inlineStr">
        <is>
          <t>Owned channel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Topic</t>
        </is>
      </c>
      <c r="B1" s="1" t="inlineStr">
        <is>
          <t>Id</t>
        </is>
      </c>
    </row>
    <row r="2">
      <c r="A2" s="1" t="inlineStr">
        <is>
          <t>ShopeeFood</t>
        </is>
      </c>
      <c r="B2" t="n">
        <v>42187</v>
      </c>
    </row>
    <row r="3">
      <c r="A3" s="1" t="inlineStr">
        <is>
          <t>GrabFood</t>
        </is>
      </c>
      <c r="B3" t="n">
        <v>5372</v>
      </c>
    </row>
    <row r="4">
      <c r="A4" s="1" t="inlineStr">
        <is>
          <t>GoFood</t>
        </is>
      </c>
      <c r="B4" t="n">
        <v>4686</v>
      </c>
    </row>
    <row r="5">
      <c r="A5" s="1" t="inlineStr">
        <is>
          <t>Baemin</t>
        </is>
      </c>
      <c r="B5" t="n">
        <v>6090</v>
      </c>
    </row>
    <row r="6">
      <c r="A6" s="1" t="inlineStr">
        <is>
          <t>BeFood</t>
        </is>
      </c>
      <c r="B6" t="n">
        <v>1611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B6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ShopeeFood</t>
        </is>
      </c>
      <c r="C1" s="1" t="inlineStr">
        <is>
          <t>GrabFood</t>
        </is>
      </c>
      <c r="D1" s="1" t="inlineStr">
        <is>
          <t>GoFood</t>
        </is>
      </c>
      <c r="E1" s="1" t="inlineStr">
        <is>
          <t>Baemin</t>
        </is>
      </c>
      <c r="F1" s="1" t="inlineStr">
        <is>
          <t>BeFood</t>
        </is>
      </c>
      <c r="J1" s="1" t="inlineStr">
        <is>
          <t>Topic</t>
        </is>
      </c>
      <c r="K1" s="1" t="inlineStr">
        <is>
          <t>Facebook</t>
        </is>
      </c>
      <c r="L1" s="1" t="inlineStr">
        <is>
          <t>Owned channel</t>
        </is>
      </c>
      <c r="M1" s="1" t="inlineStr">
        <is>
          <t>Tiktok</t>
        </is>
      </c>
      <c r="N1" s="1" t="inlineStr">
        <is>
          <t>News</t>
        </is>
      </c>
      <c r="O1" s="1" t="inlineStr">
        <is>
          <t>Forum</t>
        </is>
      </c>
      <c r="P1" s="1" t="inlineStr">
        <is>
          <t>Instagram</t>
        </is>
      </c>
      <c r="Q1" s="1" t="inlineStr">
        <is>
          <t>Youtube</t>
        </is>
      </c>
      <c r="R1" s="1" t="inlineStr">
        <is>
          <t>E-commerce</t>
        </is>
      </c>
      <c r="S1" s="1" t="inlineStr">
        <is>
          <t>Total</t>
        </is>
      </c>
      <c r="W1" s="1" t="inlineStr">
        <is>
          <t>Topic</t>
        </is>
      </c>
      <c r="X1" s="1" t="inlineStr">
        <is>
          <t>Brand</t>
        </is>
      </c>
      <c r="Y1" s="1" t="inlineStr">
        <is>
          <t>Merchant</t>
        </is>
      </c>
      <c r="Z1" s="1" t="inlineStr">
        <is>
          <t>Shipper</t>
        </is>
      </c>
      <c r="AA1" s="1" t="inlineStr">
        <is>
          <t>User</t>
        </is>
      </c>
      <c r="AB1" s="1" t="inlineStr">
        <is>
          <t>Total</t>
        </is>
      </c>
    </row>
    <row r="2">
      <c r="A2" s="1" t="inlineStr">
        <is>
          <t>Id</t>
        </is>
      </c>
      <c r="B2" t="n">
        <v>42187</v>
      </c>
      <c r="C2" t="n">
        <v>5372</v>
      </c>
      <c r="D2" t="n">
        <v>4686</v>
      </c>
      <c r="E2" t="n">
        <v>6090</v>
      </c>
      <c r="F2" t="n">
        <v>1611</v>
      </c>
      <c r="J2" s="1" t="inlineStr">
        <is>
          <t>ShopeeFood</t>
        </is>
      </c>
      <c r="K2" t="n">
        <v>0.85967</v>
      </c>
      <c r="L2" t="n">
        <v>0.13734</v>
      </c>
      <c r="M2" t="n">
        <v>0.00012</v>
      </c>
      <c r="N2" t="n">
        <v>0.00263</v>
      </c>
      <c r="O2" t="n">
        <v>2e-05</v>
      </c>
      <c r="P2" t="n">
        <v>0</v>
      </c>
      <c r="Q2" t="n">
        <v>0.00021</v>
      </c>
      <c r="R2" t="n">
        <v>0</v>
      </c>
      <c r="S2" t="n">
        <v>0.9999900000000002</v>
      </c>
      <c r="W2" s="1" t="inlineStr">
        <is>
          <t>ShopeeFood</t>
        </is>
      </c>
      <c r="X2" t="n">
        <v>0.00389</v>
      </c>
      <c r="Y2" t="n">
        <v>0.15476</v>
      </c>
      <c r="Z2" t="n">
        <v>0.13945</v>
      </c>
      <c r="AA2" t="n">
        <v>0.7019</v>
      </c>
      <c r="AB2" t="n">
        <v>1</v>
      </c>
    </row>
    <row r="3">
      <c r="J3" s="1" t="inlineStr">
        <is>
          <t>GrabFood</t>
        </is>
      </c>
      <c r="K3" t="n">
        <v>0.96984</v>
      </c>
      <c r="L3" t="n">
        <v>0.02159</v>
      </c>
      <c r="M3" t="n">
        <v>0</v>
      </c>
      <c r="N3" t="n">
        <v>0.00838</v>
      </c>
      <c r="O3" t="n">
        <v>0.00019</v>
      </c>
      <c r="P3" t="n">
        <v>0</v>
      </c>
      <c r="Q3" t="n">
        <v>0</v>
      </c>
      <c r="R3" t="n">
        <v>0</v>
      </c>
      <c r="S3" t="n">
        <v>1</v>
      </c>
      <c r="W3" s="1" t="inlineStr">
        <is>
          <t>GrabFood</t>
        </is>
      </c>
      <c r="X3" t="n">
        <v>0.01247</v>
      </c>
      <c r="Y3" t="n">
        <v>0.36783</v>
      </c>
      <c r="Z3" t="n">
        <v>0.01768</v>
      </c>
      <c r="AA3" t="n">
        <v>0.60201</v>
      </c>
      <c r="AB3" t="n">
        <v>0.99999</v>
      </c>
    </row>
    <row r="4">
      <c r="J4" s="1" t="inlineStr">
        <is>
          <t>GoFood</t>
        </is>
      </c>
      <c r="K4" t="n">
        <v>0.61716</v>
      </c>
      <c r="L4" t="n">
        <v>0.37708</v>
      </c>
      <c r="M4" t="n">
        <v>0</v>
      </c>
      <c r="N4" t="n">
        <v>0.00555</v>
      </c>
      <c r="O4" t="n">
        <v>0.00021</v>
      </c>
      <c r="P4" t="n">
        <v>0</v>
      </c>
      <c r="Q4" t="n">
        <v>0</v>
      </c>
      <c r="R4" t="n">
        <v>0</v>
      </c>
      <c r="S4" t="n">
        <v>1</v>
      </c>
      <c r="W4" s="1" t="inlineStr">
        <is>
          <t>GoFood</t>
        </is>
      </c>
      <c r="X4" t="n">
        <v>0.01024</v>
      </c>
      <c r="Y4" t="n">
        <v>0.34998</v>
      </c>
      <c r="Z4" t="n">
        <v>0.17243</v>
      </c>
      <c r="AA4" t="n">
        <v>0.46735</v>
      </c>
      <c r="AB4" t="n">
        <v>1</v>
      </c>
    </row>
    <row r="5">
      <c r="J5" s="1" t="inlineStr">
        <is>
          <t>Baemin</t>
        </is>
      </c>
      <c r="K5" t="n">
        <v>0.82562</v>
      </c>
      <c r="L5" t="n">
        <v>0.17225</v>
      </c>
      <c r="M5" t="n">
        <v>0.00016</v>
      </c>
      <c r="N5" t="n">
        <v>0.00148</v>
      </c>
      <c r="O5" t="n">
        <v>0.00033</v>
      </c>
      <c r="P5" t="n">
        <v>0</v>
      </c>
      <c r="Q5" t="n">
        <v>0</v>
      </c>
      <c r="R5" t="n">
        <v>0</v>
      </c>
      <c r="S5" t="n">
        <v>0.9998400000000002</v>
      </c>
      <c r="W5" s="1" t="inlineStr">
        <is>
          <t>Baemin</t>
        </is>
      </c>
      <c r="X5" t="n">
        <v>0.00296</v>
      </c>
      <c r="Y5" t="n">
        <v>0.49507</v>
      </c>
      <c r="Z5" t="n">
        <v>0.01658</v>
      </c>
      <c r="AA5" t="n">
        <v>0.48539</v>
      </c>
      <c r="AB5" t="n">
        <v>1</v>
      </c>
    </row>
    <row r="6">
      <c r="J6" s="1" t="inlineStr">
        <is>
          <t>BeFood</t>
        </is>
      </c>
      <c r="K6" t="n">
        <v>0.96338</v>
      </c>
      <c r="L6" t="n">
        <v>0.01179</v>
      </c>
      <c r="M6" t="n">
        <v>0.00062</v>
      </c>
      <c r="N6" t="n">
        <v>0.02421</v>
      </c>
      <c r="O6" t="n">
        <v>0</v>
      </c>
      <c r="P6" t="n">
        <v>0</v>
      </c>
      <c r="Q6" t="n">
        <v>0</v>
      </c>
      <c r="R6" t="n">
        <v>0</v>
      </c>
      <c r="S6" t="n">
        <v>0.9999999999999999</v>
      </c>
      <c r="W6" s="1" t="inlineStr">
        <is>
          <t>BeFood</t>
        </is>
      </c>
      <c r="X6" t="n">
        <v>0.02545</v>
      </c>
      <c r="Y6" t="n">
        <v>0.90255</v>
      </c>
      <c r="Z6" t="n">
        <v>0.03849</v>
      </c>
      <c r="AA6" t="n">
        <v>0.03352</v>
      </c>
      <c r="AB6" t="n">
        <v>1.00001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Topic</t>
        </is>
      </c>
      <c r="B1" s="1" t="inlineStr">
        <is>
          <t>Id</t>
        </is>
      </c>
    </row>
    <row r="2">
      <c r="A2" s="1" t="inlineStr">
        <is>
          <t>ShopeeFood</t>
        </is>
      </c>
      <c r="B2" t="n">
        <v>1189435</v>
      </c>
    </row>
    <row r="3">
      <c r="A3" s="1" t="inlineStr">
        <is>
          <t>GrabFood</t>
        </is>
      </c>
      <c r="B3" t="n">
        <v>9716</v>
      </c>
    </row>
    <row r="4">
      <c r="A4" s="1" t="inlineStr">
        <is>
          <t>GoFood</t>
        </is>
      </c>
      <c r="B4" t="n">
        <v>4785</v>
      </c>
    </row>
    <row r="5">
      <c r="A5" s="1" t="inlineStr">
        <is>
          <t>Baemin</t>
        </is>
      </c>
      <c r="B5" t="n">
        <v>6479</v>
      </c>
    </row>
    <row r="6">
      <c r="A6" s="1" t="inlineStr">
        <is>
          <t>BeFood</t>
        </is>
      </c>
      <c r="B6" t="n">
        <v>1611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Channel</t>
        </is>
      </c>
      <c r="B1" s="1" t="inlineStr">
        <is>
          <t>Id</t>
        </is>
      </c>
    </row>
    <row r="2">
      <c r="A2" s="1" t="inlineStr">
        <is>
          <t>Facebook</t>
        </is>
      </c>
      <c r="B2" t="n">
        <v>0.045</v>
      </c>
    </row>
    <row r="3">
      <c r="A3" s="1" t="inlineStr">
        <is>
          <t>Owned channel</t>
        </is>
      </c>
      <c r="B3" t="n">
        <v>0.955</v>
      </c>
    </row>
    <row r="4">
      <c r="A4" s="1" t="inlineStr">
        <is>
          <t>Tiktok</t>
        </is>
      </c>
      <c r="B4" t="n">
        <v>0</v>
      </c>
    </row>
    <row r="5">
      <c r="A5" s="1" t="inlineStr">
        <is>
          <t>News</t>
        </is>
      </c>
      <c r="B5" t="n">
        <v>0</v>
      </c>
    </row>
    <row r="6">
      <c r="A6" s="1" t="inlineStr">
        <is>
          <t>Forum</t>
        </is>
      </c>
      <c r="B6" t="n">
        <v>0</v>
      </c>
    </row>
    <row r="7">
      <c r="A7" s="1" t="inlineStr">
        <is>
          <t>Instagram</t>
        </is>
      </c>
      <c r="B7" t="n">
        <v>0</v>
      </c>
    </row>
    <row r="8">
      <c r="A8" s="1" t="inlineStr">
        <is>
          <t>Youtube</t>
        </is>
      </c>
      <c r="B8" t="n">
        <v>0</v>
      </c>
    </row>
    <row r="9">
      <c r="A9" s="1" t="inlineStr">
        <is>
          <t>E-commerce</t>
        </is>
      </c>
      <c r="B9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D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News</t>
        </is>
      </c>
      <c r="B1" s="1" t="inlineStr">
        <is>
          <t>Id</t>
        </is>
      </c>
      <c r="F1" s="1" t="inlineStr">
        <is>
          <t>Owned channel</t>
        </is>
      </c>
      <c r="G1" s="1" t="inlineStr">
        <is>
          <t>Id</t>
        </is>
      </c>
      <c r="K1" s="1" t="inlineStr">
        <is>
          <t>Owned channel</t>
        </is>
      </c>
      <c r="L1" s="1" t="inlineStr">
        <is>
          <t>ShopeeFood</t>
        </is>
      </c>
      <c r="M1" s="1" t="inlineStr">
        <is>
          <t>GrabFood</t>
        </is>
      </c>
      <c r="N1" s="1" t="inlineStr">
        <is>
          <t>GoFood</t>
        </is>
      </c>
      <c r="O1" s="1" t="inlineStr">
        <is>
          <t>Baemin</t>
        </is>
      </c>
      <c r="P1" s="1" t="inlineStr">
        <is>
          <t>BeFood</t>
        </is>
      </c>
      <c r="T1" s="1" t="inlineStr">
        <is>
          <t>Facebook</t>
        </is>
      </c>
      <c r="U1" s="1" t="inlineStr">
        <is>
          <t>Id</t>
        </is>
      </c>
      <c r="Y1" s="1" t="inlineStr">
        <is>
          <t>Facebook</t>
        </is>
      </c>
      <c r="Z1" s="1" t="inlineStr">
        <is>
          <t>ShopeeFood</t>
        </is>
      </c>
      <c r="AA1" s="1" t="inlineStr">
        <is>
          <t>GrabFood</t>
        </is>
      </c>
      <c r="AB1" s="1" t="inlineStr">
        <is>
          <t>GoFood</t>
        </is>
      </c>
      <c r="AC1" s="1" t="inlineStr">
        <is>
          <t>Baemin</t>
        </is>
      </c>
      <c r="AD1" s="1" t="inlineStr">
        <is>
          <t>BeFood</t>
        </is>
      </c>
    </row>
    <row r="2">
      <c r="A2" s="1" t="inlineStr">
        <is>
          <t>ShopeeFood</t>
        </is>
      </c>
      <c r="B2" t="n">
        <v>111</v>
      </c>
      <c r="F2" s="1" t="inlineStr">
        <is>
          <t>ShopeeFood</t>
        </is>
      </c>
      <c r="G2" t="n">
        <v>1152359</v>
      </c>
      <c r="K2" s="1" t="inlineStr">
        <is>
          <t>Shipper</t>
        </is>
      </c>
      <c r="L2" t="n">
        <v>1183</v>
      </c>
      <c r="M2" t="n">
        <v>1809</v>
      </c>
      <c r="N2" t="n">
        <v>17</v>
      </c>
      <c r="O2" t="n">
        <v>51</v>
      </c>
      <c r="P2" t="n">
        <v>0</v>
      </c>
      <c r="T2" s="1" t="inlineStr">
        <is>
          <t>ShopeeFood</t>
        </is>
      </c>
      <c r="U2" t="n">
        <v>36950</v>
      </c>
      <c r="Y2" s="1" t="inlineStr">
        <is>
          <t>Shipper</t>
        </is>
      </c>
      <c r="Z2" t="n">
        <v>4901</v>
      </c>
      <c r="AA2" t="n">
        <v>143</v>
      </c>
      <c r="AB2" t="n">
        <v>872</v>
      </c>
      <c r="AC2" t="n">
        <v>50</v>
      </c>
      <c r="AD2" t="n">
        <v>62</v>
      </c>
    </row>
    <row r="3">
      <c r="A3" s="1" t="inlineStr">
        <is>
          <t>GrabFood</t>
        </is>
      </c>
      <c r="B3" t="n">
        <v>89</v>
      </c>
      <c r="F3" s="1" t="inlineStr">
        <is>
          <t>GrabFood</t>
        </is>
      </c>
      <c r="G3" t="n">
        <v>2036</v>
      </c>
      <c r="K3" s="1" t="inlineStr">
        <is>
          <t>User</t>
        </is>
      </c>
      <c r="L3" t="n">
        <v>3771</v>
      </c>
      <c r="M3" t="n">
        <v>123</v>
      </c>
      <c r="N3" t="n">
        <v>1725</v>
      </c>
      <c r="O3" t="n">
        <v>884</v>
      </c>
      <c r="P3" t="n">
        <v>17</v>
      </c>
      <c r="T3" s="1" t="inlineStr">
        <is>
          <t>GrabFood</t>
        </is>
      </c>
      <c r="U3" t="n">
        <v>7585</v>
      </c>
      <c r="Y3" s="1" t="inlineStr">
        <is>
          <t>User</t>
        </is>
      </c>
      <c r="Z3" t="n">
        <v>26251</v>
      </c>
      <c r="AA3" t="n">
        <v>5413</v>
      </c>
      <c r="AB3" t="n">
        <v>479</v>
      </c>
      <c r="AC3" t="n">
        <v>2449</v>
      </c>
      <c r="AD3" t="n">
        <v>37</v>
      </c>
    </row>
    <row r="4">
      <c r="A4" s="1" t="inlineStr">
        <is>
          <t>GoFood</t>
        </is>
      </c>
      <c r="B4" t="n">
        <v>26</v>
      </c>
      <c r="F4" s="1" t="inlineStr">
        <is>
          <t>GoFood</t>
        </is>
      </c>
      <c r="G4" t="n">
        <v>1785</v>
      </c>
      <c r="K4" s="1" t="inlineStr">
        <is>
          <t>Merchant</t>
        </is>
      </c>
      <c r="L4" t="n">
        <v>790</v>
      </c>
      <c r="M4" t="n">
        <v>5</v>
      </c>
      <c r="N4" t="n">
        <v>18</v>
      </c>
      <c r="O4" t="n">
        <v>105</v>
      </c>
      <c r="P4" t="n">
        <v>0</v>
      </c>
      <c r="T4" s="1" t="inlineStr">
        <is>
          <t>GoFood</t>
        </is>
      </c>
      <c r="U4" t="n">
        <v>2973</v>
      </c>
      <c r="Y4" s="1" t="inlineStr">
        <is>
          <t>Merchant</t>
        </is>
      </c>
      <c r="Z4" t="n">
        <v>5798</v>
      </c>
      <c r="AA4" t="n">
        <v>2029</v>
      </c>
      <c r="AB4" t="n">
        <v>1622</v>
      </c>
      <c r="AC4" t="n">
        <v>2917</v>
      </c>
      <c r="AD4" t="n">
        <v>1453</v>
      </c>
    </row>
    <row r="5">
      <c r="A5" s="1" t="inlineStr">
        <is>
          <t>Baemin</t>
        </is>
      </c>
      <c r="B5" t="n">
        <v>9</v>
      </c>
      <c r="F5" s="1" t="inlineStr">
        <is>
          <t>Baemin</t>
        </is>
      </c>
      <c r="G5" t="n">
        <v>1050</v>
      </c>
      <c r="K5" s="1" t="inlineStr">
        <is>
          <t>Brand</t>
        </is>
      </c>
      <c r="L5" t="n">
        <v>58</v>
      </c>
      <c r="M5" t="n">
        <v>99</v>
      </c>
      <c r="N5" t="n">
        <v>25</v>
      </c>
      <c r="O5" t="n">
        <v>10</v>
      </c>
      <c r="P5" t="n">
        <v>2</v>
      </c>
      <c r="T5" s="1" t="inlineStr">
        <is>
          <t>Baemin</t>
        </is>
      </c>
      <c r="U5" t="n">
        <v>5416</v>
      </c>
      <c r="Y5" s="1" t="inlineStr">
        <is>
          <t>Brand</t>
        </is>
      </c>
      <c r="Z5" t="n">
        <v>0</v>
      </c>
      <c r="AA5" t="n">
        <v>0</v>
      </c>
      <c r="AB5" t="n">
        <v>0</v>
      </c>
      <c r="AC5" t="n">
        <v>0</v>
      </c>
      <c r="AD5" t="n">
        <v>0</v>
      </c>
    </row>
    <row r="6">
      <c r="A6" s="1" t="inlineStr">
        <is>
          <t>BeFood</t>
        </is>
      </c>
      <c r="B6" t="n">
        <v>39</v>
      </c>
      <c r="F6" s="1" t="inlineStr">
        <is>
          <t>BeFood</t>
        </is>
      </c>
      <c r="G6" t="n">
        <v>19</v>
      </c>
      <c r="T6" s="1" t="inlineStr">
        <is>
          <t>BeFood</t>
        </is>
      </c>
      <c r="U6" t="n">
        <v>1552</v>
      </c>
    </row>
    <row r="7">
      <c r="A7" s="1" t="inlineStr">
        <is>
          <t>Total</t>
        </is>
      </c>
      <c r="B7" t="n">
        <v>274</v>
      </c>
      <c r="F7" s="1" t="inlineStr">
        <is>
          <t>Total</t>
        </is>
      </c>
      <c r="G7" t="n">
        <v>1157249</v>
      </c>
      <c r="T7" s="1" t="inlineStr">
        <is>
          <t>Total</t>
        </is>
      </c>
      <c r="U7" t="n">
        <v>54476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PublishedDate</t>
        </is>
      </c>
      <c r="B1" s="1" t="inlineStr">
        <is>
          <t>ShopeeFood</t>
        </is>
      </c>
      <c r="C1" s="1" t="inlineStr">
        <is>
          <t>GrabFood</t>
        </is>
      </c>
      <c r="D1" s="1" t="inlineStr">
        <is>
          <t>GoFood</t>
        </is>
      </c>
      <c r="E1" s="1" t="inlineStr">
        <is>
          <t>Baemin</t>
        </is>
      </c>
      <c r="F1" s="1" t="inlineStr">
        <is>
          <t>BeFood</t>
        </is>
      </c>
    </row>
    <row r="2">
      <c r="A2" s="2" t="n">
        <v>45187</v>
      </c>
      <c r="B2" t="n">
        <v>154746</v>
      </c>
      <c r="C2" t="n">
        <v>1466</v>
      </c>
      <c r="D2" t="n">
        <v>681</v>
      </c>
      <c r="E2" t="n">
        <v>1196</v>
      </c>
      <c r="F2" t="n">
        <v>192</v>
      </c>
    </row>
    <row r="3">
      <c r="A3" s="2" t="n">
        <v>45188</v>
      </c>
      <c r="B3" t="n">
        <v>996624</v>
      </c>
      <c r="C3" t="n">
        <v>1470</v>
      </c>
      <c r="D3" t="n">
        <v>716</v>
      </c>
      <c r="E3" t="n">
        <v>940</v>
      </c>
      <c r="F3" t="n">
        <v>222</v>
      </c>
    </row>
    <row r="4">
      <c r="A4" s="2" t="n">
        <v>45189</v>
      </c>
      <c r="B4" t="n">
        <v>16182</v>
      </c>
      <c r="C4" t="n">
        <v>1598</v>
      </c>
      <c r="D4" t="n">
        <v>1634</v>
      </c>
      <c r="E4" t="n">
        <v>959</v>
      </c>
      <c r="F4" t="n">
        <v>244</v>
      </c>
    </row>
    <row r="5">
      <c r="A5" s="2" t="n">
        <v>45190</v>
      </c>
      <c r="B5" t="n">
        <v>6242</v>
      </c>
      <c r="C5" t="n">
        <v>1593</v>
      </c>
      <c r="D5" t="n">
        <v>541</v>
      </c>
      <c r="E5" t="n">
        <v>864</v>
      </c>
      <c r="F5" t="n">
        <v>217</v>
      </c>
    </row>
    <row r="6">
      <c r="A6" s="2" t="n">
        <v>45191</v>
      </c>
      <c r="B6" t="n">
        <v>5817</v>
      </c>
      <c r="C6" t="n">
        <v>1634</v>
      </c>
      <c r="D6" t="n">
        <v>499</v>
      </c>
      <c r="E6" t="n">
        <v>914</v>
      </c>
      <c r="F6" t="n">
        <v>337</v>
      </c>
    </row>
    <row r="7">
      <c r="A7" s="2" t="n">
        <v>45192</v>
      </c>
      <c r="B7" t="n">
        <v>6709</v>
      </c>
      <c r="C7" t="n">
        <v>1059</v>
      </c>
      <c r="D7" t="n">
        <v>391</v>
      </c>
      <c r="E7" t="n">
        <v>927</v>
      </c>
      <c r="F7" t="n">
        <v>211</v>
      </c>
    </row>
    <row r="8">
      <c r="A8" s="2" t="n">
        <v>45193</v>
      </c>
      <c r="B8" t="n">
        <v>3115</v>
      </c>
      <c r="C8" t="n">
        <v>896</v>
      </c>
      <c r="D8" t="n">
        <v>323</v>
      </c>
      <c r="E8" t="n">
        <v>679</v>
      </c>
      <c r="F8" t="n">
        <v>188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B6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ShopeeFood</t>
        </is>
      </c>
      <c r="C1" s="1" t="inlineStr">
        <is>
          <t>GrabFood</t>
        </is>
      </c>
      <c r="D1" s="1" t="inlineStr">
        <is>
          <t>GoFood</t>
        </is>
      </c>
      <c r="E1" s="1" t="inlineStr">
        <is>
          <t>Baemin</t>
        </is>
      </c>
      <c r="F1" s="1" t="inlineStr">
        <is>
          <t>BeFood</t>
        </is>
      </c>
      <c r="J1" s="1" t="inlineStr">
        <is>
          <t>Topic</t>
        </is>
      </c>
      <c r="K1" s="1" t="inlineStr">
        <is>
          <t>Facebook</t>
        </is>
      </c>
      <c r="L1" s="1" t="inlineStr">
        <is>
          <t>Owned channel</t>
        </is>
      </c>
      <c r="M1" s="1" t="inlineStr">
        <is>
          <t>Tiktok</t>
        </is>
      </c>
      <c r="N1" s="1" t="inlineStr">
        <is>
          <t>News</t>
        </is>
      </c>
      <c r="O1" s="1" t="inlineStr">
        <is>
          <t>Forum</t>
        </is>
      </c>
      <c r="P1" s="1" t="inlineStr">
        <is>
          <t>Instagram</t>
        </is>
      </c>
      <c r="Q1" s="1" t="inlineStr">
        <is>
          <t>Youtube</t>
        </is>
      </c>
      <c r="R1" s="1" t="inlineStr">
        <is>
          <t>E-commerce</t>
        </is>
      </c>
      <c r="S1" s="1" t="inlineStr">
        <is>
          <t>Total</t>
        </is>
      </c>
      <c r="W1" s="1" t="inlineStr">
        <is>
          <t>Topic</t>
        </is>
      </c>
      <c r="X1" s="1" t="inlineStr">
        <is>
          <t>Brand</t>
        </is>
      </c>
      <c r="Y1" s="1" t="inlineStr">
        <is>
          <t>Merchant</t>
        </is>
      </c>
      <c r="Z1" s="1" t="inlineStr">
        <is>
          <t>Shipper</t>
        </is>
      </c>
      <c r="AA1" s="1" t="inlineStr">
        <is>
          <t>User</t>
        </is>
      </c>
      <c r="AB1" s="1" t="inlineStr">
        <is>
          <t>Total</t>
        </is>
      </c>
    </row>
    <row r="2">
      <c r="A2" s="1" t="inlineStr">
        <is>
          <t>Id</t>
        </is>
      </c>
      <c r="B2" t="n">
        <v>1189435</v>
      </c>
      <c r="C2" t="n">
        <v>9716</v>
      </c>
      <c r="D2" t="n">
        <v>4785</v>
      </c>
      <c r="E2" t="n">
        <v>6479</v>
      </c>
      <c r="F2" t="n">
        <v>1611</v>
      </c>
      <c r="J2" s="1" t="inlineStr">
        <is>
          <t>ShopeeFood</t>
        </is>
      </c>
      <c r="K2" t="n">
        <v>0.03107</v>
      </c>
      <c r="L2" t="n">
        <v>0.96883</v>
      </c>
      <c r="M2" t="n">
        <v>0</v>
      </c>
      <c r="N2" t="n">
        <v>9.000000000000001e-05</v>
      </c>
      <c r="O2" t="n">
        <v>0</v>
      </c>
      <c r="P2" t="n">
        <v>0</v>
      </c>
      <c r="Q2" t="n">
        <v>1e-05</v>
      </c>
      <c r="R2" t="n">
        <v>0</v>
      </c>
      <c r="S2" t="n">
        <v>1</v>
      </c>
      <c r="W2" s="1" t="inlineStr">
        <is>
          <t>ShopeeFood</t>
        </is>
      </c>
      <c r="X2" t="n">
        <v>0.00394</v>
      </c>
      <c r="Y2" t="n">
        <v>0.15369</v>
      </c>
      <c r="Z2" t="n">
        <v>0.14189</v>
      </c>
      <c r="AA2" t="n">
        <v>0.70048</v>
      </c>
      <c r="AB2" t="n">
        <v>1</v>
      </c>
    </row>
    <row r="3">
      <c r="J3" s="1" t="inlineStr">
        <is>
          <t>GrabFood</t>
        </is>
      </c>
      <c r="K3" t="n">
        <v>0.78067</v>
      </c>
      <c r="L3" t="n">
        <v>0.20955</v>
      </c>
      <c r="M3" t="n">
        <v>0.0001</v>
      </c>
      <c r="N3" t="n">
        <v>0.00916</v>
      </c>
      <c r="O3" t="n">
        <v>0.00031</v>
      </c>
      <c r="P3" t="n">
        <v>0</v>
      </c>
      <c r="Q3" t="n">
        <v>0.00021</v>
      </c>
      <c r="R3" t="n">
        <v>0</v>
      </c>
      <c r="S3" t="n">
        <v>1</v>
      </c>
      <c r="W3" s="1" t="inlineStr">
        <is>
          <t>GrabFood</t>
        </is>
      </c>
      <c r="X3" t="n">
        <v>0.01935</v>
      </c>
      <c r="Y3" t="n">
        <v>0.20935</v>
      </c>
      <c r="Z3" t="n">
        <v>0.20091</v>
      </c>
      <c r="AA3" t="n">
        <v>0.5704</v>
      </c>
      <c r="AB3" t="n">
        <v>1.00001</v>
      </c>
    </row>
    <row r="4">
      <c r="J4" s="1" t="inlineStr">
        <is>
          <t>GoFood</t>
        </is>
      </c>
      <c r="K4" t="n">
        <v>0.62132</v>
      </c>
      <c r="L4" t="n">
        <v>0.37304</v>
      </c>
      <c r="M4" t="n">
        <v>0</v>
      </c>
      <c r="N4" t="n">
        <v>0.00543</v>
      </c>
      <c r="O4" t="n">
        <v>0.00021</v>
      </c>
      <c r="P4" t="n">
        <v>0</v>
      </c>
      <c r="Q4" t="n">
        <v>0</v>
      </c>
      <c r="R4" t="n">
        <v>0</v>
      </c>
      <c r="S4" t="n">
        <v>1</v>
      </c>
      <c r="W4" s="1" t="inlineStr">
        <is>
          <t>GoFood</t>
        </is>
      </c>
      <c r="X4" t="n">
        <v>0.01066</v>
      </c>
      <c r="Y4" t="n">
        <v>0.34274</v>
      </c>
      <c r="Z4" t="n">
        <v>0.18579</v>
      </c>
      <c r="AA4" t="n">
        <v>0.46082</v>
      </c>
      <c r="AB4" t="n">
        <v>1.00001</v>
      </c>
    </row>
    <row r="5">
      <c r="J5" s="1" t="inlineStr">
        <is>
          <t>Baemin</t>
        </is>
      </c>
      <c r="K5" t="n">
        <v>0.83593</v>
      </c>
      <c r="L5" t="n">
        <v>0.16206</v>
      </c>
      <c r="M5" t="n">
        <v>0.00015</v>
      </c>
      <c r="N5" t="n">
        <v>0.00139</v>
      </c>
      <c r="O5" t="n">
        <v>0.00031</v>
      </c>
      <c r="P5" t="n">
        <v>0</v>
      </c>
      <c r="Q5" t="n">
        <v>0</v>
      </c>
      <c r="R5" t="n">
        <v>0</v>
      </c>
      <c r="S5" t="n">
        <v>0.99984</v>
      </c>
      <c r="W5" s="1" t="inlineStr">
        <is>
          <t>Baemin</t>
        </is>
      </c>
      <c r="X5" t="n">
        <v>0.00293</v>
      </c>
      <c r="Y5" t="n">
        <v>0.46658</v>
      </c>
      <c r="Z5" t="n">
        <v>0.01559</v>
      </c>
      <c r="AA5" t="n">
        <v>0.51489</v>
      </c>
      <c r="AB5" t="n">
        <v>0.9999899999999999</v>
      </c>
    </row>
    <row r="6">
      <c r="J6" s="1" t="inlineStr">
        <is>
          <t>BeFood</t>
        </is>
      </c>
      <c r="K6" t="n">
        <v>0.96338</v>
      </c>
      <c r="L6" t="n">
        <v>0.01179</v>
      </c>
      <c r="M6" t="n">
        <v>0.00062</v>
      </c>
      <c r="N6" t="n">
        <v>0.02421</v>
      </c>
      <c r="O6" t="n">
        <v>0</v>
      </c>
      <c r="P6" t="n">
        <v>0</v>
      </c>
      <c r="Q6" t="n">
        <v>0</v>
      </c>
      <c r="R6" t="n">
        <v>0</v>
      </c>
      <c r="S6" t="n">
        <v>0.9999999999999999</v>
      </c>
      <c r="W6" s="1" t="inlineStr">
        <is>
          <t>BeFood</t>
        </is>
      </c>
      <c r="X6" t="n">
        <v>0.02545</v>
      </c>
      <c r="Y6" t="n">
        <v>0.90255</v>
      </c>
      <c r="Z6" t="n">
        <v>0.03849</v>
      </c>
      <c r="AA6" t="n">
        <v>0.03352</v>
      </c>
      <c r="AB6" t="n">
        <v>1.00001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J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Topic</t>
        </is>
      </c>
      <c r="B1" s="1" t="inlineStr">
        <is>
          <t>Positive</t>
        </is>
      </c>
      <c r="C1" s="1" t="inlineStr">
        <is>
          <t>Neutral</t>
        </is>
      </c>
      <c r="D1" s="1" t="inlineStr">
        <is>
          <t>Negative</t>
        </is>
      </c>
      <c r="E1" s="1" t="inlineStr">
        <is>
          <t>Total</t>
        </is>
      </c>
      <c r="J1" s="1" t="inlineStr">
        <is>
          <t>ShopeeFood</t>
        </is>
      </c>
      <c r="K1" s="1" t="inlineStr">
        <is>
          <t>GrabFood</t>
        </is>
      </c>
      <c r="L1" s="1" t="inlineStr">
        <is>
          <t>GoFood</t>
        </is>
      </c>
      <c r="M1" s="1" t="inlineStr">
        <is>
          <t>Baemin</t>
        </is>
      </c>
      <c r="N1" s="1" t="inlineStr">
        <is>
          <t>BeFood</t>
        </is>
      </c>
      <c r="R1" s="1" t="inlineStr">
        <is>
          <t>ShopeeFood</t>
        </is>
      </c>
      <c r="S1" s="1" t="inlineStr">
        <is>
          <t>Positive</t>
        </is>
      </c>
      <c r="T1" s="1" t="inlineStr">
        <is>
          <t>Neutral</t>
        </is>
      </c>
      <c r="U1" s="1" t="inlineStr">
        <is>
          <t>Negative</t>
        </is>
      </c>
      <c r="V1" s="1" t="inlineStr">
        <is>
          <t>Total</t>
        </is>
      </c>
      <c r="Z1" s="1" t="inlineStr">
        <is>
          <t>ShopeeFood</t>
        </is>
      </c>
      <c r="AA1" s="1" t="inlineStr">
        <is>
          <t>Positive</t>
        </is>
      </c>
      <c r="AB1" s="1" t="inlineStr">
        <is>
          <t>Neutral</t>
        </is>
      </c>
      <c r="AC1" s="1" t="inlineStr">
        <is>
          <t>Negative</t>
        </is>
      </c>
      <c r="AG1" s="1" t="inlineStr">
        <is>
          <t>ShopeeFood</t>
        </is>
      </c>
      <c r="AH1" s="1" t="inlineStr">
        <is>
          <t>Id</t>
        </is>
      </c>
      <c r="AL1" s="1" t="inlineStr">
        <is>
          <t>GrabFood</t>
        </is>
      </c>
      <c r="AM1" s="1" t="inlineStr">
        <is>
          <t>Positive</t>
        </is>
      </c>
      <c r="AN1" s="1" t="inlineStr">
        <is>
          <t>Neutral</t>
        </is>
      </c>
      <c r="AO1" s="1" t="inlineStr">
        <is>
          <t>Negative</t>
        </is>
      </c>
      <c r="AP1" s="1" t="inlineStr">
        <is>
          <t>Total</t>
        </is>
      </c>
      <c r="AT1" s="1" t="inlineStr">
        <is>
          <t>GrabFood</t>
        </is>
      </c>
      <c r="AU1" s="1" t="inlineStr">
        <is>
          <t>Positive</t>
        </is>
      </c>
      <c r="AV1" s="1" t="inlineStr">
        <is>
          <t>Neutral</t>
        </is>
      </c>
      <c r="AW1" s="1" t="inlineStr">
        <is>
          <t>Negative</t>
        </is>
      </c>
      <c r="BA1" s="1" t="inlineStr">
        <is>
          <t>GrabFood</t>
        </is>
      </c>
      <c r="BB1" s="1" t="inlineStr">
        <is>
          <t>Id</t>
        </is>
      </c>
      <c r="BF1" s="1" t="inlineStr">
        <is>
          <t>GoFood</t>
        </is>
      </c>
      <c r="BG1" s="1" t="inlineStr">
        <is>
          <t>Positive</t>
        </is>
      </c>
      <c r="BH1" s="1" t="inlineStr">
        <is>
          <t>Neutral</t>
        </is>
      </c>
      <c r="BI1" s="1" t="inlineStr">
        <is>
          <t>Negative</t>
        </is>
      </c>
      <c r="BJ1" s="1" t="inlineStr">
        <is>
          <t>Total</t>
        </is>
      </c>
      <c r="BN1" s="1" t="inlineStr">
        <is>
          <t>GoFood</t>
        </is>
      </c>
      <c r="BO1" s="1" t="inlineStr">
        <is>
          <t>Positive</t>
        </is>
      </c>
      <c r="BP1" s="1" t="inlineStr">
        <is>
          <t>Neutral</t>
        </is>
      </c>
      <c r="BQ1" s="1" t="inlineStr">
        <is>
          <t>Negative</t>
        </is>
      </c>
      <c r="BU1" s="1" t="inlineStr">
        <is>
          <t>GoFood</t>
        </is>
      </c>
      <c r="BV1" s="1" t="inlineStr">
        <is>
          <t>Id</t>
        </is>
      </c>
      <c r="BZ1" s="1" t="inlineStr">
        <is>
          <t>Baemin</t>
        </is>
      </c>
      <c r="CA1" s="1" t="inlineStr">
        <is>
          <t>Positive</t>
        </is>
      </c>
      <c r="CB1" s="1" t="inlineStr">
        <is>
          <t>Neutral</t>
        </is>
      </c>
      <c r="CC1" s="1" t="inlineStr">
        <is>
          <t>Negative</t>
        </is>
      </c>
      <c r="CD1" s="1" t="inlineStr">
        <is>
          <t>Total</t>
        </is>
      </c>
      <c r="CH1" s="1" t="inlineStr">
        <is>
          <t>Baemin</t>
        </is>
      </c>
      <c r="CI1" s="1" t="inlineStr">
        <is>
          <t>Positive</t>
        </is>
      </c>
      <c r="CJ1" s="1" t="inlineStr">
        <is>
          <t>Neutral</t>
        </is>
      </c>
      <c r="CK1" s="1" t="inlineStr">
        <is>
          <t>Negative</t>
        </is>
      </c>
      <c r="CO1" s="1" t="inlineStr">
        <is>
          <t>Baemin</t>
        </is>
      </c>
      <c r="CP1" s="1" t="inlineStr">
        <is>
          <t>Id</t>
        </is>
      </c>
      <c r="CT1" s="1" t="inlineStr">
        <is>
          <t>BeFood</t>
        </is>
      </c>
      <c r="CU1" s="1" t="inlineStr">
        <is>
          <t>Positive</t>
        </is>
      </c>
      <c r="CV1" s="1" t="inlineStr">
        <is>
          <t>Neutral</t>
        </is>
      </c>
      <c r="CW1" s="1" t="inlineStr">
        <is>
          <t>Negative</t>
        </is>
      </c>
      <c r="CX1" s="1" t="inlineStr">
        <is>
          <t>Total</t>
        </is>
      </c>
      <c r="DB1" s="1" t="inlineStr">
        <is>
          <t>BeFood</t>
        </is>
      </c>
      <c r="DC1" s="1" t="inlineStr">
        <is>
          <t>Positive</t>
        </is>
      </c>
      <c r="DD1" s="1" t="inlineStr">
        <is>
          <t>Neutral</t>
        </is>
      </c>
      <c r="DE1" s="1" t="inlineStr">
        <is>
          <t>Negative</t>
        </is>
      </c>
      <c r="DI1" s="1" t="inlineStr">
        <is>
          <t>BeFood</t>
        </is>
      </c>
      <c r="DJ1" s="1" t="inlineStr">
        <is>
          <t>Id</t>
        </is>
      </c>
    </row>
    <row r="2">
      <c r="A2" s="1" t="inlineStr">
        <is>
          <t>ShopeeFood</t>
        </is>
      </c>
      <c r="B2" t="n">
        <v>0.98986</v>
      </c>
      <c r="C2" t="n">
        <v>0.009390000000000001</v>
      </c>
      <c r="D2" t="n">
        <v>0.00075</v>
      </c>
      <c r="E2" t="n">
        <v>1</v>
      </c>
      <c r="I2" s="1" t="inlineStr">
        <is>
          <t>Id</t>
        </is>
      </c>
      <c r="J2" t="n">
        <v>1189667</v>
      </c>
      <c r="K2" t="n">
        <v>38056</v>
      </c>
      <c r="L2" t="n">
        <v>4817</v>
      </c>
      <c r="M2" t="n">
        <v>6678</v>
      </c>
      <c r="N2" t="n">
        <v>363765</v>
      </c>
      <c r="R2" s="1" t="inlineStr">
        <is>
          <t>Brand</t>
        </is>
      </c>
      <c r="S2" t="n">
        <v>0</v>
      </c>
      <c r="T2" t="n">
        <v>1e-05</v>
      </c>
      <c r="U2" t="n">
        <v>0</v>
      </c>
      <c r="V2" t="n">
        <v>2e-05</v>
      </c>
      <c r="Z2" s="1" t="inlineStr">
        <is>
          <t>Brand</t>
        </is>
      </c>
      <c r="AA2" t="n">
        <v>0.5897</v>
      </c>
      <c r="AB2" t="n">
        <v>0.359</v>
      </c>
      <c r="AC2" t="n">
        <v>0.0513</v>
      </c>
      <c r="AG2" s="1" t="inlineStr">
        <is>
          <t>User</t>
        </is>
      </c>
      <c r="AH2" t="n">
        <v>30042</v>
      </c>
      <c r="AL2" s="1" t="inlineStr">
        <is>
          <t>Staff</t>
        </is>
      </c>
      <c r="AM2" t="n">
        <v>6.999999999999999e-05</v>
      </c>
      <c r="AN2" t="n">
        <v>6.999999999999999e-05</v>
      </c>
      <c r="AO2" t="n">
        <v>0.00051</v>
      </c>
      <c r="AP2" t="n">
        <v>0.00066</v>
      </c>
      <c r="AT2" s="1" t="inlineStr">
        <is>
          <t>Brand</t>
        </is>
      </c>
      <c r="AU2" t="n">
        <v>0.25</v>
      </c>
      <c r="AV2" t="n">
        <v>0.7056</v>
      </c>
      <c r="AW2" t="n">
        <v>0.0444</v>
      </c>
      <c r="BA2" s="1" t="inlineStr">
        <is>
          <t>User</t>
        </is>
      </c>
      <c r="BB2" t="n">
        <v>5739</v>
      </c>
      <c r="BF2" s="1" t="inlineStr">
        <is>
          <t>Brand</t>
        </is>
      </c>
      <c r="BG2" t="n">
        <v>0.0008</v>
      </c>
      <c r="BH2" t="n">
        <v>0.01357</v>
      </c>
      <c r="BI2" t="n">
        <v>0.01197</v>
      </c>
      <c r="BJ2" t="n">
        <v>0.02634</v>
      </c>
      <c r="BN2" s="1" t="inlineStr">
        <is>
          <t>Brand</t>
        </is>
      </c>
      <c r="BO2" t="n">
        <v>0.1569</v>
      </c>
      <c r="BP2" t="n">
        <v>0.8431</v>
      </c>
      <c r="BQ2" t="n">
        <v>0</v>
      </c>
      <c r="BU2" s="1" t="inlineStr">
        <is>
          <t>User</t>
        </is>
      </c>
      <c r="BV2" t="n">
        <v>2205</v>
      </c>
      <c r="BZ2" s="1" t="inlineStr">
        <is>
          <t>Staff</t>
        </is>
      </c>
      <c r="CA2" t="n">
        <v>0</v>
      </c>
      <c r="CB2" t="n">
        <v>0.00055</v>
      </c>
      <c r="CC2" t="n">
        <v>0.00055</v>
      </c>
      <c r="CD2" t="n">
        <v>0.00109</v>
      </c>
      <c r="CH2" s="1" t="inlineStr">
        <is>
          <t>Brand</t>
        </is>
      </c>
      <c r="CI2" t="n">
        <v>0</v>
      </c>
      <c r="CJ2" t="n">
        <v>0.9286</v>
      </c>
      <c r="CK2" t="n">
        <v>0.07140000000000001</v>
      </c>
      <c r="CO2" s="1" t="inlineStr">
        <is>
          <t>User</t>
        </is>
      </c>
      <c r="CP2" t="n">
        <v>3525</v>
      </c>
      <c r="CT2" s="1" t="inlineStr">
        <is>
          <t>Merchant</t>
        </is>
      </c>
      <c r="CU2" t="n">
        <v>3e-05</v>
      </c>
      <c r="CV2" t="n">
        <v>2e-05</v>
      </c>
      <c r="CW2" t="n">
        <v>5e-05</v>
      </c>
      <c r="CX2" t="n">
        <v>0.00011</v>
      </c>
      <c r="DB2" s="1" t="inlineStr">
        <is>
          <t>Brand</t>
        </is>
      </c>
      <c r="DC2" t="n">
        <v>0.4103</v>
      </c>
      <c r="DD2" t="n">
        <v>0.5897</v>
      </c>
      <c r="DE2" t="n">
        <v>0</v>
      </c>
      <c r="DI2" s="1" t="inlineStr">
        <is>
          <t>User</t>
        </is>
      </c>
      <c r="DJ2" t="n">
        <v>340060</v>
      </c>
    </row>
    <row r="3">
      <c r="A3" s="1" t="inlineStr">
        <is>
          <t>GrabFood</t>
        </is>
      </c>
      <c r="B3" t="n">
        <v>0.80108</v>
      </c>
      <c r="C3" t="n">
        <v>0.18557</v>
      </c>
      <c r="D3" t="n">
        <v>0.01335</v>
      </c>
      <c r="E3" t="n">
        <v>1</v>
      </c>
      <c r="R3" s="1" t="inlineStr">
        <is>
          <t>Staff</t>
        </is>
      </c>
      <c r="S3" t="n">
        <v>0</v>
      </c>
      <c r="T3" t="n">
        <v>1e-05</v>
      </c>
      <c r="U3" t="n">
        <v>3e-05</v>
      </c>
      <c r="V3" t="n">
        <v>4e-05</v>
      </c>
      <c r="Z3" s="1" t="inlineStr">
        <is>
          <t>Merchant</t>
        </is>
      </c>
      <c r="AA3" t="n">
        <v>0.0182</v>
      </c>
      <c r="AB3" t="n">
        <v>0.9431</v>
      </c>
      <c r="AC3" t="n">
        <v>0.0387</v>
      </c>
      <c r="AG3" s="1" t="inlineStr">
        <is>
          <t>Shipper</t>
        </is>
      </c>
      <c r="AH3" t="n">
        <v>6308</v>
      </c>
      <c r="AL3" s="1" t="inlineStr">
        <is>
          <t>Campaign Activity</t>
        </is>
      </c>
      <c r="AM3" t="n">
        <v>0.00022</v>
      </c>
      <c r="AN3" t="n">
        <v>0.00204</v>
      </c>
      <c r="AO3" t="n">
        <v>6.999999999999999e-05</v>
      </c>
      <c r="AP3" t="n">
        <v>0.00233</v>
      </c>
      <c r="AT3" s="1" t="inlineStr">
        <is>
          <t>Merchant</t>
        </is>
      </c>
      <c r="AU3" t="n">
        <v>0.001</v>
      </c>
      <c r="AV3" t="n">
        <v>0.9933</v>
      </c>
      <c r="AW3" t="n">
        <v>0.0057</v>
      </c>
      <c r="BA3" s="1" t="inlineStr">
        <is>
          <t>Shipper</t>
        </is>
      </c>
      <c r="BB3" t="n">
        <v>30011</v>
      </c>
      <c r="BF3" s="1" t="inlineStr">
        <is>
          <t>Campaign</t>
        </is>
      </c>
      <c r="BG3" t="n">
        <v>0.00319</v>
      </c>
      <c r="BH3" t="n">
        <v>0.02554</v>
      </c>
      <c r="BI3" t="n">
        <v>0.00638</v>
      </c>
      <c r="BJ3" t="n">
        <v>0.03512</v>
      </c>
      <c r="BN3" s="1" t="inlineStr">
        <is>
          <t>Merchant</t>
        </is>
      </c>
      <c r="BO3" t="n">
        <v>0.1615</v>
      </c>
      <c r="BP3" t="n">
        <v>0.7812</v>
      </c>
      <c r="BQ3" t="n">
        <v>0.0573</v>
      </c>
      <c r="BU3" s="1" t="inlineStr">
        <is>
          <t>Shipper</t>
        </is>
      </c>
      <c r="BV3" t="n">
        <v>889</v>
      </c>
      <c r="BZ3" s="1" t="inlineStr">
        <is>
          <t>App Experience</t>
        </is>
      </c>
      <c r="CA3" t="n">
        <v>0.00055</v>
      </c>
      <c r="CB3" t="n">
        <v>0.00382</v>
      </c>
      <c r="CC3" t="n">
        <v>0.00273</v>
      </c>
      <c r="CD3" t="n">
        <v>0.00709</v>
      </c>
      <c r="CH3" s="1" t="inlineStr">
        <is>
          <t>Merchant</t>
        </is>
      </c>
      <c r="CI3" t="n">
        <v>0.0134</v>
      </c>
      <c r="CJ3" t="n">
        <v>0.9627</v>
      </c>
      <c r="CK3" t="n">
        <v>0.0238</v>
      </c>
      <c r="CO3" s="1" t="inlineStr">
        <is>
          <t>Shipper</t>
        </is>
      </c>
      <c r="CP3" t="n">
        <v>109</v>
      </c>
      <c r="CT3" s="1" t="inlineStr">
        <is>
          <t>Purchase Order</t>
        </is>
      </c>
      <c r="CU3" t="n">
        <v>0</v>
      </c>
      <c r="CV3" t="n">
        <v>0</v>
      </c>
      <c r="CW3" t="n">
        <v>0.00016</v>
      </c>
      <c r="CX3" t="n">
        <v>0.00016</v>
      </c>
      <c r="DB3" s="1" t="inlineStr">
        <is>
          <t>Merchant</t>
        </is>
      </c>
      <c r="DC3" t="n">
        <v>0.016</v>
      </c>
      <c r="DD3" t="n">
        <v>0.984</v>
      </c>
      <c r="DE3" t="n">
        <v>0</v>
      </c>
      <c r="DI3" s="1" t="inlineStr">
        <is>
          <t>Shipper</t>
        </is>
      </c>
      <c r="DJ3" t="n">
        <v>62</v>
      </c>
    </row>
    <row r="4">
      <c r="A4" s="1" t="inlineStr">
        <is>
          <t>GoFood</t>
        </is>
      </c>
      <c r="B4" t="n">
        <v>0.52993</v>
      </c>
      <c r="C4" t="n">
        <v>0.26417</v>
      </c>
      <c r="D4" t="n">
        <v>0.20591</v>
      </c>
      <c r="E4" t="n">
        <v>1.00001</v>
      </c>
      <c r="R4" s="1" t="inlineStr">
        <is>
          <t>Purchase Order</t>
        </is>
      </c>
      <c r="S4" t="n">
        <v>0</v>
      </c>
      <c r="T4" t="n">
        <v>4e-05</v>
      </c>
      <c r="U4" t="n">
        <v>0.00015</v>
      </c>
      <c r="V4" t="n">
        <v>0.00019</v>
      </c>
      <c r="Z4" s="1" t="inlineStr">
        <is>
          <t>Shipper</t>
        </is>
      </c>
      <c r="AA4" t="n">
        <v>0.1002</v>
      </c>
      <c r="AB4" t="n">
        <v>0.6627999999999999</v>
      </c>
      <c r="AC4" t="n">
        <v>0.237</v>
      </c>
      <c r="AG4" s="1" t="inlineStr">
        <is>
          <t>Merchant</t>
        </is>
      </c>
      <c r="AH4" t="n">
        <v>6591</v>
      </c>
      <c r="AL4" s="1" t="inlineStr">
        <is>
          <t>Brand</t>
        </is>
      </c>
      <c r="AM4" t="n">
        <v>0.00022</v>
      </c>
      <c r="AN4" t="n">
        <v>0.0027</v>
      </c>
      <c r="AO4" t="n">
        <v>0.00088</v>
      </c>
      <c r="AP4" t="n">
        <v>0.00379</v>
      </c>
      <c r="AT4" s="1" t="inlineStr">
        <is>
          <t>Shipper</t>
        </is>
      </c>
      <c r="AU4" t="n">
        <v>0.9729</v>
      </c>
      <c r="AV4" t="n">
        <v>0.022</v>
      </c>
      <c r="AW4" t="n">
        <v>0.005</v>
      </c>
      <c r="BA4" s="1" t="inlineStr">
        <is>
          <t>Merchant</t>
        </is>
      </c>
      <c r="BB4" t="n">
        <v>2062</v>
      </c>
      <c r="BF4" s="1" t="inlineStr">
        <is>
          <t>Purchase Order</t>
        </is>
      </c>
      <c r="BG4" t="n">
        <v>0.00399</v>
      </c>
      <c r="BH4" t="n">
        <v>0.0008</v>
      </c>
      <c r="BI4" t="n">
        <v>0.04629</v>
      </c>
      <c r="BJ4" t="n">
        <v>0.05108</v>
      </c>
      <c r="BN4" s="1" t="inlineStr">
        <is>
          <t>Shipper</t>
        </is>
      </c>
      <c r="BO4" t="n">
        <v>0.0446</v>
      </c>
      <c r="BP4" t="n">
        <v>0.3491</v>
      </c>
      <c r="BQ4" t="n">
        <v>0.6063</v>
      </c>
      <c r="BU4" s="1" t="inlineStr">
        <is>
          <t>Merchant</t>
        </is>
      </c>
      <c r="BV4" t="n">
        <v>1672</v>
      </c>
      <c r="BZ4" s="1" t="inlineStr">
        <is>
          <t>Brand</t>
        </is>
      </c>
      <c r="CA4" t="n">
        <v>0.00273</v>
      </c>
      <c r="CB4" t="n">
        <v>0.00327</v>
      </c>
      <c r="CC4" t="n">
        <v>0.00273</v>
      </c>
      <c r="CD4" t="n">
        <v>0.00872</v>
      </c>
      <c r="CH4" s="1" t="inlineStr">
        <is>
          <t>Shipper</t>
        </is>
      </c>
      <c r="CI4" t="n">
        <v>0.3125</v>
      </c>
      <c r="CJ4" t="n">
        <v>0.5625</v>
      </c>
      <c r="CK4" t="n">
        <v>0.125</v>
      </c>
      <c r="CO4" s="1" t="inlineStr">
        <is>
          <t>Merchant</t>
        </is>
      </c>
      <c r="CP4" t="n">
        <v>3023</v>
      </c>
      <c r="CT4" s="1" t="inlineStr">
        <is>
          <t>Rider</t>
        </is>
      </c>
      <c r="CU4" t="n">
        <v>5e-05</v>
      </c>
      <c r="CV4" t="n">
        <v>9.000000000000001e-05</v>
      </c>
      <c r="CW4" t="n">
        <v>6.999999999999999e-05</v>
      </c>
      <c r="CX4" t="n">
        <v>0.00021</v>
      </c>
      <c r="DB4" s="1" t="inlineStr">
        <is>
          <t>Shipper</t>
        </is>
      </c>
      <c r="DC4" t="n">
        <v>0.1786</v>
      </c>
      <c r="DD4" t="n">
        <v>0.4643</v>
      </c>
      <c r="DE4" t="n">
        <v>0.3571</v>
      </c>
      <c r="DI4" s="1" t="inlineStr">
        <is>
          <t>Merchant</t>
        </is>
      </c>
      <c r="DJ4" t="n">
        <v>23597</v>
      </c>
    </row>
    <row r="5">
      <c r="A5" s="1" t="inlineStr">
        <is>
          <t>Baemin</t>
        </is>
      </c>
      <c r="B5" t="n">
        <v>0.59597</v>
      </c>
      <c r="C5" t="n">
        <v>0.39095</v>
      </c>
      <c r="D5" t="n">
        <v>0.01309</v>
      </c>
      <c r="E5" t="n">
        <v>1.00001</v>
      </c>
      <c r="R5" s="1" t="inlineStr">
        <is>
          <t>Campaign Activity</t>
        </is>
      </c>
      <c r="S5" t="n">
        <v>0.00035</v>
      </c>
      <c r="T5" t="n">
        <v>0.00012</v>
      </c>
      <c r="U5" t="n">
        <v>0</v>
      </c>
      <c r="V5" t="n">
        <v>0.00047</v>
      </c>
      <c r="Z5" s="1" t="inlineStr">
        <is>
          <t>User</t>
        </is>
      </c>
      <c r="AA5" t="n">
        <v>0.1053</v>
      </c>
      <c r="AB5" t="n">
        <v>0.8787</v>
      </c>
      <c r="AC5" t="n">
        <v>0.0159</v>
      </c>
      <c r="AG5" s="1" t="inlineStr">
        <is>
          <t>Brand</t>
        </is>
      </c>
      <c r="AH5" t="n">
        <v>169</v>
      </c>
      <c r="AL5" s="1" t="inlineStr">
        <is>
          <t>Merchant</t>
        </is>
      </c>
      <c r="AM5" t="n">
        <v>0.00015</v>
      </c>
      <c r="AN5" t="n">
        <v>0.008750000000000001</v>
      </c>
      <c r="AO5" t="n">
        <v>0.00102</v>
      </c>
      <c r="AP5" t="n">
        <v>0.00992</v>
      </c>
      <c r="AT5" s="1" t="inlineStr">
        <is>
          <t>User</t>
        </is>
      </c>
      <c r="AU5" t="n">
        <v>0.1865</v>
      </c>
      <c r="AV5" t="n">
        <v>0.5618</v>
      </c>
      <c r="AW5" t="n">
        <v>0.2517</v>
      </c>
      <c r="BA5" s="1" t="inlineStr">
        <is>
          <t>Brand</t>
        </is>
      </c>
      <c r="BB5" t="n">
        <v>244</v>
      </c>
      <c r="BF5" s="1" t="inlineStr">
        <is>
          <t>App Experience</t>
        </is>
      </c>
      <c r="BG5" t="n">
        <v>0.00399</v>
      </c>
      <c r="BH5" t="n">
        <v>0.03033</v>
      </c>
      <c r="BI5" t="n">
        <v>0.01915</v>
      </c>
      <c r="BJ5" t="n">
        <v>0.05347</v>
      </c>
      <c r="BN5" s="1" t="inlineStr">
        <is>
          <t>User</t>
        </is>
      </c>
      <c r="BO5" t="n">
        <v>0.9666</v>
      </c>
      <c r="BP5" t="n">
        <v>0.007900000000000001</v>
      </c>
      <c r="BQ5" t="n">
        <v>0.0254</v>
      </c>
      <c r="BU5" s="1" t="inlineStr">
        <is>
          <t>Brand</t>
        </is>
      </c>
      <c r="BV5" t="n">
        <v>51</v>
      </c>
      <c r="BZ5" s="1" t="inlineStr">
        <is>
          <t>Rider</t>
        </is>
      </c>
      <c r="CA5" t="n">
        <v>0.00491</v>
      </c>
      <c r="CB5" t="n">
        <v>0.01036</v>
      </c>
      <c r="CC5" t="n">
        <v>0.00164</v>
      </c>
      <c r="CD5" t="n">
        <v>0.0169</v>
      </c>
      <c r="CH5" s="1" t="inlineStr">
        <is>
          <t>User</t>
        </is>
      </c>
      <c r="CI5" t="n">
        <v>0.9615</v>
      </c>
      <c r="CJ5" t="n">
        <v>0.0358</v>
      </c>
      <c r="CK5" t="n">
        <v>0.0027</v>
      </c>
      <c r="CO5" s="1" t="inlineStr">
        <is>
          <t>Brand</t>
        </is>
      </c>
      <c r="CP5" t="n">
        <v>21</v>
      </c>
      <c r="CT5" s="1" t="inlineStr">
        <is>
          <t>App Experience</t>
        </is>
      </c>
      <c r="CU5" t="n">
        <v>1e-05</v>
      </c>
      <c r="CV5" t="n">
        <v>5e-05</v>
      </c>
      <c r="CW5" t="n">
        <v>0.00017</v>
      </c>
      <c r="CX5" t="n">
        <v>0.00024</v>
      </c>
      <c r="DB5" s="1" t="inlineStr">
        <is>
          <t>User</t>
        </is>
      </c>
      <c r="DC5" t="n">
        <v>0.9998</v>
      </c>
      <c r="DD5" t="n">
        <v>0</v>
      </c>
      <c r="DE5" t="n">
        <v>0.0002</v>
      </c>
      <c r="DI5" s="1" t="inlineStr">
        <is>
          <t>Brand</t>
        </is>
      </c>
      <c r="DJ5" t="n">
        <v>46</v>
      </c>
    </row>
    <row r="6">
      <c r="A6" s="1" t="inlineStr">
        <is>
          <t>BeFood</t>
        </is>
      </c>
      <c r="B6" t="n">
        <v>0.98925</v>
      </c>
      <c r="C6" t="n">
        <v>0.01044</v>
      </c>
      <c r="D6" t="n">
        <v>0.0003</v>
      </c>
      <c r="E6" t="n">
        <v>0.9999899999999999</v>
      </c>
      <c r="R6" s="1" t="inlineStr">
        <is>
          <t>Merchant</t>
        </is>
      </c>
      <c r="S6" t="n">
        <v>9.000000000000001e-05</v>
      </c>
      <c r="T6" t="n">
        <v>0.00037</v>
      </c>
      <c r="U6" t="n">
        <v>0.00013</v>
      </c>
      <c r="V6" t="n">
        <v>0.00059</v>
      </c>
      <c r="AL6" s="1" t="inlineStr">
        <is>
          <t>Purchase Order</t>
        </is>
      </c>
      <c r="AM6" t="n">
        <v>0.00263</v>
      </c>
      <c r="AN6" t="n">
        <v>0.00547</v>
      </c>
      <c r="AO6" t="n">
        <v>0.00182</v>
      </c>
      <c r="AP6" t="n">
        <v>0.00992</v>
      </c>
      <c r="BF6" s="1" t="inlineStr">
        <is>
          <t>Merchant</t>
        </is>
      </c>
      <c r="BG6" t="n">
        <v>0.02474</v>
      </c>
      <c r="BH6" t="n">
        <v>0.02394</v>
      </c>
      <c r="BI6" t="n">
        <v>0.00878</v>
      </c>
      <c r="BJ6" t="n">
        <v>0.05746</v>
      </c>
      <c r="BZ6" s="1" t="inlineStr">
        <is>
          <t>Campaign</t>
        </is>
      </c>
      <c r="CA6" t="n">
        <v>0.01091</v>
      </c>
      <c r="CB6" t="n">
        <v>0.01091</v>
      </c>
      <c r="CC6" t="n">
        <v>0.00109</v>
      </c>
      <c r="CD6" t="n">
        <v>0.0229</v>
      </c>
      <c r="CT6" s="1" t="inlineStr">
        <is>
          <t>Brand</t>
        </is>
      </c>
      <c r="CU6" t="n">
        <v>0.00018</v>
      </c>
      <c r="CV6" t="n">
        <v>0.0002</v>
      </c>
      <c r="CW6" t="n">
        <v>0</v>
      </c>
      <c r="CX6" t="n">
        <v>0.00038</v>
      </c>
    </row>
    <row r="7">
      <c r="R7" s="1" t="inlineStr">
        <is>
          <t>App Experience</t>
        </is>
      </c>
      <c r="S7" t="n">
        <v>0</v>
      </c>
      <c r="T7" t="n">
        <v>0.00072</v>
      </c>
      <c r="U7" t="n">
        <v>0.00039</v>
      </c>
      <c r="V7" t="n">
        <v>0.00111</v>
      </c>
      <c r="AL7" s="1" t="inlineStr">
        <is>
          <t>Fanpage Activity</t>
        </is>
      </c>
      <c r="AM7" t="n">
        <v>0.0054</v>
      </c>
      <c r="AN7" t="n">
        <v>0.00547</v>
      </c>
      <c r="AO7" t="n">
        <v>0.00015</v>
      </c>
      <c r="AP7" t="n">
        <v>0.01101</v>
      </c>
      <c r="BF7" s="1" t="inlineStr">
        <is>
          <t>Rider</t>
        </is>
      </c>
      <c r="BG7" t="n">
        <v>0.01596</v>
      </c>
      <c r="BH7" t="n">
        <v>0.0854</v>
      </c>
      <c r="BI7" t="n">
        <v>0.11572</v>
      </c>
      <c r="BJ7" t="n">
        <v>0.21708</v>
      </c>
      <c r="BZ7" s="1" t="inlineStr">
        <is>
          <t>Merchant</t>
        </is>
      </c>
      <c r="CA7" t="n">
        <v>0.00436</v>
      </c>
      <c r="CB7" t="n">
        <v>0.01908</v>
      </c>
      <c r="CC7" t="n">
        <v>0.00709</v>
      </c>
      <c r="CD7" t="n">
        <v>0.03053</v>
      </c>
      <c r="CT7" s="1" t="inlineStr">
        <is>
          <t>Fanpage Activity</t>
        </is>
      </c>
      <c r="CU7" t="n">
        <v>0.9890099999999999</v>
      </c>
      <c r="CV7" t="n">
        <v>4e-05</v>
      </c>
      <c r="CW7" t="n">
        <v>0.00013</v>
      </c>
      <c r="CX7" t="n">
        <v>0.9891799999999999</v>
      </c>
    </row>
    <row r="8">
      <c r="R8" s="1" t="inlineStr">
        <is>
          <t>Rider</t>
        </is>
      </c>
      <c r="S8" t="n">
        <v>0.00021</v>
      </c>
      <c r="T8" t="n">
        <v>0.00075</v>
      </c>
      <c r="U8" t="n">
        <v>0.00033</v>
      </c>
      <c r="V8" t="n">
        <v>0.00129</v>
      </c>
      <c r="AL8" s="1" t="inlineStr">
        <is>
          <t>App Experience</t>
        </is>
      </c>
      <c r="AM8" t="n">
        <v>0.00525</v>
      </c>
      <c r="AN8" t="n">
        <v>0.00744</v>
      </c>
      <c r="AO8" t="n">
        <v>0.00095</v>
      </c>
      <c r="AP8" t="n">
        <v>0.01364</v>
      </c>
      <c r="BF8" s="1" t="inlineStr">
        <is>
          <t>Fanpage Activity</t>
        </is>
      </c>
      <c r="BG8" t="n">
        <v>0.48524</v>
      </c>
      <c r="BH8" t="n">
        <v>0.02953</v>
      </c>
      <c r="BI8" t="n">
        <v>0.01995</v>
      </c>
      <c r="BJ8" t="n">
        <v>0.53472</v>
      </c>
      <c r="BZ8" s="1" t="inlineStr">
        <is>
          <t>Campaign Activity</t>
        </is>
      </c>
      <c r="CA8" t="n">
        <v>0.11614</v>
      </c>
      <c r="CB8" t="n">
        <v>0.01363</v>
      </c>
      <c r="CC8" t="n">
        <v>0.00055</v>
      </c>
      <c r="CD8" t="n">
        <v>0.13032</v>
      </c>
      <c r="CT8" s="1" t="inlineStr">
        <is>
          <t>Service</t>
        </is>
      </c>
      <c r="CU8" t="n">
        <v>0.98925</v>
      </c>
      <c r="CV8" t="n">
        <v>0.01044</v>
      </c>
      <c r="CW8" t="n">
        <v>0.0003</v>
      </c>
      <c r="CX8" t="n">
        <v>1</v>
      </c>
    </row>
    <row r="9">
      <c r="R9" s="1" t="inlineStr">
        <is>
          <t>Campaign</t>
        </is>
      </c>
      <c r="S9" t="n">
        <v>0.98983</v>
      </c>
      <c r="T9" t="n">
        <v>0.00012</v>
      </c>
      <c r="U9" t="n">
        <v>3e-05</v>
      </c>
      <c r="V9" t="n">
        <v>0.98998</v>
      </c>
      <c r="AL9" s="1" t="inlineStr">
        <is>
          <t>Rider</t>
        </is>
      </c>
      <c r="AM9" t="n">
        <v>0.79225</v>
      </c>
      <c r="AN9" t="n">
        <v>0.03049</v>
      </c>
      <c r="AO9" t="n">
        <v>0.0116</v>
      </c>
      <c r="AP9" t="n">
        <v>0.83434</v>
      </c>
      <c r="BF9" s="1" t="inlineStr">
        <is>
          <t>Service</t>
        </is>
      </c>
      <c r="BG9" t="n">
        <v>0.52993</v>
      </c>
      <c r="BH9" t="n">
        <v>0.26417</v>
      </c>
      <c r="BI9" t="n">
        <v>0.20591</v>
      </c>
      <c r="BJ9" t="n">
        <v>1</v>
      </c>
      <c r="BZ9" s="1" t="inlineStr">
        <is>
          <t>Fanpage Activity</t>
        </is>
      </c>
      <c r="CA9" t="n">
        <v>0.46838</v>
      </c>
      <c r="CB9" t="n">
        <v>0.01636</v>
      </c>
      <c r="CC9" t="n">
        <v>0</v>
      </c>
      <c r="CD9" t="n">
        <v>0.48473</v>
      </c>
    </row>
    <row r="10">
      <c r="R10" s="1" t="inlineStr">
        <is>
          <t>Fanpage Activity</t>
        </is>
      </c>
      <c r="S10" t="n">
        <v>0.9892</v>
      </c>
      <c r="T10" t="n">
        <v>0.00333</v>
      </c>
      <c r="U10" t="n">
        <v>4e-05</v>
      </c>
      <c r="V10" t="n">
        <v>0.99258</v>
      </c>
      <c r="AL10" s="1" t="inlineStr">
        <is>
          <t>Service</t>
        </is>
      </c>
      <c r="AM10" t="n">
        <v>0.80108</v>
      </c>
      <c r="AN10" t="n">
        <v>0.18557</v>
      </c>
      <c r="AO10" t="n">
        <v>0.01335</v>
      </c>
      <c r="AP10" t="n">
        <v>1</v>
      </c>
      <c r="BZ10" s="1" t="inlineStr">
        <is>
          <t>Service</t>
        </is>
      </c>
      <c r="CA10" t="n">
        <v>0.59597</v>
      </c>
      <c r="CB10" t="n">
        <v>0.39095</v>
      </c>
      <c r="CC10" t="n">
        <v>0.01309</v>
      </c>
      <c r="CD10" t="n">
        <v>1</v>
      </c>
    </row>
    <row r="11">
      <c r="R11" s="1" t="inlineStr">
        <is>
          <t>Service</t>
        </is>
      </c>
      <c r="S11" t="n">
        <v>0.98986</v>
      </c>
      <c r="T11" t="n">
        <v>0.009390000000000001</v>
      </c>
      <c r="U11" t="n">
        <v>0.00075</v>
      </c>
      <c r="V11" t="n">
        <v>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J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Topic</t>
        </is>
      </c>
      <c r="B1" s="1" t="inlineStr">
        <is>
          <t>Positive</t>
        </is>
      </c>
      <c r="C1" s="1" t="inlineStr">
        <is>
          <t>Neutral</t>
        </is>
      </c>
      <c r="D1" s="1" t="inlineStr">
        <is>
          <t>Negative</t>
        </is>
      </c>
      <c r="E1" s="1" t="inlineStr">
        <is>
          <t>Total</t>
        </is>
      </c>
      <c r="J1" s="1" t="inlineStr">
        <is>
          <t>ShopeeFood</t>
        </is>
      </c>
      <c r="K1" s="1" t="inlineStr">
        <is>
          <t>GrabFood</t>
        </is>
      </c>
      <c r="L1" s="1" t="inlineStr">
        <is>
          <t>GoFood</t>
        </is>
      </c>
      <c r="M1" s="1" t="inlineStr">
        <is>
          <t>Baemin</t>
        </is>
      </c>
      <c r="N1" s="1" t="inlineStr">
        <is>
          <t>BeFood</t>
        </is>
      </c>
      <c r="R1" s="1" t="inlineStr">
        <is>
          <t>ShopeeFood</t>
        </is>
      </c>
      <c r="S1" s="1" t="inlineStr">
        <is>
          <t>Positive</t>
        </is>
      </c>
      <c r="T1" s="1" t="inlineStr">
        <is>
          <t>Neutral</t>
        </is>
      </c>
      <c r="U1" s="1" t="inlineStr">
        <is>
          <t>Negative</t>
        </is>
      </c>
      <c r="V1" s="1" t="inlineStr">
        <is>
          <t>Total</t>
        </is>
      </c>
      <c r="Z1" s="1" t="inlineStr">
        <is>
          <t>ShopeeFood</t>
        </is>
      </c>
      <c r="AA1" s="1" t="inlineStr">
        <is>
          <t>Positive</t>
        </is>
      </c>
      <c r="AB1" s="1" t="inlineStr">
        <is>
          <t>Neutral</t>
        </is>
      </c>
      <c r="AC1" s="1" t="inlineStr">
        <is>
          <t>Negative</t>
        </is>
      </c>
      <c r="AG1" s="1" t="inlineStr">
        <is>
          <t>ShopeeFood</t>
        </is>
      </c>
      <c r="AH1" s="1" t="inlineStr">
        <is>
          <t>Id</t>
        </is>
      </c>
      <c r="AL1" s="1" t="inlineStr">
        <is>
          <t>GrabFood</t>
        </is>
      </c>
      <c r="AM1" s="1" t="inlineStr">
        <is>
          <t>Positive</t>
        </is>
      </c>
      <c r="AN1" s="1" t="inlineStr">
        <is>
          <t>Neutral</t>
        </is>
      </c>
      <c r="AO1" s="1" t="inlineStr">
        <is>
          <t>Negative</t>
        </is>
      </c>
      <c r="AP1" s="1" t="inlineStr">
        <is>
          <t>Total</t>
        </is>
      </c>
      <c r="AT1" s="1" t="inlineStr">
        <is>
          <t>GrabFood</t>
        </is>
      </c>
      <c r="AU1" s="1" t="inlineStr">
        <is>
          <t>Positive</t>
        </is>
      </c>
      <c r="AV1" s="1" t="inlineStr">
        <is>
          <t>Neutral</t>
        </is>
      </c>
      <c r="AW1" s="1" t="inlineStr">
        <is>
          <t>Negative</t>
        </is>
      </c>
      <c r="BA1" s="1" t="inlineStr">
        <is>
          <t>GrabFood</t>
        </is>
      </c>
      <c r="BB1" s="1" t="inlineStr">
        <is>
          <t>Id</t>
        </is>
      </c>
      <c r="BF1" s="1" t="inlineStr">
        <is>
          <t>GoFood</t>
        </is>
      </c>
      <c r="BG1" s="1" t="inlineStr">
        <is>
          <t>Positive</t>
        </is>
      </c>
      <c r="BH1" s="1" t="inlineStr">
        <is>
          <t>Neutral</t>
        </is>
      </c>
      <c r="BI1" s="1" t="inlineStr">
        <is>
          <t>Negative</t>
        </is>
      </c>
      <c r="BJ1" s="1" t="inlineStr">
        <is>
          <t>Total</t>
        </is>
      </c>
      <c r="BN1" s="1" t="inlineStr">
        <is>
          <t>GoFood</t>
        </is>
      </c>
      <c r="BO1" s="1" t="inlineStr">
        <is>
          <t>Positive</t>
        </is>
      </c>
      <c r="BP1" s="1" t="inlineStr">
        <is>
          <t>Neutral</t>
        </is>
      </c>
      <c r="BQ1" s="1" t="inlineStr">
        <is>
          <t>Negative</t>
        </is>
      </c>
      <c r="BU1" s="1" t="inlineStr">
        <is>
          <t>GoFood</t>
        </is>
      </c>
      <c r="BV1" s="1" t="inlineStr">
        <is>
          <t>Id</t>
        </is>
      </c>
      <c r="BZ1" s="1" t="inlineStr">
        <is>
          <t>Baemin</t>
        </is>
      </c>
      <c r="CA1" s="1" t="inlineStr">
        <is>
          <t>Positive</t>
        </is>
      </c>
      <c r="CB1" s="1" t="inlineStr">
        <is>
          <t>Neutral</t>
        </is>
      </c>
      <c r="CC1" s="1" t="inlineStr">
        <is>
          <t>Negative</t>
        </is>
      </c>
      <c r="CD1" s="1" t="inlineStr">
        <is>
          <t>Total</t>
        </is>
      </c>
      <c r="CH1" s="1" t="inlineStr">
        <is>
          <t>Baemin</t>
        </is>
      </c>
      <c r="CI1" s="1" t="inlineStr">
        <is>
          <t>Positive</t>
        </is>
      </c>
      <c r="CJ1" s="1" t="inlineStr">
        <is>
          <t>Neutral</t>
        </is>
      </c>
      <c r="CK1" s="1" t="inlineStr">
        <is>
          <t>Negative</t>
        </is>
      </c>
      <c r="CO1" s="1" t="inlineStr">
        <is>
          <t>Baemin</t>
        </is>
      </c>
      <c r="CP1" s="1" t="inlineStr">
        <is>
          <t>Id</t>
        </is>
      </c>
      <c r="CT1" s="1" t="inlineStr">
        <is>
          <t>BeFood</t>
        </is>
      </c>
      <c r="CU1" s="1" t="inlineStr">
        <is>
          <t>Positive</t>
        </is>
      </c>
      <c r="CV1" s="1" t="inlineStr">
        <is>
          <t>Neutral</t>
        </is>
      </c>
      <c r="CW1" s="1" t="inlineStr">
        <is>
          <t>Negative</t>
        </is>
      </c>
      <c r="CX1" s="1" t="inlineStr">
        <is>
          <t>Total</t>
        </is>
      </c>
      <c r="DB1" s="1" t="inlineStr">
        <is>
          <t>BeFood</t>
        </is>
      </c>
      <c r="DC1" s="1" t="inlineStr">
        <is>
          <t>Positive</t>
        </is>
      </c>
      <c r="DD1" s="1" t="inlineStr">
        <is>
          <t>Neutral</t>
        </is>
      </c>
      <c r="DE1" s="1" t="inlineStr">
        <is>
          <t>Negative</t>
        </is>
      </c>
      <c r="DI1" s="1" t="inlineStr">
        <is>
          <t>BeFood</t>
        </is>
      </c>
      <c r="DJ1" s="1" t="inlineStr">
        <is>
          <t>Id</t>
        </is>
      </c>
    </row>
    <row r="2">
      <c r="A2" s="1" t="inlineStr">
        <is>
          <t>ShopeeFood</t>
        </is>
      </c>
      <c r="B2" t="n">
        <v>0.98988</v>
      </c>
      <c r="C2" t="n">
        <v>0.00937</v>
      </c>
      <c r="D2" t="n">
        <v>0.00075</v>
      </c>
      <c r="E2" t="n">
        <v>1</v>
      </c>
      <c r="I2" s="1" t="inlineStr">
        <is>
          <t>Id</t>
        </is>
      </c>
      <c r="J2" t="n">
        <v>1189435</v>
      </c>
      <c r="K2" t="n">
        <v>9716</v>
      </c>
      <c r="L2" t="n">
        <v>4785</v>
      </c>
      <c r="M2" t="n">
        <v>6479</v>
      </c>
      <c r="N2" t="n">
        <v>1611</v>
      </c>
      <c r="R2" s="1" t="inlineStr">
        <is>
          <t>Brand</t>
        </is>
      </c>
      <c r="S2" t="n">
        <v>0</v>
      </c>
      <c r="T2" t="n">
        <v>1e-05</v>
      </c>
      <c r="U2" t="n">
        <v>0</v>
      </c>
      <c r="V2" t="n">
        <v>2e-05</v>
      </c>
      <c r="Z2" s="1" t="inlineStr">
        <is>
          <t>Brand</t>
        </is>
      </c>
      <c r="AA2" t="n">
        <v>0.5897</v>
      </c>
      <c r="AB2" t="n">
        <v>0.359</v>
      </c>
      <c r="AC2" t="n">
        <v>0.0513</v>
      </c>
      <c r="AG2" s="1" t="inlineStr">
        <is>
          <t>User</t>
        </is>
      </c>
      <c r="AH2" t="n">
        <v>30035</v>
      </c>
      <c r="AL2" s="1" t="inlineStr">
        <is>
          <t>Staff</t>
        </is>
      </c>
      <c r="AM2" t="n">
        <v>0</v>
      </c>
      <c r="AN2" t="n">
        <v>0.00036</v>
      </c>
      <c r="AO2" t="n">
        <v>0.00218</v>
      </c>
      <c r="AP2" t="n">
        <v>0.00255</v>
      </c>
      <c r="AT2" s="1" t="inlineStr">
        <is>
          <t>Brand</t>
        </is>
      </c>
      <c r="AU2" t="n">
        <v>0.2134</v>
      </c>
      <c r="AV2" t="n">
        <v>0.7378</v>
      </c>
      <c r="AW2" t="n">
        <v>0.0488</v>
      </c>
      <c r="BA2" s="1" t="inlineStr">
        <is>
          <t>User</t>
        </is>
      </c>
      <c r="BB2" t="n">
        <v>5542</v>
      </c>
      <c r="BF2" s="1" t="inlineStr">
        <is>
          <t>Brand</t>
        </is>
      </c>
      <c r="BG2" t="n">
        <v>0.00082</v>
      </c>
      <c r="BH2" t="n">
        <v>0.01392</v>
      </c>
      <c r="BI2" t="n">
        <v>0.01229</v>
      </c>
      <c r="BJ2" t="n">
        <v>0.02703</v>
      </c>
      <c r="BN2" s="1" t="inlineStr">
        <is>
          <t>Brand</t>
        </is>
      </c>
      <c r="BO2" t="n">
        <v>0.1569</v>
      </c>
      <c r="BP2" t="n">
        <v>0.8431</v>
      </c>
      <c r="BQ2" t="n">
        <v>0</v>
      </c>
      <c r="BU2" s="1" t="inlineStr">
        <is>
          <t>User</t>
        </is>
      </c>
      <c r="BV2" t="n">
        <v>2205</v>
      </c>
      <c r="BZ2" s="1" t="inlineStr">
        <is>
          <t>Staff</t>
        </is>
      </c>
      <c r="CA2" t="n">
        <v>0</v>
      </c>
      <c r="CB2" t="n">
        <v>0.00061</v>
      </c>
      <c r="CC2" t="n">
        <v>0.00061</v>
      </c>
      <c r="CD2" t="n">
        <v>0.00121</v>
      </c>
      <c r="CH2" s="1" t="inlineStr">
        <is>
          <t>Brand</t>
        </is>
      </c>
      <c r="CI2" t="n">
        <v>0</v>
      </c>
      <c r="CJ2" t="n">
        <v>0.9167</v>
      </c>
      <c r="CK2" t="n">
        <v>0.0833</v>
      </c>
      <c r="CO2" s="1" t="inlineStr">
        <is>
          <t>User</t>
        </is>
      </c>
      <c r="CP2" t="n">
        <v>3336</v>
      </c>
      <c r="CT2" s="1" t="inlineStr">
        <is>
          <t>Merchant</t>
        </is>
      </c>
      <c r="CU2" t="n">
        <v>0.00298</v>
      </c>
      <c r="CV2" t="n">
        <v>0.00198</v>
      </c>
      <c r="CW2" t="n">
        <v>0.00496</v>
      </c>
      <c r="CX2" t="n">
        <v>0.00992</v>
      </c>
      <c r="DB2" s="1" t="inlineStr">
        <is>
          <t>Brand</t>
        </is>
      </c>
      <c r="DC2" t="n">
        <v>0.4444</v>
      </c>
      <c r="DD2" t="n">
        <v>0.5556</v>
      </c>
      <c r="DE2" t="n">
        <v>0</v>
      </c>
      <c r="DI2" s="1" t="inlineStr">
        <is>
          <t>User</t>
        </is>
      </c>
      <c r="DJ2" t="n">
        <v>54</v>
      </c>
    </row>
    <row r="3">
      <c r="A3" s="1" t="inlineStr">
        <is>
          <t>GrabFood</t>
        </is>
      </c>
      <c r="B3" t="n">
        <v>0.01636</v>
      </c>
      <c r="C3" t="n">
        <v>0.92036</v>
      </c>
      <c r="D3" t="n">
        <v>0.06327000000000001</v>
      </c>
      <c r="E3" t="n">
        <v>0.99999</v>
      </c>
      <c r="R3" s="1" t="inlineStr">
        <is>
          <t>Staff</t>
        </is>
      </c>
      <c r="S3" t="n">
        <v>0</v>
      </c>
      <c r="T3" t="n">
        <v>1e-05</v>
      </c>
      <c r="U3" t="n">
        <v>3e-05</v>
      </c>
      <c r="V3" t="n">
        <v>4e-05</v>
      </c>
      <c r="Z3" s="1" t="inlineStr">
        <is>
          <t>Merchant</t>
        </is>
      </c>
      <c r="AA3" t="n">
        <v>0.0182</v>
      </c>
      <c r="AB3" t="n">
        <v>0.9431</v>
      </c>
      <c r="AC3" t="n">
        <v>0.0387</v>
      </c>
      <c r="AG3" s="1" t="inlineStr">
        <is>
          <t>Shipper</t>
        </is>
      </c>
      <c r="AH3" t="n">
        <v>6084</v>
      </c>
      <c r="AL3" s="1" t="inlineStr">
        <is>
          <t>Campaign Activity</t>
        </is>
      </c>
      <c r="AM3" t="n">
        <v>0.00109</v>
      </c>
      <c r="AN3" t="n">
        <v>0.01018</v>
      </c>
      <c r="AO3" t="n">
        <v>0.00036</v>
      </c>
      <c r="AP3" t="n">
        <v>0.01164</v>
      </c>
      <c r="AT3" s="1" t="inlineStr">
        <is>
          <t>Merchant</t>
        </is>
      </c>
      <c r="AU3" t="n">
        <v>0.001</v>
      </c>
      <c r="AV3" t="n">
        <v>0.9948</v>
      </c>
      <c r="AW3" t="n">
        <v>0.0041</v>
      </c>
      <c r="BA3" s="1" t="inlineStr">
        <is>
          <t>Shipper</t>
        </is>
      </c>
      <c r="BB3" t="n">
        <v>1952</v>
      </c>
      <c r="BF3" s="1" t="inlineStr">
        <is>
          <t>Merchant</t>
        </is>
      </c>
      <c r="BG3" t="n">
        <v>0.0041</v>
      </c>
      <c r="BH3" t="n">
        <v>0.02048</v>
      </c>
      <c r="BI3" t="n">
        <v>0.008189999999999999</v>
      </c>
      <c r="BJ3" t="n">
        <v>0.03276</v>
      </c>
      <c r="BN3" s="1" t="inlineStr">
        <is>
          <t>Merchant</t>
        </is>
      </c>
      <c r="BO3" t="n">
        <v>0.0312</v>
      </c>
      <c r="BP3" t="n">
        <v>0.9062</v>
      </c>
      <c r="BQ3" t="n">
        <v>0.0625</v>
      </c>
      <c r="BU3" s="1" t="inlineStr">
        <is>
          <t>Shipper</t>
        </is>
      </c>
      <c r="BV3" t="n">
        <v>889</v>
      </c>
      <c r="BZ3" s="1" t="inlineStr">
        <is>
          <t>App Experience</t>
        </is>
      </c>
      <c r="CA3" t="n">
        <v>0.00061</v>
      </c>
      <c r="CB3" t="n">
        <v>0.00425</v>
      </c>
      <c r="CC3" t="n">
        <v>0.00303</v>
      </c>
      <c r="CD3" t="n">
        <v>0.007889999999999999</v>
      </c>
      <c r="CH3" s="1" t="inlineStr">
        <is>
          <t>Merchant</t>
        </is>
      </c>
      <c r="CI3" t="n">
        <v>0.0134</v>
      </c>
      <c r="CJ3" t="n">
        <v>0.9627</v>
      </c>
      <c r="CK3" t="n">
        <v>0.0238</v>
      </c>
      <c r="CO3" s="1" t="inlineStr">
        <is>
          <t>Shipper</t>
        </is>
      </c>
      <c r="CP3" t="n">
        <v>101</v>
      </c>
      <c r="CT3" s="1" t="inlineStr">
        <is>
          <t>Fanpage Activity</t>
        </is>
      </c>
      <c r="CU3" t="n">
        <v>0</v>
      </c>
      <c r="CV3" t="n">
        <v>0.00099</v>
      </c>
      <c r="CW3" t="n">
        <v>0.01091</v>
      </c>
      <c r="CX3" t="n">
        <v>0.0119</v>
      </c>
      <c r="DB3" s="1" t="inlineStr">
        <is>
          <t>Merchant</t>
        </is>
      </c>
      <c r="DC3" t="n">
        <v>0</v>
      </c>
      <c r="DD3" t="n">
        <v>1</v>
      </c>
      <c r="DE3" t="n">
        <v>0</v>
      </c>
      <c r="DI3" s="1" t="inlineStr">
        <is>
          <t>Shipper</t>
        </is>
      </c>
      <c r="DJ3" t="n">
        <v>62</v>
      </c>
    </row>
    <row r="4">
      <c r="A4" s="1" t="inlineStr">
        <is>
          <t>GoFood</t>
        </is>
      </c>
      <c r="B4" t="n">
        <v>0.52252</v>
      </c>
      <c r="C4" t="n">
        <v>0.26699</v>
      </c>
      <c r="D4" t="n">
        <v>0.21048</v>
      </c>
      <c r="E4" t="n">
        <v>0.9999899999999999</v>
      </c>
      <c r="R4" s="1" t="inlineStr">
        <is>
          <t>Purchase Order</t>
        </is>
      </c>
      <c r="S4" t="n">
        <v>0</v>
      </c>
      <c r="T4" t="n">
        <v>4e-05</v>
      </c>
      <c r="U4" t="n">
        <v>0.00015</v>
      </c>
      <c r="V4" t="n">
        <v>0.00019</v>
      </c>
      <c r="Z4" s="1" t="inlineStr">
        <is>
          <t>Shipper</t>
        </is>
      </c>
      <c r="AA4" t="n">
        <v>0.0201</v>
      </c>
      <c r="AB4" t="n">
        <v>0.7215</v>
      </c>
      <c r="AC4" t="n">
        <v>0.2584</v>
      </c>
      <c r="AG4" s="1" t="inlineStr">
        <is>
          <t>Merchant</t>
        </is>
      </c>
      <c r="AH4" t="n">
        <v>6590</v>
      </c>
      <c r="AL4" s="1" t="inlineStr">
        <is>
          <t>Brand</t>
        </is>
      </c>
      <c r="AM4" t="n">
        <v>0.00109</v>
      </c>
      <c r="AN4" t="n">
        <v>0.01345</v>
      </c>
      <c r="AO4" t="n">
        <v>0.00436</v>
      </c>
      <c r="AP4" t="n">
        <v>0.01891</v>
      </c>
      <c r="AT4" s="1" t="inlineStr">
        <is>
          <t>Shipper</t>
        </is>
      </c>
      <c r="AU4" t="n">
        <v>0.0068</v>
      </c>
      <c r="AV4" t="n">
        <v>0.8191000000000001</v>
      </c>
      <c r="AW4" t="n">
        <v>0.1741</v>
      </c>
      <c r="BA4" s="1" t="inlineStr">
        <is>
          <t>Merchant</t>
        </is>
      </c>
      <c r="BB4" t="n">
        <v>2034</v>
      </c>
      <c r="BF4" s="1" t="inlineStr">
        <is>
          <t>Campaign</t>
        </is>
      </c>
      <c r="BG4" t="n">
        <v>0.00328</v>
      </c>
      <c r="BH4" t="n">
        <v>0.02621</v>
      </c>
      <c r="BI4" t="n">
        <v>0.00655</v>
      </c>
      <c r="BJ4" t="n">
        <v>0.03604</v>
      </c>
      <c r="BN4" s="1" t="inlineStr">
        <is>
          <t>Shipper</t>
        </is>
      </c>
      <c r="BO4" t="n">
        <v>0.0446</v>
      </c>
      <c r="BP4" t="n">
        <v>0.3491</v>
      </c>
      <c r="BQ4" t="n">
        <v>0.6063</v>
      </c>
      <c r="BU4" s="1" t="inlineStr">
        <is>
          <t>Merchant</t>
        </is>
      </c>
      <c r="BV4" t="n">
        <v>1640</v>
      </c>
      <c r="BZ4" s="1" t="inlineStr">
        <is>
          <t>Brand</t>
        </is>
      </c>
      <c r="CA4" t="n">
        <v>0.00303</v>
      </c>
      <c r="CB4" t="n">
        <v>0.00364</v>
      </c>
      <c r="CC4" t="n">
        <v>0.00303</v>
      </c>
      <c r="CD4" t="n">
        <v>0.00971</v>
      </c>
      <c r="CH4" s="1" t="inlineStr">
        <is>
          <t>Shipper</t>
        </is>
      </c>
      <c r="CI4" t="n">
        <v>0.0833</v>
      </c>
      <c r="CJ4" t="n">
        <v>0.75</v>
      </c>
      <c r="CK4" t="n">
        <v>0.1667</v>
      </c>
      <c r="CO4" s="1" t="inlineStr">
        <is>
          <t>Merchant</t>
        </is>
      </c>
      <c r="CP4" t="n">
        <v>3023</v>
      </c>
      <c r="CT4" s="1" t="inlineStr">
        <is>
          <t>Purchase Order</t>
        </is>
      </c>
      <c r="CU4" t="n">
        <v>0</v>
      </c>
      <c r="CV4" t="n">
        <v>0</v>
      </c>
      <c r="CW4" t="n">
        <v>0.01389</v>
      </c>
      <c r="CX4" t="n">
        <v>0.01389</v>
      </c>
      <c r="DB4" s="1" t="inlineStr">
        <is>
          <t>Shipper</t>
        </is>
      </c>
      <c r="DC4" t="n">
        <v>0.1786</v>
      </c>
      <c r="DD4" t="n">
        <v>0.4643</v>
      </c>
      <c r="DE4" t="n">
        <v>0.3571</v>
      </c>
      <c r="DI4" s="1" t="inlineStr">
        <is>
          <t>Merchant</t>
        </is>
      </c>
      <c r="DJ4" t="n">
        <v>1454</v>
      </c>
    </row>
    <row r="5">
      <c r="A5" s="1" t="inlineStr">
        <is>
          <t>Baemin</t>
        </is>
      </c>
      <c r="B5" t="n">
        <v>0.554</v>
      </c>
      <c r="C5" t="n">
        <v>0.43143</v>
      </c>
      <c r="D5" t="n">
        <v>0.01456</v>
      </c>
      <c r="E5" t="n">
        <v>0.99999</v>
      </c>
      <c r="R5" s="1" t="inlineStr">
        <is>
          <t>Campaign Activity</t>
        </is>
      </c>
      <c r="S5" t="n">
        <v>0.00035</v>
      </c>
      <c r="T5" t="n">
        <v>0.00012</v>
      </c>
      <c r="U5" t="n">
        <v>0</v>
      </c>
      <c r="V5" t="n">
        <v>0.00047</v>
      </c>
      <c r="Z5" s="1" t="inlineStr">
        <is>
          <t>User</t>
        </is>
      </c>
      <c r="AA5" t="n">
        <v>0.1038</v>
      </c>
      <c r="AB5" t="n">
        <v>0.8802</v>
      </c>
      <c r="AC5" t="n">
        <v>0.016</v>
      </c>
      <c r="AG5" s="1" t="inlineStr">
        <is>
          <t>Brand</t>
        </is>
      </c>
      <c r="AH5" t="n">
        <v>169</v>
      </c>
      <c r="AL5" s="1" t="inlineStr">
        <is>
          <t>Fanpage Activity</t>
        </is>
      </c>
      <c r="AM5" t="n">
        <v>0</v>
      </c>
      <c r="AN5" t="n">
        <v>0.02655</v>
      </c>
      <c r="AO5" t="n">
        <v>0</v>
      </c>
      <c r="AP5" t="n">
        <v>0.02655</v>
      </c>
      <c r="AT5" s="1" t="inlineStr">
        <is>
          <t>User</t>
        </is>
      </c>
      <c r="AU5" t="n">
        <v>0.0169</v>
      </c>
      <c r="AV5" t="n">
        <v>0.6808</v>
      </c>
      <c r="AW5" t="n">
        <v>0.3023</v>
      </c>
      <c r="BA5" s="1" t="inlineStr">
        <is>
          <t>Brand</t>
        </is>
      </c>
      <c r="BB5" t="n">
        <v>188</v>
      </c>
      <c r="BF5" s="1" t="inlineStr">
        <is>
          <t>Purchase Order</t>
        </is>
      </c>
      <c r="BG5" t="n">
        <v>0.0041</v>
      </c>
      <c r="BH5" t="n">
        <v>0.00082</v>
      </c>
      <c r="BI5" t="n">
        <v>0.0475</v>
      </c>
      <c r="BJ5" t="n">
        <v>0.05242</v>
      </c>
      <c r="BN5" s="1" t="inlineStr">
        <is>
          <t>User</t>
        </is>
      </c>
      <c r="BO5" t="n">
        <v>0.9666</v>
      </c>
      <c r="BP5" t="n">
        <v>0.007900000000000001</v>
      </c>
      <c r="BQ5" t="n">
        <v>0.0254</v>
      </c>
      <c r="BU5" s="1" t="inlineStr">
        <is>
          <t>Brand</t>
        </is>
      </c>
      <c r="BV5" t="n">
        <v>51</v>
      </c>
      <c r="BZ5" s="1" t="inlineStr">
        <is>
          <t>Rider</t>
        </is>
      </c>
      <c r="CA5" t="n">
        <v>0.00061</v>
      </c>
      <c r="CB5" t="n">
        <v>0.01153</v>
      </c>
      <c r="CC5" t="n">
        <v>0.00182</v>
      </c>
      <c r="CD5" t="n">
        <v>0.01396</v>
      </c>
      <c r="CH5" s="1" t="inlineStr">
        <is>
          <t>User</t>
        </is>
      </c>
      <c r="CI5" t="n">
        <v>0.9586</v>
      </c>
      <c r="CJ5" t="n">
        <v>0.0383</v>
      </c>
      <c r="CK5" t="n">
        <v>0.0032</v>
      </c>
      <c r="CO5" s="1" t="inlineStr">
        <is>
          <t>Brand</t>
        </is>
      </c>
      <c r="CP5" t="n">
        <v>19</v>
      </c>
      <c r="CT5" s="1" t="inlineStr">
        <is>
          <t>Rider</t>
        </is>
      </c>
      <c r="CU5" t="n">
        <v>0.00496</v>
      </c>
      <c r="CV5" t="n">
        <v>0.007939999999999999</v>
      </c>
      <c r="CW5" t="n">
        <v>0.00595</v>
      </c>
      <c r="CX5" t="n">
        <v>0.01885</v>
      </c>
      <c r="DB5" s="1" t="inlineStr">
        <is>
          <t>User</t>
        </is>
      </c>
      <c r="DC5" t="n">
        <v>0.09520000000000001</v>
      </c>
      <c r="DD5" t="n">
        <v>0.09520000000000001</v>
      </c>
      <c r="DE5" t="n">
        <v>0.8095</v>
      </c>
      <c r="DI5" s="1" t="inlineStr">
        <is>
          <t>Brand</t>
        </is>
      </c>
      <c r="DJ5" t="n">
        <v>41</v>
      </c>
    </row>
    <row r="6">
      <c r="A6" s="1" t="inlineStr">
        <is>
          <t>BeFood</t>
        </is>
      </c>
      <c r="B6" t="n">
        <v>0.02282</v>
      </c>
      <c r="C6" t="n">
        <v>0.9504</v>
      </c>
      <c r="D6" t="n">
        <v>0.02679</v>
      </c>
      <c r="E6" t="n">
        <v>1.00001</v>
      </c>
      <c r="R6" s="1" t="inlineStr">
        <is>
          <t>Merchant</t>
        </is>
      </c>
      <c r="S6" t="n">
        <v>9.000000000000001e-05</v>
      </c>
      <c r="T6" t="n">
        <v>0.00037</v>
      </c>
      <c r="U6" t="n">
        <v>0.00013</v>
      </c>
      <c r="V6" t="n">
        <v>0.00059</v>
      </c>
      <c r="AL6" s="1" t="inlineStr">
        <is>
          <t>Merchant</t>
        </is>
      </c>
      <c r="AM6" t="n">
        <v>0.00073</v>
      </c>
      <c r="AN6" t="n">
        <v>0.04255</v>
      </c>
      <c r="AO6" t="n">
        <v>0.00436</v>
      </c>
      <c r="AP6" t="n">
        <v>0.04764</v>
      </c>
      <c r="BF6" s="1" t="inlineStr">
        <is>
          <t>App Experience</t>
        </is>
      </c>
      <c r="BG6" t="n">
        <v>0.0041</v>
      </c>
      <c r="BH6" t="n">
        <v>0.03112</v>
      </c>
      <c r="BI6" t="n">
        <v>0.01966</v>
      </c>
      <c r="BJ6" t="n">
        <v>0.05487</v>
      </c>
      <c r="BZ6" s="1" t="inlineStr">
        <is>
          <t>Campaign</t>
        </is>
      </c>
      <c r="CA6" t="n">
        <v>0.00243</v>
      </c>
      <c r="CB6" t="n">
        <v>0.01214</v>
      </c>
      <c r="CC6" t="n">
        <v>0.00121</v>
      </c>
      <c r="CD6" t="n">
        <v>0.01578</v>
      </c>
      <c r="CT6" s="1" t="inlineStr">
        <is>
          <t>App Experience</t>
        </is>
      </c>
      <c r="CU6" t="n">
        <v>0.00099</v>
      </c>
      <c r="CV6" t="n">
        <v>0.00496</v>
      </c>
      <c r="CW6" t="n">
        <v>0.01488</v>
      </c>
      <c r="CX6" t="n">
        <v>0.02083</v>
      </c>
    </row>
    <row r="7">
      <c r="R7" s="1" t="inlineStr">
        <is>
          <t>Rider</t>
        </is>
      </c>
      <c r="S7" t="n">
        <v>4e-05</v>
      </c>
      <c r="T7" t="n">
        <v>0.00073</v>
      </c>
      <c r="U7" t="n">
        <v>0.00033</v>
      </c>
      <c r="V7" t="n">
        <v>0.0011</v>
      </c>
      <c r="AL7" s="1" t="inlineStr">
        <is>
          <t>Purchase Order</t>
        </is>
      </c>
      <c r="AM7" t="n">
        <v>0.01309</v>
      </c>
      <c r="AN7" t="n">
        <v>0.02727</v>
      </c>
      <c r="AO7" t="n">
        <v>0.009090000000000001</v>
      </c>
      <c r="AP7" t="n">
        <v>0.04945</v>
      </c>
      <c r="BF7" s="1" t="inlineStr">
        <is>
          <t>Rider</t>
        </is>
      </c>
      <c r="BG7" t="n">
        <v>0.01638</v>
      </c>
      <c r="BH7" t="n">
        <v>0.08763</v>
      </c>
      <c r="BI7" t="n">
        <v>0.11876</v>
      </c>
      <c r="BJ7" t="n">
        <v>0.22277</v>
      </c>
      <c r="BZ7" s="1" t="inlineStr">
        <is>
          <t>Merchant</t>
        </is>
      </c>
      <c r="CA7" t="n">
        <v>0.00485</v>
      </c>
      <c r="CB7" t="n">
        <v>0.02124</v>
      </c>
      <c r="CC7" t="n">
        <v>0.007889999999999999</v>
      </c>
      <c r="CD7" t="n">
        <v>0.03398</v>
      </c>
      <c r="CT7" s="1" t="inlineStr">
        <is>
          <t>Brand</t>
        </is>
      </c>
      <c r="CU7" t="n">
        <v>0.01687</v>
      </c>
      <c r="CV7" t="n">
        <v>0.01786</v>
      </c>
      <c r="CW7" t="n">
        <v>0</v>
      </c>
      <c r="CX7" t="n">
        <v>0.03472</v>
      </c>
    </row>
    <row r="8">
      <c r="R8" s="1" t="inlineStr">
        <is>
          <t>App Experience</t>
        </is>
      </c>
      <c r="S8" t="n">
        <v>0</v>
      </c>
      <c r="T8" t="n">
        <v>0.00072</v>
      </c>
      <c r="U8" t="n">
        <v>0.00039</v>
      </c>
      <c r="V8" t="n">
        <v>0.00111</v>
      </c>
      <c r="AL8" s="1" t="inlineStr">
        <is>
          <t>App Experience</t>
        </is>
      </c>
      <c r="AM8" t="n">
        <v>0.02618</v>
      </c>
      <c r="AN8" t="n">
        <v>0.03709</v>
      </c>
      <c r="AO8" t="n">
        <v>0.00436</v>
      </c>
      <c r="AP8" t="n">
        <v>0.06764000000000001</v>
      </c>
      <c r="BF8" s="1" t="inlineStr">
        <is>
          <t>Fanpage Activity</t>
        </is>
      </c>
      <c r="BG8" t="n">
        <v>0.49795</v>
      </c>
      <c r="BH8" t="n">
        <v>0.0303</v>
      </c>
      <c r="BI8" t="n">
        <v>0.02048</v>
      </c>
      <c r="BJ8" t="n">
        <v>0.5487300000000001</v>
      </c>
      <c r="BZ8" s="1" t="inlineStr">
        <is>
          <t>Campaign Activity</t>
        </is>
      </c>
      <c r="CA8" t="n">
        <v>0.03155</v>
      </c>
      <c r="CB8" t="n">
        <v>0.01517</v>
      </c>
      <c r="CC8" t="n">
        <v>0.00061</v>
      </c>
      <c r="CD8" t="n">
        <v>0.04733</v>
      </c>
      <c r="CT8" s="1" t="inlineStr">
        <is>
          <t>Service</t>
        </is>
      </c>
      <c r="CU8" t="n">
        <v>0.02282</v>
      </c>
      <c r="CV8" t="n">
        <v>0.9504</v>
      </c>
      <c r="CW8" t="n">
        <v>0.02679</v>
      </c>
      <c r="CX8" t="n">
        <v>1</v>
      </c>
    </row>
    <row r="9">
      <c r="R9" s="1" t="inlineStr">
        <is>
          <t>Campaign</t>
        </is>
      </c>
      <c r="S9" t="n">
        <v>0.98968</v>
      </c>
      <c r="T9" t="n">
        <v>0.0001</v>
      </c>
      <c r="U9" t="n">
        <v>3e-05</v>
      </c>
      <c r="V9" t="n">
        <v>0.9898</v>
      </c>
      <c r="AL9" s="1" t="inlineStr">
        <is>
          <t>Rider</t>
        </is>
      </c>
      <c r="AM9" t="n">
        <v>0</v>
      </c>
      <c r="AN9" t="n">
        <v>0.14836</v>
      </c>
      <c r="AO9" t="n">
        <v>0.05455</v>
      </c>
      <c r="AP9" t="n">
        <v>0.20291</v>
      </c>
      <c r="BF9" s="1" t="inlineStr">
        <is>
          <t>Service</t>
        </is>
      </c>
      <c r="BG9" t="n">
        <v>0.52252</v>
      </c>
      <c r="BH9" t="n">
        <v>0.26699</v>
      </c>
      <c r="BI9" t="n">
        <v>0.21048</v>
      </c>
      <c r="BJ9" t="n">
        <v>1</v>
      </c>
      <c r="BZ9" s="1" t="inlineStr">
        <is>
          <t>Fanpage Activity</t>
        </is>
      </c>
      <c r="CA9" t="n">
        <v>0.51456</v>
      </c>
      <c r="CB9" t="n">
        <v>0.01456</v>
      </c>
      <c r="CC9" t="n">
        <v>0</v>
      </c>
      <c r="CD9" t="n">
        <v>0.52913</v>
      </c>
    </row>
    <row r="10">
      <c r="R10" s="1" t="inlineStr">
        <is>
          <t>Fanpage Activity</t>
        </is>
      </c>
      <c r="S10" t="n">
        <v>0.98939</v>
      </c>
      <c r="T10" t="n">
        <v>0.00333</v>
      </c>
      <c r="U10" t="n">
        <v>4e-05</v>
      </c>
      <c r="V10" t="n">
        <v>0.99277</v>
      </c>
      <c r="AL10" s="1" t="inlineStr">
        <is>
          <t>Service</t>
        </is>
      </c>
      <c r="AM10" t="n">
        <v>0.01636</v>
      </c>
      <c r="AN10" t="n">
        <v>0.92036</v>
      </c>
      <c r="AO10" t="n">
        <v>0.06327000000000001</v>
      </c>
      <c r="AP10" t="n">
        <v>1</v>
      </c>
      <c r="BZ10" s="1" t="inlineStr">
        <is>
          <t>Service</t>
        </is>
      </c>
      <c r="CA10" t="n">
        <v>0.554</v>
      </c>
      <c r="CB10" t="n">
        <v>0.43143</v>
      </c>
      <c r="CC10" t="n">
        <v>0.01456</v>
      </c>
      <c r="CD10" t="n">
        <v>1</v>
      </c>
    </row>
    <row r="11">
      <c r="R11" s="1" t="inlineStr">
        <is>
          <t>Service</t>
        </is>
      </c>
      <c r="S11" t="n">
        <v>0.98988</v>
      </c>
      <c r="T11" t="n">
        <v>0.00937</v>
      </c>
      <c r="U11" t="n">
        <v>0.00075</v>
      </c>
      <c r="V11" t="n">
        <v>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Q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ShopeeFood</t>
        </is>
      </c>
      <c r="B1" s="1" t="inlineStr">
        <is>
          <t>Id</t>
        </is>
      </c>
      <c r="F1" s="1" t="inlineStr">
        <is>
          <t>GrabFood</t>
        </is>
      </c>
      <c r="G1" s="1" t="inlineStr">
        <is>
          <t>Id</t>
        </is>
      </c>
      <c r="K1" s="1" t="inlineStr">
        <is>
          <t>GoFood</t>
        </is>
      </c>
      <c r="L1" s="1" t="inlineStr">
        <is>
          <t>Id</t>
        </is>
      </c>
      <c r="P1" s="1" t="inlineStr">
        <is>
          <t>Baemin</t>
        </is>
      </c>
      <c r="Q1" s="1" t="inlineStr">
        <is>
          <t>Id</t>
        </is>
      </c>
    </row>
    <row r="2">
      <c r="A2" s="1" t="inlineStr">
        <is>
          <t>8.8</t>
        </is>
      </c>
      <c r="B2" t="n">
        <v>0.0017</v>
      </c>
      <c r="F2" s="1" t="inlineStr">
        <is>
          <t>Grab_GrabFoodCanBangBaoGia</t>
        </is>
      </c>
      <c r="G2" t="n">
        <v>1</v>
      </c>
      <c r="K2" s="1" t="inlineStr">
        <is>
          <t>GoFoodNha</t>
        </is>
      </c>
      <c r="L2" t="n">
        <v>0.6818</v>
      </c>
      <c r="P2" s="1" t="inlineStr">
        <is>
          <t>Nuôi Mèo Tích Xu</t>
        </is>
      </c>
      <c r="Q2" t="n">
        <v>0.13</v>
      </c>
    </row>
    <row r="3">
      <c r="A3" s="1" t="inlineStr">
        <is>
          <t>Trungthu</t>
        </is>
      </c>
      <c r="B3" t="n">
        <v>0.396</v>
      </c>
      <c r="F3" s="1" t="inlineStr">
        <is>
          <t>Total</t>
        </is>
      </c>
      <c r="G3" t="n">
        <v>16</v>
      </c>
      <c r="K3" s="1" t="inlineStr">
        <is>
          <t>GOSENDDI</t>
        </is>
      </c>
      <c r="L3" t="n">
        <v>0.3182</v>
      </c>
      <c r="P3" s="1" t="inlineStr">
        <is>
          <t>Trungthu</t>
        </is>
      </c>
      <c r="Q3" t="n">
        <v>0.09420000000000001</v>
      </c>
    </row>
    <row r="4">
      <c r="A4" s="1" t="inlineStr">
        <is>
          <t>10.10</t>
        </is>
      </c>
      <c r="B4" t="n">
        <v>0.1298</v>
      </c>
      <c r="K4" s="1" t="inlineStr">
        <is>
          <t>Total</t>
        </is>
      </c>
      <c r="L4" t="n">
        <v>22</v>
      </c>
      <c r="P4" s="1" t="inlineStr">
        <is>
          <t>BAEMIN x ZALOPAY</t>
        </is>
      </c>
      <c r="Q4" t="n">
        <v>0.722</v>
      </c>
    </row>
    <row r="5">
      <c r="A5" s="1" t="inlineStr">
        <is>
          <t>Thất Tịch</t>
        </is>
      </c>
      <c r="B5" t="n">
        <v>0.0133</v>
      </c>
      <c r="P5" s="1" t="inlineStr">
        <is>
          <t>Baemin_Khuyến mãi đa tầng</t>
        </is>
      </c>
      <c r="Q5" t="n">
        <v>0.0538</v>
      </c>
    </row>
    <row r="6">
      <c r="A6" s="1" t="inlineStr">
        <is>
          <t>Monthly Campaign</t>
        </is>
      </c>
      <c r="B6" t="n">
        <v>0.3927</v>
      </c>
      <c r="P6" s="1" t="inlineStr">
        <is>
          <t>Total</t>
        </is>
      </c>
      <c r="Q6" t="n">
        <v>223</v>
      </c>
    </row>
    <row r="7">
      <c r="A7" s="1" t="inlineStr">
        <is>
          <t>MBHiShopeeFood</t>
        </is>
      </c>
      <c r="B7" t="n">
        <v>0.06660000000000001</v>
      </c>
    </row>
    <row r="8">
      <c r="A8" s="1" t="inlineStr">
        <is>
          <t>Total</t>
        </is>
      </c>
      <c r="B8" t="n">
        <v>601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2023-10-04T10:13:16Z</dcterms:created>
  <dcterms:modified xsi:type="dcterms:W3CDTF">2023-10-04T10:13:16Z</dcterms:modified>
</cp:coreProperties>
</file>