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nt\Downloads\"/>
    </mc:Choice>
  </mc:AlternateContent>
  <xr:revisionPtr revIDLastSave="0" documentId="13_ncr:1_{101EB79E-26E3-4AC8-9AB3-DD4C64DF9DD1}" xr6:coauthVersionLast="47" xr6:coauthVersionMax="47" xr10:uidLastSave="{00000000-0000-0000-0000-000000000000}"/>
  <bookViews>
    <workbookView xWindow="-108" yWindow="-108" windowWidth="23256" windowHeight="12456" activeTab="1" xr2:uid="{6CAC0093-2C05-451E-BFAB-364D4AD38D0E}"/>
  </bookViews>
  <sheets>
    <sheet name="Sheet1" sheetId="1" r:id="rId1"/>
    <sheet name="Sheet2" sheetId="2" r:id="rId2"/>
  </sheets>
  <definedNames>
    <definedName name="solver_adj" localSheetId="1" hidden="1">Sheet2!$B$2:$B$31</definedName>
    <definedName name="solver_cvg" localSheetId="1" hidden="1">0.0001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Sheet2!$B$2:$B$31</definedName>
    <definedName name="solver_lhs2" localSheetId="1" hidden="1">Sheet2!$H$1</definedName>
    <definedName name="solver_lhs3" localSheetId="1" hidden="1">Sheet2!$H$1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2</definedName>
    <definedName name="solver_nwt" localSheetId="1" hidden="1">1</definedName>
    <definedName name="solver_opt" localSheetId="0" hidden="1">Sheet1!$BA$193</definedName>
    <definedName name="solver_opt" localSheetId="1" hidden="1">Sheet2!$H$4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2</definedName>
    <definedName name="solver_rel3" localSheetId="1" hidden="1">2</definedName>
    <definedName name="solver_rhs1" localSheetId="1" hidden="1">0</definedName>
    <definedName name="solver_rhs2" localSheetId="1" hidden="1">1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D2" i="2" l="1"/>
  <c r="D24" i="2"/>
  <c r="D16" i="2"/>
  <c r="D8" i="2"/>
  <c r="D3" i="2"/>
  <c r="B71" i="2"/>
  <c r="D4" i="2"/>
  <c r="D5" i="2"/>
  <c r="D6" i="2"/>
  <c r="D7" i="2"/>
  <c r="D9" i="2"/>
  <c r="D10" i="2"/>
  <c r="D11" i="2"/>
  <c r="D12" i="2"/>
  <c r="D13" i="2"/>
  <c r="D14" i="2"/>
  <c r="D15" i="2"/>
  <c r="D17" i="2"/>
  <c r="D18" i="2"/>
  <c r="D19" i="2"/>
  <c r="D20" i="2"/>
  <c r="D21" i="2"/>
  <c r="D22" i="2"/>
  <c r="D23" i="2"/>
  <c r="D25" i="2"/>
  <c r="D26" i="2"/>
  <c r="D27" i="2"/>
  <c r="D28" i="2"/>
  <c r="D29" i="2"/>
  <c r="D30" i="2"/>
  <c r="D31" i="2"/>
  <c r="H1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B100" i="2"/>
  <c r="C70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AD63" i="2"/>
  <c r="AC62" i="2"/>
  <c r="AB61" i="2"/>
  <c r="AA60" i="2"/>
  <c r="Z59" i="2"/>
  <c r="Y58" i="2"/>
  <c r="X57" i="2"/>
  <c r="W56" i="2"/>
  <c r="V55" i="2"/>
  <c r="U54" i="2"/>
  <c r="T53" i="2"/>
  <c r="S52" i="2"/>
  <c r="R51" i="2"/>
  <c r="Q50" i="2"/>
  <c r="P49" i="2"/>
  <c r="O48" i="2"/>
  <c r="N47" i="2"/>
  <c r="M46" i="2"/>
  <c r="L45" i="2"/>
  <c r="K44" i="2"/>
  <c r="J43" i="2"/>
  <c r="I42" i="2"/>
  <c r="H41" i="2"/>
  <c r="G40" i="2"/>
  <c r="F39" i="2"/>
  <c r="E38" i="2"/>
  <c r="D37" i="2"/>
  <c r="C36" i="2"/>
  <c r="AE64" i="2"/>
  <c r="B35" i="2"/>
  <c r="BK318" i="1"/>
  <c r="BJ317" i="1"/>
  <c r="BI316" i="1"/>
  <c r="BH315" i="1"/>
  <c r="BG314" i="1"/>
  <c r="BF313" i="1"/>
  <c r="BE312" i="1"/>
  <c r="BD311" i="1"/>
  <c r="BC310" i="1"/>
  <c r="BB309" i="1"/>
  <c r="BA308" i="1"/>
  <c r="AZ307" i="1"/>
  <c r="AY306" i="1"/>
  <c r="AX305" i="1"/>
  <c r="AW304" i="1"/>
  <c r="AV303" i="1"/>
  <c r="AU302" i="1"/>
  <c r="AT301" i="1"/>
  <c r="AS300" i="1"/>
  <c r="AR299" i="1"/>
  <c r="AQ298" i="1"/>
  <c r="AP297" i="1"/>
  <c r="AO296" i="1"/>
  <c r="AN295" i="1"/>
  <c r="AM294" i="1"/>
  <c r="AL293" i="1"/>
  <c r="AK292" i="1"/>
  <c r="AJ291" i="1"/>
  <c r="AI290" i="1"/>
  <c r="AH289" i="1"/>
  <c r="E77" i="2" l="1"/>
  <c r="H2" i="2"/>
  <c r="AF89" i="2"/>
  <c r="AD91" i="2"/>
  <c r="Q84" i="2"/>
  <c r="AD94" i="2"/>
  <c r="D98" i="2"/>
  <c r="T85" i="2"/>
  <c r="C71" i="2"/>
  <c r="AB97" i="2"/>
  <c r="E97" i="2"/>
  <c r="J82" i="2"/>
  <c r="X100" i="2"/>
  <c r="AF100" i="2"/>
  <c r="J96" i="2"/>
  <c r="M100" i="2"/>
  <c r="U100" i="2"/>
  <c r="Q100" i="2"/>
  <c r="AC99" i="2"/>
  <c r="P99" i="2"/>
  <c r="AC93" i="2"/>
  <c r="H97" i="2"/>
  <c r="AC95" i="2"/>
  <c r="AC83" i="2"/>
  <c r="AC78" i="2"/>
  <c r="AD96" i="2"/>
  <c r="AE96" i="2"/>
  <c r="AB99" i="2"/>
  <c r="AB96" i="2"/>
  <c r="I95" i="2"/>
  <c r="Y95" i="2"/>
  <c r="S94" i="2"/>
  <c r="F94" i="2"/>
  <c r="V94" i="2"/>
  <c r="O94" i="2"/>
  <c r="Y92" i="2"/>
  <c r="T93" i="2"/>
  <c r="Y99" i="2"/>
  <c r="Y87" i="2"/>
  <c r="AC91" i="2"/>
  <c r="V86" i="2"/>
  <c r="N91" i="2"/>
  <c r="V91" i="2"/>
  <c r="T75" i="2"/>
  <c r="T96" i="2"/>
  <c r="U99" i="2"/>
  <c r="W89" i="2"/>
  <c r="U88" i="2"/>
  <c r="U91" i="2"/>
  <c r="U95" i="2"/>
  <c r="U93" i="2"/>
  <c r="L88" i="2"/>
  <c r="AC88" i="2"/>
  <c r="AB88" i="2"/>
  <c r="T99" i="2"/>
  <c r="J87" i="2"/>
  <c r="R87" i="2"/>
  <c r="Z87" i="2"/>
  <c r="R77" i="2"/>
  <c r="Q98" i="2"/>
  <c r="X84" i="2"/>
  <c r="Q99" i="2"/>
  <c r="K85" i="2"/>
  <c r="Q71" i="2"/>
  <c r="Q95" i="2"/>
  <c r="P100" i="2"/>
  <c r="E83" i="2"/>
  <c r="V83" i="2"/>
  <c r="AD83" i="2"/>
  <c r="M95" i="2"/>
  <c r="N81" i="2"/>
  <c r="N94" i="2"/>
  <c r="N83" i="2"/>
  <c r="M99" i="2"/>
  <c r="M88" i="2"/>
  <c r="M83" i="2"/>
  <c r="L96" i="2"/>
  <c r="L93" i="2"/>
  <c r="L94" i="2"/>
  <c r="L99" i="2"/>
  <c r="K80" i="2"/>
  <c r="H100" i="2"/>
  <c r="I99" i="2"/>
  <c r="I92" i="2"/>
  <c r="Z77" i="2"/>
  <c r="I71" i="2"/>
  <c r="AB75" i="2"/>
  <c r="F73" i="2"/>
  <c r="F83" i="2"/>
  <c r="F91" i="2"/>
  <c r="F100" i="2"/>
  <c r="E91" i="2"/>
  <c r="E95" i="2"/>
  <c r="E78" i="2"/>
  <c r="E99" i="2"/>
  <c r="D99" i="2"/>
  <c r="Y71" i="2"/>
  <c r="C99" i="2"/>
  <c r="D85" i="2"/>
  <c r="D96" i="2"/>
  <c r="AA72" i="2"/>
  <c r="C78" i="2"/>
  <c r="C95" i="2"/>
  <c r="C94" i="2"/>
  <c r="C85" i="2"/>
  <c r="C91" i="2"/>
  <c r="C87" i="2"/>
  <c r="C75" i="2"/>
  <c r="C86" i="2"/>
  <c r="C90" i="2"/>
  <c r="C74" i="2"/>
  <c r="C83" i="2"/>
  <c r="C79" i="2"/>
  <c r="G73" i="2"/>
  <c r="G81" i="2"/>
  <c r="G78" i="2"/>
  <c r="G83" i="2"/>
  <c r="G91" i="2"/>
  <c r="G75" i="2"/>
  <c r="G88" i="2"/>
  <c r="G72" i="2"/>
  <c r="G80" i="2"/>
  <c r="G85" i="2"/>
  <c r="G93" i="2"/>
  <c r="G77" i="2"/>
  <c r="G82" i="2"/>
  <c r="G90" i="2"/>
  <c r="G71" i="2"/>
  <c r="G74" i="2"/>
  <c r="G87" i="2"/>
  <c r="G79" i="2"/>
  <c r="G84" i="2"/>
  <c r="G92" i="2"/>
  <c r="AE97" i="2"/>
  <c r="AF76" i="2"/>
  <c r="AF81" i="2"/>
  <c r="AF73" i="2"/>
  <c r="AF86" i="2"/>
  <c r="AF78" i="2"/>
  <c r="AF83" i="2"/>
  <c r="AF91" i="2"/>
  <c r="AF75" i="2"/>
  <c r="AF88" i="2"/>
  <c r="AF72" i="2"/>
  <c r="AF80" i="2"/>
  <c r="AF85" i="2"/>
  <c r="AF93" i="2"/>
  <c r="AF77" i="2"/>
  <c r="AF82" i="2"/>
  <c r="AF90" i="2"/>
  <c r="AF74" i="2"/>
  <c r="AF87" i="2"/>
  <c r="AE100" i="2"/>
  <c r="G100" i="2"/>
  <c r="Y98" i="2"/>
  <c r="I98" i="2"/>
  <c r="N97" i="2"/>
  <c r="AA96" i="2"/>
  <c r="K96" i="2"/>
  <c r="X95" i="2"/>
  <c r="H95" i="2"/>
  <c r="U94" i="2"/>
  <c r="H92" i="2"/>
  <c r="AE89" i="2"/>
  <c r="S85" i="2"/>
  <c r="AF79" i="2"/>
  <c r="I79" i="2"/>
  <c r="I76" i="2"/>
  <c r="I89" i="2"/>
  <c r="I73" i="2"/>
  <c r="I81" i="2"/>
  <c r="I86" i="2"/>
  <c r="I94" i="2"/>
  <c r="I78" i="2"/>
  <c r="I83" i="2"/>
  <c r="I91" i="2"/>
  <c r="I75" i="2"/>
  <c r="I88" i="2"/>
  <c r="I72" i="2"/>
  <c r="I80" i="2"/>
  <c r="I85" i="2"/>
  <c r="I93" i="2"/>
  <c r="I77" i="2"/>
  <c r="I82" i="2"/>
  <c r="I90" i="2"/>
  <c r="C93" i="2"/>
  <c r="C77" i="2"/>
  <c r="V100" i="2"/>
  <c r="AA99" i="2"/>
  <c r="M97" i="2"/>
  <c r="J71" i="2"/>
  <c r="J74" i="2"/>
  <c r="J79" i="2"/>
  <c r="J84" i="2"/>
  <c r="J92" i="2"/>
  <c r="J76" i="2"/>
  <c r="J89" i="2"/>
  <c r="J73" i="2"/>
  <c r="J81" i="2"/>
  <c r="J86" i="2"/>
  <c r="J78" i="2"/>
  <c r="J83" i="2"/>
  <c r="J91" i="2"/>
  <c r="J75" i="2"/>
  <c r="J88" i="2"/>
  <c r="J72" i="2"/>
  <c r="J80" i="2"/>
  <c r="J85" i="2"/>
  <c r="J93" i="2"/>
  <c r="R71" i="2"/>
  <c r="R74" i="2"/>
  <c r="R79" i="2"/>
  <c r="R84" i="2"/>
  <c r="R92" i="2"/>
  <c r="R76" i="2"/>
  <c r="R89" i="2"/>
  <c r="R73" i="2"/>
  <c r="R81" i="2"/>
  <c r="R86" i="2"/>
  <c r="R78" i="2"/>
  <c r="R83" i="2"/>
  <c r="R91" i="2"/>
  <c r="R75" i="2"/>
  <c r="R88" i="2"/>
  <c r="R72" i="2"/>
  <c r="R80" i="2"/>
  <c r="R85" i="2"/>
  <c r="R93" i="2"/>
  <c r="Z71" i="2"/>
  <c r="Z74" i="2"/>
  <c r="Z79" i="2"/>
  <c r="Z84" i="2"/>
  <c r="Z92" i="2"/>
  <c r="Z76" i="2"/>
  <c r="Z89" i="2"/>
  <c r="Z73" i="2"/>
  <c r="Z86" i="2"/>
  <c r="Z78" i="2"/>
  <c r="Z83" i="2"/>
  <c r="Z91" i="2"/>
  <c r="Z81" i="2"/>
  <c r="Z75" i="2"/>
  <c r="Z88" i="2"/>
  <c r="Z72" i="2"/>
  <c r="Z80" i="2"/>
  <c r="Z85" i="2"/>
  <c r="Z93" i="2"/>
  <c r="C100" i="2"/>
  <c r="C92" i="2"/>
  <c r="C84" i="2"/>
  <c r="C76" i="2"/>
  <c r="AC100" i="2"/>
  <c r="E100" i="2"/>
  <c r="Z99" i="2"/>
  <c r="R99" i="2"/>
  <c r="J99" i="2"/>
  <c r="AE98" i="2"/>
  <c r="W98" i="2"/>
  <c r="O98" i="2"/>
  <c r="G98" i="2"/>
  <c r="T97" i="2"/>
  <c r="L97" i="2"/>
  <c r="D97" i="2"/>
  <c r="Y96" i="2"/>
  <c r="Q96" i="2"/>
  <c r="I96" i="2"/>
  <c r="AD95" i="2"/>
  <c r="V95" i="2"/>
  <c r="N95" i="2"/>
  <c r="F95" i="2"/>
  <c r="AA94" i="2"/>
  <c r="J94" i="2"/>
  <c r="AA93" i="2"/>
  <c r="AF92" i="2"/>
  <c r="Z90" i="2"/>
  <c r="T88" i="2"/>
  <c r="Q87" i="2"/>
  <c r="N86" i="2"/>
  <c r="H84" i="2"/>
  <c r="V81" i="2"/>
  <c r="P79" i="2"/>
  <c r="J77" i="2"/>
  <c r="D75" i="2"/>
  <c r="W73" i="2"/>
  <c r="W81" i="2"/>
  <c r="W78" i="2"/>
  <c r="W83" i="2"/>
  <c r="W91" i="2"/>
  <c r="W75" i="2"/>
  <c r="W88" i="2"/>
  <c r="W72" i="2"/>
  <c r="W80" i="2"/>
  <c r="W85" i="2"/>
  <c r="W77" i="2"/>
  <c r="W82" i="2"/>
  <c r="W90" i="2"/>
  <c r="W71" i="2"/>
  <c r="W74" i="2"/>
  <c r="W87" i="2"/>
  <c r="W79" i="2"/>
  <c r="W84" i="2"/>
  <c r="W92" i="2"/>
  <c r="R98" i="2"/>
  <c r="O97" i="2"/>
  <c r="K77" i="2"/>
  <c r="K71" i="2"/>
  <c r="K74" i="2"/>
  <c r="K87" i="2"/>
  <c r="K79" i="2"/>
  <c r="K84" i="2"/>
  <c r="K92" i="2"/>
  <c r="K76" i="2"/>
  <c r="K89" i="2"/>
  <c r="K73" i="2"/>
  <c r="K81" i="2"/>
  <c r="K86" i="2"/>
  <c r="K78" i="2"/>
  <c r="K83" i="2"/>
  <c r="K91" i="2"/>
  <c r="K75" i="2"/>
  <c r="K88" i="2"/>
  <c r="AA77" i="2"/>
  <c r="AA71" i="2"/>
  <c r="AA74" i="2"/>
  <c r="AA87" i="2"/>
  <c r="AA79" i="2"/>
  <c r="AA84" i="2"/>
  <c r="AA92" i="2"/>
  <c r="AA76" i="2"/>
  <c r="AA81" i="2"/>
  <c r="AA89" i="2"/>
  <c r="AA73" i="2"/>
  <c r="AA86" i="2"/>
  <c r="AA78" i="2"/>
  <c r="AA83" i="2"/>
  <c r="AA91" i="2"/>
  <c r="AA75" i="2"/>
  <c r="AA88" i="2"/>
  <c r="L100" i="2"/>
  <c r="AD98" i="2"/>
  <c r="F98" i="2"/>
  <c r="K97" i="2"/>
  <c r="P96" i="2"/>
  <c r="Z94" i="2"/>
  <c r="G86" i="2"/>
  <c r="AA82" i="2"/>
  <c r="AE76" i="2"/>
  <c r="AB72" i="2"/>
  <c r="AB80" i="2"/>
  <c r="AB77" i="2"/>
  <c r="AB82" i="2"/>
  <c r="AB90" i="2"/>
  <c r="AB71" i="2"/>
  <c r="AB74" i="2"/>
  <c r="AB87" i="2"/>
  <c r="AB79" i="2"/>
  <c r="AB84" i="2"/>
  <c r="AB92" i="2"/>
  <c r="AB76" i="2"/>
  <c r="AB81" i="2"/>
  <c r="AB89" i="2"/>
  <c r="AB73" i="2"/>
  <c r="AB86" i="2"/>
  <c r="AB78" i="2"/>
  <c r="AB83" i="2"/>
  <c r="AB91" i="2"/>
  <c r="C82" i="2"/>
  <c r="AA100" i="2"/>
  <c r="K100" i="2"/>
  <c r="X99" i="2"/>
  <c r="H99" i="2"/>
  <c r="AC98" i="2"/>
  <c r="U98" i="2"/>
  <c r="M98" i="2"/>
  <c r="E98" i="2"/>
  <c r="J97" i="2"/>
  <c r="W96" i="2"/>
  <c r="O96" i="2"/>
  <c r="G96" i="2"/>
  <c r="AB95" i="2"/>
  <c r="T95" i="2"/>
  <c r="L95" i="2"/>
  <c r="D95" i="2"/>
  <c r="Y94" i="2"/>
  <c r="Q94" i="2"/>
  <c r="G94" i="2"/>
  <c r="X92" i="2"/>
  <c r="R90" i="2"/>
  <c r="O89" i="2"/>
  <c r="I87" i="2"/>
  <c r="F86" i="2"/>
  <c r="AF84" i="2"/>
  <c r="Z82" i="2"/>
  <c r="F81" i="2"/>
  <c r="W76" i="2"/>
  <c r="Q74" i="2"/>
  <c r="K72" i="2"/>
  <c r="AE73" i="2"/>
  <c r="AE78" i="2"/>
  <c r="AE83" i="2"/>
  <c r="AE91" i="2"/>
  <c r="AE75" i="2"/>
  <c r="AE88" i="2"/>
  <c r="AE72" i="2"/>
  <c r="AE80" i="2"/>
  <c r="AE85" i="2"/>
  <c r="AE77" i="2"/>
  <c r="AE82" i="2"/>
  <c r="AE90" i="2"/>
  <c r="AE74" i="2"/>
  <c r="AE87" i="2"/>
  <c r="AE71" i="2"/>
  <c r="AE79" i="2"/>
  <c r="AE84" i="2"/>
  <c r="AE92" i="2"/>
  <c r="P76" i="2"/>
  <c r="P73" i="2"/>
  <c r="P81" i="2"/>
  <c r="P86" i="2"/>
  <c r="P78" i="2"/>
  <c r="P83" i="2"/>
  <c r="P91" i="2"/>
  <c r="P75" i="2"/>
  <c r="P88" i="2"/>
  <c r="P72" i="2"/>
  <c r="P80" i="2"/>
  <c r="P85" i="2"/>
  <c r="P93" i="2"/>
  <c r="P77" i="2"/>
  <c r="P82" i="2"/>
  <c r="P90" i="2"/>
  <c r="P71" i="2"/>
  <c r="P74" i="2"/>
  <c r="P87" i="2"/>
  <c r="S77" i="2"/>
  <c r="S71" i="2"/>
  <c r="S74" i="2"/>
  <c r="S87" i="2"/>
  <c r="S79" i="2"/>
  <c r="S84" i="2"/>
  <c r="S92" i="2"/>
  <c r="S76" i="2"/>
  <c r="S89" i="2"/>
  <c r="S73" i="2"/>
  <c r="S81" i="2"/>
  <c r="S86" i="2"/>
  <c r="S78" i="2"/>
  <c r="S83" i="2"/>
  <c r="S91" i="2"/>
  <c r="S75" i="2"/>
  <c r="S88" i="2"/>
  <c r="T100" i="2"/>
  <c r="V98" i="2"/>
  <c r="AA97" i="2"/>
  <c r="AF96" i="2"/>
  <c r="R94" i="2"/>
  <c r="P89" i="2"/>
  <c r="Y74" i="2"/>
  <c r="L72" i="2"/>
  <c r="L80" i="2"/>
  <c r="L77" i="2"/>
  <c r="L82" i="2"/>
  <c r="L90" i="2"/>
  <c r="L71" i="2"/>
  <c r="L74" i="2"/>
  <c r="L87" i="2"/>
  <c r="L79" i="2"/>
  <c r="L84" i="2"/>
  <c r="L92" i="2"/>
  <c r="L76" i="2"/>
  <c r="L89" i="2"/>
  <c r="L73" i="2"/>
  <c r="L81" i="2"/>
  <c r="L86" i="2"/>
  <c r="L78" i="2"/>
  <c r="L83" i="2"/>
  <c r="L91" i="2"/>
  <c r="C98" i="2"/>
  <c r="S100" i="2"/>
  <c r="R97" i="2"/>
  <c r="E75" i="2"/>
  <c r="E72" i="2"/>
  <c r="E80" i="2"/>
  <c r="E85" i="2"/>
  <c r="E93" i="2"/>
  <c r="E82" i="2"/>
  <c r="E90" i="2"/>
  <c r="E71" i="2"/>
  <c r="E74" i="2"/>
  <c r="E87" i="2"/>
  <c r="E79" i="2"/>
  <c r="E84" i="2"/>
  <c r="E92" i="2"/>
  <c r="E76" i="2"/>
  <c r="E89" i="2"/>
  <c r="E73" i="2"/>
  <c r="E81" i="2"/>
  <c r="E86" i="2"/>
  <c r="E94" i="2"/>
  <c r="M75" i="2"/>
  <c r="M72" i="2"/>
  <c r="M80" i="2"/>
  <c r="M85" i="2"/>
  <c r="M93" i="2"/>
  <c r="M77" i="2"/>
  <c r="M82" i="2"/>
  <c r="M90" i="2"/>
  <c r="M71" i="2"/>
  <c r="M74" i="2"/>
  <c r="M87" i="2"/>
  <c r="M79" i="2"/>
  <c r="M84" i="2"/>
  <c r="M92" i="2"/>
  <c r="M76" i="2"/>
  <c r="M89" i="2"/>
  <c r="M73" i="2"/>
  <c r="M81" i="2"/>
  <c r="M86" i="2"/>
  <c r="M94" i="2"/>
  <c r="U75" i="2"/>
  <c r="U72" i="2"/>
  <c r="U80" i="2"/>
  <c r="U85" i="2"/>
  <c r="U77" i="2"/>
  <c r="U82" i="2"/>
  <c r="U90" i="2"/>
  <c r="U71" i="2"/>
  <c r="U74" i="2"/>
  <c r="U87" i="2"/>
  <c r="U79" i="2"/>
  <c r="U84" i="2"/>
  <c r="U92" i="2"/>
  <c r="U76" i="2"/>
  <c r="U89" i="2"/>
  <c r="U73" i="2"/>
  <c r="U81" i="2"/>
  <c r="U86" i="2"/>
  <c r="AC75" i="2"/>
  <c r="AC72" i="2"/>
  <c r="AC80" i="2"/>
  <c r="AC85" i="2"/>
  <c r="AC77" i="2"/>
  <c r="AC82" i="2"/>
  <c r="AC90" i="2"/>
  <c r="AC71" i="2"/>
  <c r="AC74" i="2"/>
  <c r="AC87" i="2"/>
  <c r="AC79" i="2"/>
  <c r="AC84" i="2"/>
  <c r="AC92" i="2"/>
  <c r="AC76" i="2"/>
  <c r="AC81" i="2"/>
  <c r="AC89" i="2"/>
  <c r="AC73" i="2"/>
  <c r="AC86" i="2"/>
  <c r="C97" i="2"/>
  <c r="C89" i="2"/>
  <c r="C81" i="2"/>
  <c r="C73" i="2"/>
  <c r="Z100" i="2"/>
  <c r="R100" i="2"/>
  <c r="J100" i="2"/>
  <c r="AE99" i="2"/>
  <c r="W99" i="2"/>
  <c r="O99" i="2"/>
  <c r="G99" i="2"/>
  <c r="AB98" i="2"/>
  <c r="T98" i="2"/>
  <c r="L98" i="2"/>
  <c r="Y97" i="2"/>
  <c r="Q97" i="2"/>
  <c r="I97" i="2"/>
  <c r="V96" i="2"/>
  <c r="N96" i="2"/>
  <c r="F96" i="2"/>
  <c r="AA95" i="2"/>
  <c r="S95" i="2"/>
  <c r="K95" i="2"/>
  <c r="AF94" i="2"/>
  <c r="X94" i="2"/>
  <c r="P94" i="2"/>
  <c r="Q92" i="2"/>
  <c r="K90" i="2"/>
  <c r="H89" i="2"/>
  <c r="E88" i="2"/>
  <c r="AE86" i="2"/>
  <c r="AB85" i="2"/>
  <c r="Y84" i="2"/>
  <c r="S82" i="2"/>
  <c r="AA80" i="2"/>
  <c r="U78" i="2"/>
  <c r="O76" i="2"/>
  <c r="I74" i="2"/>
  <c r="AF71" i="2"/>
  <c r="W97" i="2"/>
  <c r="W86" i="2"/>
  <c r="AB100" i="2"/>
  <c r="D100" i="2"/>
  <c r="N98" i="2"/>
  <c r="S97" i="2"/>
  <c r="X96" i="2"/>
  <c r="H96" i="2"/>
  <c r="H94" i="2"/>
  <c r="W93" i="2"/>
  <c r="S90" i="2"/>
  <c r="H79" i="2"/>
  <c r="S72" i="2"/>
  <c r="D72" i="2"/>
  <c r="D80" i="2"/>
  <c r="D77" i="2"/>
  <c r="D82" i="2"/>
  <c r="D90" i="2"/>
  <c r="D71" i="2"/>
  <c r="D74" i="2"/>
  <c r="D87" i="2"/>
  <c r="D79" i="2"/>
  <c r="D84" i="2"/>
  <c r="D92" i="2"/>
  <c r="D76" i="2"/>
  <c r="D89" i="2"/>
  <c r="D73" i="2"/>
  <c r="D81" i="2"/>
  <c r="D86" i="2"/>
  <c r="D78" i="2"/>
  <c r="D83" i="2"/>
  <c r="D91" i="2"/>
  <c r="T72" i="2"/>
  <c r="T80" i="2"/>
  <c r="T77" i="2"/>
  <c r="T82" i="2"/>
  <c r="T90" i="2"/>
  <c r="T71" i="2"/>
  <c r="T74" i="2"/>
  <c r="T87" i="2"/>
  <c r="T79" i="2"/>
  <c r="T84" i="2"/>
  <c r="T92" i="2"/>
  <c r="T76" i="2"/>
  <c r="T89" i="2"/>
  <c r="T73" i="2"/>
  <c r="T81" i="2"/>
  <c r="T86" i="2"/>
  <c r="T78" i="2"/>
  <c r="T83" i="2"/>
  <c r="T91" i="2"/>
  <c r="AF99" i="2"/>
  <c r="Z97" i="2"/>
  <c r="F78" i="2"/>
  <c r="F75" i="2"/>
  <c r="F88" i="2"/>
  <c r="F72" i="2"/>
  <c r="F80" i="2"/>
  <c r="F85" i="2"/>
  <c r="F93" i="2"/>
  <c r="F77" i="2"/>
  <c r="F82" i="2"/>
  <c r="F90" i="2"/>
  <c r="F71" i="2"/>
  <c r="F74" i="2"/>
  <c r="F87" i="2"/>
  <c r="F79" i="2"/>
  <c r="F84" i="2"/>
  <c r="F92" i="2"/>
  <c r="F76" i="2"/>
  <c r="F89" i="2"/>
  <c r="N78" i="2"/>
  <c r="N75" i="2"/>
  <c r="N88" i="2"/>
  <c r="N72" i="2"/>
  <c r="N80" i="2"/>
  <c r="N85" i="2"/>
  <c r="N93" i="2"/>
  <c r="N77" i="2"/>
  <c r="N82" i="2"/>
  <c r="N90" i="2"/>
  <c r="N71" i="2"/>
  <c r="N74" i="2"/>
  <c r="N87" i="2"/>
  <c r="N79" i="2"/>
  <c r="N84" i="2"/>
  <c r="N92" i="2"/>
  <c r="N76" i="2"/>
  <c r="N89" i="2"/>
  <c r="V78" i="2"/>
  <c r="V75" i="2"/>
  <c r="V88" i="2"/>
  <c r="V72" i="2"/>
  <c r="V80" i="2"/>
  <c r="V85" i="2"/>
  <c r="V93" i="2"/>
  <c r="V77" i="2"/>
  <c r="V82" i="2"/>
  <c r="V90" i="2"/>
  <c r="V71" i="2"/>
  <c r="V74" i="2"/>
  <c r="V87" i="2"/>
  <c r="V79" i="2"/>
  <c r="V84" i="2"/>
  <c r="V92" i="2"/>
  <c r="V76" i="2"/>
  <c r="V89" i="2"/>
  <c r="AD78" i="2"/>
  <c r="AD75" i="2"/>
  <c r="AD88" i="2"/>
  <c r="AD72" i="2"/>
  <c r="AD80" i="2"/>
  <c r="AD85" i="2"/>
  <c r="AD93" i="2"/>
  <c r="AD77" i="2"/>
  <c r="AD82" i="2"/>
  <c r="AD90" i="2"/>
  <c r="AD71" i="2"/>
  <c r="AD74" i="2"/>
  <c r="AD87" i="2"/>
  <c r="AD79" i="2"/>
  <c r="AD84" i="2"/>
  <c r="AD92" i="2"/>
  <c r="AD76" i="2"/>
  <c r="AD81" i="2"/>
  <c r="AD89" i="2"/>
  <c r="C96" i="2"/>
  <c r="C88" i="2"/>
  <c r="C80" i="2"/>
  <c r="C72" i="2"/>
  <c r="Y100" i="2"/>
  <c r="I100" i="2"/>
  <c r="AD99" i="2"/>
  <c r="V99" i="2"/>
  <c r="N99" i="2"/>
  <c r="F99" i="2"/>
  <c r="AA98" i="2"/>
  <c r="S98" i="2"/>
  <c r="K98" i="2"/>
  <c r="AF97" i="2"/>
  <c r="X97" i="2"/>
  <c r="P97" i="2"/>
  <c r="AC96" i="2"/>
  <c r="U96" i="2"/>
  <c r="M96" i="2"/>
  <c r="E96" i="2"/>
  <c r="Z95" i="2"/>
  <c r="R95" i="2"/>
  <c r="J95" i="2"/>
  <c r="AE94" i="2"/>
  <c r="W94" i="2"/>
  <c r="D94" i="2"/>
  <c r="S93" i="2"/>
  <c r="P92" i="2"/>
  <c r="M91" i="2"/>
  <c r="J90" i="2"/>
  <c r="G89" i="2"/>
  <c r="D88" i="2"/>
  <c r="AD86" i="2"/>
  <c r="AA85" i="2"/>
  <c r="U83" i="2"/>
  <c r="R82" i="2"/>
  <c r="S80" i="2"/>
  <c r="M78" i="2"/>
  <c r="G76" i="2"/>
  <c r="AD73" i="2"/>
  <c r="Z98" i="2"/>
  <c r="AE93" i="2"/>
  <c r="K82" i="2"/>
  <c r="V73" i="2"/>
  <c r="G97" i="2"/>
  <c r="X76" i="2"/>
  <c r="X73" i="2"/>
  <c r="X81" i="2"/>
  <c r="X86" i="2"/>
  <c r="X78" i="2"/>
  <c r="X83" i="2"/>
  <c r="X91" i="2"/>
  <c r="X75" i="2"/>
  <c r="X88" i="2"/>
  <c r="X72" i="2"/>
  <c r="X80" i="2"/>
  <c r="X85" i="2"/>
  <c r="X93" i="2"/>
  <c r="X77" i="2"/>
  <c r="X82" i="2"/>
  <c r="X90" i="2"/>
  <c r="X71" i="2"/>
  <c r="X74" i="2"/>
  <c r="X87" i="2"/>
  <c r="V97" i="2"/>
  <c r="O73" i="2"/>
  <c r="O81" i="2"/>
  <c r="O78" i="2"/>
  <c r="O83" i="2"/>
  <c r="O91" i="2"/>
  <c r="O75" i="2"/>
  <c r="O88" i="2"/>
  <c r="O72" i="2"/>
  <c r="O80" i="2"/>
  <c r="O85" i="2"/>
  <c r="O93" i="2"/>
  <c r="O77" i="2"/>
  <c r="O82" i="2"/>
  <c r="O90" i="2"/>
  <c r="O71" i="2"/>
  <c r="O74" i="2"/>
  <c r="O87" i="2"/>
  <c r="O79" i="2"/>
  <c r="O84" i="2"/>
  <c r="O92" i="2"/>
  <c r="J98" i="2"/>
  <c r="H76" i="2"/>
  <c r="H73" i="2"/>
  <c r="H81" i="2"/>
  <c r="H86" i="2"/>
  <c r="H78" i="2"/>
  <c r="H83" i="2"/>
  <c r="H91" i="2"/>
  <c r="H75" i="2"/>
  <c r="H88" i="2"/>
  <c r="H72" i="2"/>
  <c r="H80" i="2"/>
  <c r="H85" i="2"/>
  <c r="H93" i="2"/>
  <c r="H77" i="2"/>
  <c r="H82" i="2"/>
  <c r="H90" i="2"/>
  <c r="H71" i="2"/>
  <c r="H74" i="2"/>
  <c r="H87" i="2"/>
  <c r="W100" i="2"/>
  <c r="O100" i="2"/>
  <c r="AD97" i="2"/>
  <c r="F97" i="2"/>
  <c r="S96" i="2"/>
  <c r="AF95" i="2"/>
  <c r="P95" i="2"/>
  <c r="AC94" i="2"/>
  <c r="K93" i="2"/>
  <c r="P84" i="2"/>
  <c r="N73" i="2"/>
  <c r="Q79" i="2"/>
  <c r="Q76" i="2"/>
  <c r="Q89" i="2"/>
  <c r="Q73" i="2"/>
  <c r="Q81" i="2"/>
  <c r="Q86" i="2"/>
  <c r="Q78" i="2"/>
  <c r="Q83" i="2"/>
  <c r="Q91" i="2"/>
  <c r="Q75" i="2"/>
  <c r="Q88" i="2"/>
  <c r="Q72" i="2"/>
  <c r="Q80" i="2"/>
  <c r="Q85" i="2"/>
  <c r="Q93" i="2"/>
  <c r="Q77" i="2"/>
  <c r="Q82" i="2"/>
  <c r="Q90" i="2"/>
  <c r="Y79" i="2"/>
  <c r="Y76" i="2"/>
  <c r="Y89" i="2"/>
  <c r="Y73" i="2"/>
  <c r="Y81" i="2"/>
  <c r="Y86" i="2"/>
  <c r="Y78" i="2"/>
  <c r="Y83" i="2"/>
  <c r="Y91" i="2"/>
  <c r="Y75" i="2"/>
  <c r="Y88" i="2"/>
  <c r="Y72" i="2"/>
  <c r="Y80" i="2"/>
  <c r="Y85" i="2"/>
  <c r="Y93" i="2"/>
  <c r="Y77" i="2"/>
  <c r="Y82" i="2"/>
  <c r="Y90" i="2"/>
  <c r="AD100" i="2"/>
  <c r="N100" i="2"/>
  <c r="S99" i="2"/>
  <c r="K99" i="2"/>
  <c r="AF98" i="2"/>
  <c r="X98" i="2"/>
  <c r="P98" i="2"/>
  <c r="H98" i="2"/>
  <c r="AC97" i="2"/>
  <c r="U97" i="2"/>
  <c r="Z96" i="2"/>
  <c r="R96" i="2"/>
  <c r="AE95" i="2"/>
  <c r="W95" i="2"/>
  <c r="O95" i="2"/>
  <c r="G95" i="2"/>
  <c r="AB94" i="2"/>
  <c r="T94" i="2"/>
  <c r="K94" i="2"/>
  <c r="AB93" i="2"/>
  <c r="D93" i="2"/>
  <c r="AA90" i="2"/>
  <c r="X89" i="2"/>
  <c r="O86" i="2"/>
  <c r="L85" i="2"/>
  <c r="I84" i="2"/>
  <c r="AE81" i="2"/>
  <c r="X79" i="2"/>
  <c r="L75" i="2"/>
  <c r="H3" i="2" l="1"/>
  <c r="H4" i="2" s="1"/>
  <c r="AH253" i="1" l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AG253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AG252" i="1"/>
  <c r="BE7" i="1"/>
  <c r="BE6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F6" i="1"/>
  <c r="BG6" i="1"/>
  <c r="BH6" i="1"/>
  <c r="BI6" i="1"/>
  <c r="BJ6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F7" i="1"/>
  <c r="BG7" i="1"/>
  <c r="BH7" i="1"/>
  <c r="BI7" i="1"/>
  <c r="BJ7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" i="1"/>
  <c r="BD1" i="1"/>
  <c r="BE1" i="1"/>
  <c r="BF1" i="1"/>
  <c r="BG1" i="1"/>
  <c r="BH1" i="1"/>
  <c r="BI1" i="1"/>
  <c r="BJ1" i="1"/>
  <c r="BC1" i="1"/>
  <c r="BB1" i="1"/>
  <c r="AN1" i="1"/>
  <c r="AH1" i="1"/>
  <c r="AI1" i="1"/>
  <c r="AJ1" i="1"/>
  <c r="AK1" i="1"/>
  <c r="AL1" i="1"/>
  <c r="AM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A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<sst xmlns="http://schemas.openxmlformats.org/spreadsheetml/2006/main" count="321" uniqueCount="72">
  <si>
    <t>Date</t>
  </si>
  <si>
    <t>CMG</t>
  </si>
  <si>
    <t>ELC</t>
  </si>
  <si>
    <t>FPT</t>
  </si>
  <si>
    <t>ICT</t>
  </si>
  <si>
    <t>ACB</t>
  </si>
  <si>
    <t>BID</t>
  </si>
  <si>
    <t>CTG</t>
  </si>
  <si>
    <t>FTS</t>
  </si>
  <si>
    <t>MBB</t>
  </si>
  <si>
    <t>SSB</t>
  </si>
  <si>
    <t>SSI</t>
  </si>
  <si>
    <t>STB</t>
  </si>
  <si>
    <t>TCB</t>
  </si>
  <si>
    <t>VCB</t>
  </si>
  <si>
    <t>VIB</t>
  </si>
  <si>
    <t>VPB</t>
  </si>
  <si>
    <t>ITD</t>
  </si>
  <si>
    <t>GVR</t>
  </si>
  <si>
    <t>HPG</t>
  </si>
  <si>
    <t>KDC</t>
  </si>
  <si>
    <t>MSN</t>
  </si>
  <si>
    <t>PNJ</t>
  </si>
  <si>
    <t>SAB</t>
  </si>
  <si>
    <t>VNM</t>
  </si>
  <si>
    <t>VHM</t>
  </si>
  <si>
    <t>BCM</t>
  </si>
  <si>
    <t>VIC</t>
  </si>
  <si>
    <t>VRE</t>
  </si>
  <si>
    <t>NVL</t>
  </si>
  <si>
    <t>DCM</t>
  </si>
  <si>
    <t>Standard deviation</t>
  </si>
  <si>
    <t>Historical return</t>
  </si>
  <si>
    <t>Correlation Matrix</t>
  </si>
  <si>
    <t>CMG return</t>
  </si>
  <si>
    <t>ELC return</t>
  </si>
  <si>
    <t>FPT return</t>
  </si>
  <si>
    <t>ICT return</t>
  </si>
  <si>
    <t>ITD return</t>
  </si>
  <si>
    <t>DCM return</t>
  </si>
  <si>
    <t>ACB return</t>
  </si>
  <si>
    <t>BID return</t>
  </si>
  <si>
    <t>CTG return</t>
  </si>
  <si>
    <t>FTS return</t>
  </si>
  <si>
    <t>MBB return</t>
  </si>
  <si>
    <t>SSB return</t>
  </si>
  <si>
    <t>SSI return</t>
  </si>
  <si>
    <t>STB return</t>
  </si>
  <si>
    <t>TCB return</t>
  </si>
  <si>
    <t>VCB return</t>
  </si>
  <si>
    <t>VIB return</t>
  </si>
  <si>
    <t>VPB return</t>
  </si>
  <si>
    <t>GVR return</t>
  </si>
  <si>
    <t>HPG return</t>
  </si>
  <si>
    <t>KDC return</t>
  </si>
  <si>
    <t>MSN return</t>
  </si>
  <si>
    <t>PNJ return</t>
  </si>
  <si>
    <t>SAB return</t>
  </si>
  <si>
    <t>VNM return</t>
  </si>
  <si>
    <t>VHM return</t>
  </si>
  <si>
    <t>BCM return</t>
  </si>
  <si>
    <t>VIC return</t>
  </si>
  <si>
    <t>VRE return</t>
  </si>
  <si>
    <t>NVL return</t>
  </si>
  <si>
    <t>W ( weight)</t>
  </si>
  <si>
    <t>E(Ri)</t>
  </si>
  <si>
    <t>W*E(Ri)</t>
  </si>
  <si>
    <t>Sum of weights</t>
  </si>
  <si>
    <t>Portfolio return</t>
  </si>
  <si>
    <t>Portfolio variance</t>
  </si>
  <si>
    <t>Covariance Matrix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</si>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</sst>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4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Normal 2" xfId="1" xr:uid="{DEA45306-2256-45C6-A1ED-A65D433AE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CCF5-5469-456D-AE34-A5CD2F8499D8}">
  <dimension ref="A1:BK318"/>
  <sheetViews>
    <sheetView topLeftCell="AQ1" workbookViewId="0">
      <pane ySplit="1" topLeftCell="A244" activePane="bottomLeft" state="frozen"/>
      <selection pane="bottomLeft" activeCell="AW266" sqref="AW266"/>
    </sheetView>
  </sheetViews>
  <sheetFormatPr defaultRowHeight="14.4" x14ac:dyDescent="0.3"/>
  <cols>
    <col min="1" max="1" width="10.5546875" bestFit="1" customWidth="1"/>
    <col min="33" max="33" width="10.44140625" bestFit="1" customWidth="1"/>
    <col min="34" max="34" width="9.44140625" bestFit="1" customWidth="1"/>
    <col min="35" max="35" width="9.33203125" bestFit="1" customWidth="1"/>
    <col min="36" max="36" width="9.109375" bestFit="1" customWidth="1"/>
    <col min="37" max="37" width="9.21875" bestFit="1" customWidth="1"/>
    <col min="38" max="38" width="10.44140625" bestFit="1" customWidth="1"/>
    <col min="39" max="39" width="9.77734375" bestFit="1" customWidth="1"/>
    <col min="40" max="40" width="9.33203125" bestFit="1" customWidth="1"/>
    <col min="41" max="41" width="9.77734375" bestFit="1" customWidth="1"/>
    <col min="42" max="42" width="9.21875" bestFit="1" customWidth="1"/>
    <col min="43" max="43" width="10.33203125" bestFit="1" customWidth="1"/>
    <col min="44" max="44" width="9.33203125" bestFit="1" customWidth="1"/>
    <col min="45" max="45" width="8.77734375" bestFit="1" customWidth="1"/>
    <col min="46" max="46" width="9.44140625" bestFit="1" customWidth="1"/>
    <col min="47" max="47" width="9.6640625" bestFit="1" customWidth="1"/>
    <col min="48" max="48" width="9.77734375" bestFit="1" customWidth="1"/>
    <col min="49" max="49" width="9.21875" bestFit="1" customWidth="1"/>
    <col min="50" max="50" width="9.6640625" bestFit="1" customWidth="1"/>
    <col min="51" max="52" width="9.88671875" bestFit="1" customWidth="1"/>
    <col min="53" max="53" width="9.77734375" bestFit="1" customWidth="1"/>
    <col min="54" max="54" width="10.33203125" bestFit="1" customWidth="1"/>
    <col min="55" max="55" width="9.44140625" bestFit="1" customWidth="1"/>
    <col min="56" max="56" width="9.5546875" bestFit="1" customWidth="1"/>
    <col min="57" max="57" width="10.5546875" bestFit="1" customWidth="1"/>
    <col min="58" max="58" width="10.44140625" bestFit="1" customWidth="1"/>
    <col min="59" max="59" width="10.33203125" bestFit="1" customWidth="1"/>
    <col min="60" max="60" width="9.21875" bestFit="1" customWidth="1"/>
    <col min="61" max="61" width="9.6640625" bestFit="1" customWidth="1"/>
    <col min="62" max="62" width="9.77734375" bestFit="1" customWidth="1"/>
  </cols>
  <sheetData>
    <row r="1" spans="1:62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17</v>
      </c>
      <c r="G1" s="8" t="s">
        <v>30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G1" s="9" t="str">
        <f>B1&amp;" return"</f>
        <v>CMG return</v>
      </c>
      <c r="AH1" s="9" t="str">
        <f t="shared" ref="AH1:BC1" si="0">C1&amp;" return"</f>
        <v>ELC return</v>
      </c>
      <c r="AI1" s="9" t="str">
        <f t="shared" si="0"/>
        <v>FPT return</v>
      </c>
      <c r="AJ1" s="9" t="str">
        <f t="shared" si="0"/>
        <v>ICT return</v>
      </c>
      <c r="AK1" s="9" t="str">
        <f t="shared" si="0"/>
        <v>ITD return</v>
      </c>
      <c r="AL1" s="9" t="str">
        <f t="shared" si="0"/>
        <v>DCM return</v>
      </c>
      <c r="AM1" s="9" t="str">
        <f t="shared" si="0"/>
        <v>ACB return</v>
      </c>
      <c r="AN1" s="9" t="str">
        <f>I1&amp;" return"</f>
        <v>BID return</v>
      </c>
      <c r="AO1" s="9" t="str">
        <f t="shared" si="0"/>
        <v>CTG return</v>
      </c>
      <c r="AP1" s="9" t="str">
        <f t="shared" si="0"/>
        <v>FTS return</v>
      </c>
      <c r="AQ1" s="9" t="str">
        <f t="shared" si="0"/>
        <v>MBB return</v>
      </c>
      <c r="AR1" s="9" t="str">
        <f t="shared" si="0"/>
        <v>SSB return</v>
      </c>
      <c r="AS1" s="9" t="str">
        <f t="shared" si="0"/>
        <v>SSI return</v>
      </c>
      <c r="AT1" s="9" t="str">
        <f t="shared" si="0"/>
        <v>STB return</v>
      </c>
      <c r="AU1" s="9" t="str">
        <f t="shared" si="0"/>
        <v>TCB return</v>
      </c>
      <c r="AV1" s="9" t="str">
        <f t="shared" si="0"/>
        <v>VCB return</v>
      </c>
      <c r="AW1" s="9" t="str">
        <f t="shared" si="0"/>
        <v>VIB return</v>
      </c>
      <c r="AX1" s="9" t="str">
        <f t="shared" si="0"/>
        <v>VPB return</v>
      </c>
      <c r="AY1" s="9" t="str">
        <f t="shared" si="0"/>
        <v>GVR return</v>
      </c>
      <c r="AZ1" s="9" t="str">
        <f t="shared" si="0"/>
        <v>HPG return</v>
      </c>
      <c r="BA1" s="9" t="str">
        <f t="shared" si="0"/>
        <v>KDC return</v>
      </c>
      <c r="BB1" s="9" t="str">
        <f t="shared" si="0"/>
        <v>MSN return</v>
      </c>
      <c r="BC1" s="9" t="str">
        <f t="shared" si="0"/>
        <v>PNJ return</v>
      </c>
      <c r="BD1" s="9" t="str">
        <f t="shared" ref="BD1" si="1">Y1&amp;" return"</f>
        <v>SAB return</v>
      </c>
      <c r="BE1" s="9" t="str">
        <f t="shared" ref="BE1" si="2">Z1&amp;" return"</f>
        <v>VNM return</v>
      </c>
      <c r="BF1" s="9" t="str">
        <f t="shared" ref="BF1" si="3">AA1&amp;" return"</f>
        <v>VHM return</v>
      </c>
      <c r="BG1" s="9" t="str">
        <f t="shared" ref="BG1" si="4">AB1&amp;" return"</f>
        <v>BCM return</v>
      </c>
      <c r="BH1" s="9" t="str">
        <f t="shared" ref="BH1" si="5">AC1&amp;" return"</f>
        <v>VIC return</v>
      </c>
      <c r="BI1" s="9" t="str">
        <f t="shared" ref="BI1" si="6">AD1&amp;" return"</f>
        <v>VRE return</v>
      </c>
      <c r="BJ1" s="9" t="str">
        <f t="shared" ref="BJ1" si="7">AE1&amp;" return"</f>
        <v>NVL return</v>
      </c>
    </row>
    <row r="2" spans="1:62" x14ac:dyDescent="0.3">
      <c r="A2" s="1">
        <v>44876</v>
      </c>
      <c r="B2">
        <v>35</v>
      </c>
      <c r="C2">
        <v>6.78</v>
      </c>
      <c r="D2">
        <v>72.8</v>
      </c>
      <c r="E2">
        <v>15.5</v>
      </c>
      <c r="F2">
        <v>11.05</v>
      </c>
      <c r="G2">
        <v>28.5</v>
      </c>
      <c r="H2">
        <v>20.8</v>
      </c>
      <c r="I2">
        <v>36</v>
      </c>
      <c r="J2">
        <v>23.6</v>
      </c>
      <c r="K2">
        <v>15.25</v>
      </c>
      <c r="L2">
        <v>16</v>
      </c>
      <c r="M2">
        <v>30.05</v>
      </c>
      <c r="N2">
        <v>14.1</v>
      </c>
      <c r="O2">
        <v>15.6</v>
      </c>
      <c r="P2">
        <v>22.8</v>
      </c>
      <c r="Q2">
        <v>75.5</v>
      </c>
      <c r="R2">
        <v>17.5</v>
      </c>
      <c r="S2">
        <v>16.3</v>
      </c>
      <c r="T2">
        <v>11.55</v>
      </c>
      <c r="U2">
        <v>12.3</v>
      </c>
      <c r="V2">
        <v>61.3</v>
      </c>
      <c r="W2">
        <v>86.5</v>
      </c>
      <c r="X2">
        <v>97.2</v>
      </c>
      <c r="Y2">
        <v>187.8</v>
      </c>
      <c r="Z2">
        <v>78.400000000000006</v>
      </c>
      <c r="AA2">
        <v>44.15</v>
      </c>
      <c r="AB2">
        <v>73.599999999999994</v>
      </c>
      <c r="AC2">
        <v>54.3</v>
      </c>
      <c r="AD2">
        <v>25.3</v>
      </c>
      <c r="AE2">
        <v>41.85</v>
      </c>
      <c r="AG2">
        <f>(B2-B3)/B3</f>
        <v>3.0927835051546306E-2</v>
      </c>
      <c r="AH2">
        <f t="shared" ref="AH2:BJ10" si="8">(C2-C3)/C3</f>
        <v>-6.8681318681318673E-2</v>
      </c>
      <c r="AI2">
        <f t="shared" si="8"/>
        <v>-2.7397260273972993E-3</v>
      </c>
      <c r="AJ2">
        <f t="shared" si="8"/>
        <v>3.3333333333333333E-2</v>
      </c>
      <c r="AK2">
        <f t="shared" si="8"/>
        <v>1.8433179723502401E-2</v>
      </c>
      <c r="AL2">
        <f t="shared" si="8"/>
        <v>2.3339317773788098E-2</v>
      </c>
      <c r="AM2">
        <f t="shared" si="8"/>
        <v>4.0000000000000036E-2</v>
      </c>
      <c r="AN2">
        <f t="shared" si="8"/>
        <v>3.7463976945244871E-2</v>
      </c>
      <c r="AO2">
        <f t="shared" si="8"/>
        <v>3.7362637362637424E-2</v>
      </c>
      <c r="AP2">
        <f t="shared" si="8"/>
        <v>-6.7278287461773778E-2</v>
      </c>
      <c r="AQ2">
        <f t="shared" si="8"/>
        <v>1.2658227848101221E-2</v>
      </c>
      <c r="AR2">
        <f t="shared" si="8"/>
        <v>3.264604810996561E-2</v>
      </c>
      <c r="AS2">
        <f t="shared" si="8"/>
        <v>1.4388489208633042E-2</v>
      </c>
      <c r="AT2">
        <f t="shared" si="8"/>
        <v>2.9702970297029656E-2</v>
      </c>
      <c r="AU2">
        <f t="shared" si="8"/>
        <v>2.197802197802229E-3</v>
      </c>
      <c r="AV2">
        <f t="shared" si="8"/>
        <v>3.708791208791213E-2</v>
      </c>
      <c r="AW2">
        <f t="shared" si="8"/>
        <v>0</v>
      </c>
      <c r="AX2">
        <f t="shared" si="8"/>
        <v>0</v>
      </c>
      <c r="AY2">
        <f t="shared" si="8"/>
        <v>-6.854838709677416E-2</v>
      </c>
      <c r="AZ2">
        <f t="shared" si="8"/>
        <v>1.6528925619834798E-2</v>
      </c>
      <c r="BA2">
        <f t="shared" si="8"/>
        <v>2.1666666666666619E-2</v>
      </c>
      <c r="BB2">
        <f t="shared" si="8"/>
        <v>6.7901234567901231E-2</v>
      </c>
      <c r="BC2">
        <f t="shared" si="8"/>
        <v>2.0618556701031219E-3</v>
      </c>
      <c r="BD2">
        <f t="shared" si="8"/>
        <v>1.7886178861788681E-2</v>
      </c>
      <c r="BE2">
        <f t="shared" si="8"/>
        <v>0</v>
      </c>
      <c r="BF2">
        <f t="shared" si="8"/>
        <v>4.55062571103517E-3</v>
      </c>
      <c r="BG2">
        <f t="shared" si="8"/>
        <v>4.0927694406548048E-3</v>
      </c>
      <c r="BH2">
        <f t="shared" si="8"/>
        <v>2.4528301886792399E-2</v>
      </c>
      <c r="BI2">
        <f t="shared" si="8"/>
        <v>2.0161290322580645E-2</v>
      </c>
      <c r="BJ2">
        <f t="shared" si="8"/>
        <v>0.16153205661948378</v>
      </c>
    </row>
    <row r="3" spans="1:62" x14ac:dyDescent="0.3">
      <c r="A3" s="1">
        <v>44875</v>
      </c>
      <c r="B3">
        <v>33.950000000000003</v>
      </c>
      <c r="C3">
        <v>7.28</v>
      </c>
      <c r="D3">
        <v>73</v>
      </c>
      <c r="E3">
        <v>15</v>
      </c>
      <c r="F3">
        <v>10.85</v>
      </c>
      <c r="G3">
        <v>27.85</v>
      </c>
      <c r="H3">
        <v>20</v>
      </c>
      <c r="I3">
        <v>34.700000000000003</v>
      </c>
      <c r="J3">
        <v>22.75</v>
      </c>
      <c r="K3">
        <v>16.350000000000001</v>
      </c>
      <c r="L3">
        <v>15.8</v>
      </c>
      <c r="M3">
        <v>29.1</v>
      </c>
      <c r="N3">
        <v>13.9</v>
      </c>
      <c r="O3">
        <v>15.15</v>
      </c>
      <c r="P3">
        <v>22.75</v>
      </c>
      <c r="Q3">
        <v>72.8</v>
      </c>
      <c r="R3">
        <v>17.5</v>
      </c>
      <c r="S3">
        <v>16.3</v>
      </c>
      <c r="T3">
        <v>12.4</v>
      </c>
      <c r="U3">
        <v>12.1</v>
      </c>
      <c r="V3">
        <v>60</v>
      </c>
      <c r="W3">
        <v>81</v>
      </c>
      <c r="X3">
        <v>97</v>
      </c>
      <c r="Y3">
        <v>184.5</v>
      </c>
      <c r="Z3">
        <v>78.400000000000006</v>
      </c>
      <c r="AA3">
        <v>43.95</v>
      </c>
      <c r="AB3">
        <v>73.3</v>
      </c>
      <c r="AC3">
        <v>53</v>
      </c>
      <c r="AD3">
        <v>24.8</v>
      </c>
      <c r="AE3">
        <v>36.03</v>
      </c>
      <c r="AG3">
        <f t="shared" ref="AG3:AG66" si="9">(B3-B4)/B4</f>
        <v>-4.0960451977401009E-2</v>
      </c>
      <c r="AH3">
        <f t="shared" si="8"/>
        <v>-6.9053708439897707E-2</v>
      </c>
      <c r="AI3">
        <f t="shared" si="8"/>
        <v>-1.3513513513513514E-2</v>
      </c>
      <c r="AJ3">
        <f t="shared" si="8"/>
        <v>-1.9607843137254947E-2</v>
      </c>
      <c r="AK3">
        <f t="shared" si="8"/>
        <v>-6.4655172413793108E-2</v>
      </c>
      <c r="AL3">
        <f t="shared" si="8"/>
        <v>-6.8561872909698909E-2</v>
      </c>
      <c r="AM3">
        <f t="shared" si="8"/>
        <v>-3.614457831325301E-2</v>
      </c>
      <c r="AN3">
        <f t="shared" si="8"/>
        <v>-4.0110650069156178E-2</v>
      </c>
      <c r="AO3">
        <f t="shared" si="8"/>
        <v>-6.9529652351738219E-2</v>
      </c>
      <c r="AP3">
        <f t="shared" si="8"/>
        <v>-6.8376068376068327E-2</v>
      </c>
      <c r="AQ3">
        <f t="shared" si="8"/>
        <v>-6.7846607669616435E-2</v>
      </c>
      <c r="AR3">
        <f t="shared" si="8"/>
        <v>-3.3222591362126241E-2</v>
      </c>
      <c r="AS3">
        <f t="shared" si="8"/>
        <v>-6.7114093959731544E-2</v>
      </c>
      <c r="AT3">
        <f t="shared" si="8"/>
        <v>-6.7692307692307677E-2</v>
      </c>
      <c r="AU3">
        <f t="shared" si="8"/>
        <v>-6.5708418891170489E-2</v>
      </c>
      <c r="AV3">
        <f t="shared" si="8"/>
        <v>-1.6216216216216255E-2</v>
      </c>
      <c r="AW3">
        <f t="shared" si="8"/>
        <v>-4.8913043478260795E-2</v>
      </c>
      <c r="AX3">
        <f t="shared" si="8"/>
        <v>-6.8571428571428533E-2</v>
      </c>
      <c r="AY3">
        <f t="shared" si="8"/>
        <v>-6.7669172932330851E-2</v>
      </c>
      <c r="AZ3">
        <f t="shared" si="8"/>
        <v>-6.9230769230769262E-2</v>
      </c>
      <c r="BA3">
        <f t="shared" si="8"/>
        <v>-3.2258064516129031E-2</v>
      </c>
      <c r="BB3">
        <f t="shared" si="8"/>
        <v>-6.8965517241379309E-2</v>
      </c>
      <c r="BC3">
        <f t="shared" si="8"/>
        <v>-3.0832476875642051E-3</v>
      </c>
      <c r="BD3">
        <f t="shared" si="8"/>
        <v>0</v>
      </c>
      <c r="BE3">
        <f t="shared" si="8"/>
        <v>-3.0902348578491962E-2</v>
      </c>
      <c r="BF3">
        <f t="shared" si="8"/>
        <v>-1.3468013468013341E-2</v>
      </c>
      <c r="BG3">
        <f t="shared" si="8"/>
        <v>-1.6107382550335607E-2</v>
      </c>
      <c r="BH3">
        <f t="shared" si="8"/>
        <v>-1.3035381750465602E-2</v>
      </c>
      <c r="BI3">
        <f t="shared" si="8"/>
        <v>-2.3622047244094405E-2</v>
      </c>
      <c r="BJ3">
        <f t="shared" si="8"/>
        <v>-6.9473140495867711E-2</v>
      </c>
    </row>
    <row r="4" spans="1:62" x14ac:dyDescent="0.3">
      <c r="A4" s="1">
        <v>44874</v>
      </c>
      <c r="B4">
        <v>35.4</v>
      </c>
      <c r="C4">
        <v>7.82</v>
      </c>
      <c r="D4">
        <v>74</v>
      </c>
      <c r="E4">
        <v>15.3</v>
      </c>
      <c r="F4">
        <v>11.6</v>
      </c>
      <c r="G4">
        <v>29.9</v>
      </c>
      <c r="H4">
        <v>20.75</v>
      </c>
      <c r="I4">
        <v>36.15</v>
      </c>
      <c r="J4">
        <v>24.45</v>
      </c>
      <c r="K4">
        <v>17.55</v>
      </c>
      <c r="L4">
        <v>16.95</v>
      </c>
      <c r="M4">
        <v>30.1</v>
      </c>
      <c r="N4">
        <v>14.9</v>
      </c>
      <c r="O4">
        <v>16.25</v>
      </c>
      <c r="P4">
        <v>24.35</v>
      </c>
      <c r="Q4">
        <v>74</v>
      </c>
      <c r="R4">
        <v>18.399999999999999</v>
      </c>
      <c r="S4">
        <v>17.5</v>
      </c>
      <c r="T4">
        <v>13.3</v>
      </c>
      <c r="U4">
        <v>13</v>
      </c>
      <c r="V4">
        <v>62</v>
      </c>
      <c r="W4">
        <v>87</v>
      </c>
      <c r="X4">
        <v>97.3</v>
      </c>
      <c r="Y4">
        <v>184.5</v>
      </c>
      <c r="Z4">
        <v>80.900000000000006</v>
      </c>
      <c r="AA4">
        <v>44.55</v>
      </c>
      <c r="AB4">
        <v>74.5</v>
      </c>
      <c r="AC4">
        <v>53.7</v>
      </c>
      <c r="AD4">
        <v>25.4</v>
      </c>
      <c r="AE4">
        <v>38.72</v>
      </c>
      <c r="AG4">
        <f t="shared" si="9"/>
        <v>6.6265060240963722E-2</v>
      </c>
      <c r="AH4">
        <f t="shared" si="8"/>
        <v>-1.2771392081736637E-3</v>
      </c>
      <c r="AI4">
        <f t="shared" si="8"/>
        <v>9.549795361528007E-3</v>
      </c>
      <c r="AJ4">
        <f t="shared" si="8"/>
        <v>1.3245033112582853E-2</v>
      </c>
      <c r="AK4">
        <f t="shared" si="8"/>
        <v>-2.5210084033613505E-2</v>
      </c>
      <c r="AL4">
        <f t="shared" si="8"/>
        <v>2.7491408934707806E-2</v>
      </c>
      <c r="AM4">
        <f t="shared" si="8"/>
        <v>-2.5821596244131488E-2</v>
      </c>
      <c r="AN4">
        <f t="shared" si="8"/>
        <v>3.581661891117479E-2</v>
      </c>
      <c r="AO4">
        <f t="shared" si="8"/>
        <v>2.5157232704402423E-2</v>
      </c>
      <c r="AP4">
        <f t="shared" si="8"/>
        <v>-6.8965517241379337E-2</v>
      </c>
      <c r="AQ4">
        <f t="shared" si="8"/>
        <v>-1.4534883720930232E-2</v>
      </c>
      <c r="AR4">
        <f t="shared" si="8"/>
        <v>0</v>
      </c>
      <c r="AS4">
        <f t="shared" si="8"/>
        <v>-6.6666666666666428E-3</v>
      </c>
      <c r="AT4">
        <f t="shared" si="8"/>
        <v>-1.2158054711246157E-2</v>
      </c>
      <c r="AU4">
        <f t="shared" si="8"/>
        <v>8.2815734989649219E-3</v>
      </c>
      <c r="AV4">
        <f t="shared" si="8"/>
        <v>1.928374655647391E-2</v>
      </c>
      <c r="AW4">
        <f t="shared" si="8"/>
        <v>-8.0862533692723521E-3</v>
      </c>
      <c r="AX4">
        <f t="shared" si="8"/>
        <v>1.744186046511632E-2</v>
      </c>
      <c r="AY4">
        <f t="shared" si="8"/>
        <v>1.9157088122605363E-2</v>
      </c>
      <c r="AZ4">
        <f t="shared" si="8"/>
        <v>-1.1406844106463905E-2</v>
      </c>
      <c r="BA4">
        <f t="shared" si="8"/>
        <v>1.6393442622950821E-2</v>
      </c>
      <c r="BB4">
        <f t="shared" si="8"/>
        <v>1.1627906976744186E-2</v>
      </c>
      <c r="BC4">
        <f t="shared" si="8"/>
        <v>4.127966976264102E-3</v>
      </c>
      <c r="BD4">
        <f t="shared" si="8"/>
        <v>8.1967213114754103E-3</v>
      </c>
      <c r="BE4">
        <f t="shared" si="8"/>
        <v>-1.820388349514563E-2</v>
      </c>
      <c r="BF4">
        <f t="shared" si="8"/>
        <v>1.7123287671232879E-2</v>
      </c>
      <c r="BG4">
        <f t="shared" si="8"/>
        <v>-2.677376171352113E-3</v>
      </c>
      <c r="BH4">
        <f t="shared" si="8"/>
        <v>7.5046904315198065E-3</v>
      </c>
      <c r="BI4">
        <f t="shared" si="8"/>
        <v>5.9405940594058843E-3</v>
      </c>
      <c r="BJ4">
        <f t="shared" si="8"/>
        <v>-6.923076923076929E-2</v>
      </c>
    </row>
    <row r="5" spans="1:62" x14ac:dyDescent="0.3">
      <c r="A5" s="1">
        <v>44873</v>
      </c>
      <c r="B5">
        <v>33.200000000000003</v>
      </c>
      <c r="C5">
        <v>7.83</v>
      </c>
      <c r="D5">
        <v>73.3</v>
      </c>
      <c r="E5">
        <v>15.1</v>
      </c>
      <c r="F5">
        <v>11.9</v>
      </c>
      <c r="G5">
        <v>29.1</v>
      </c>
      <c r="H5">
        <v>21.3</v>
      </c>
      <c r="I5">
        <v>34.9</v>
      </c>
      <c r="J5">
        <v>23.85</v>
      </c>
      <c r="K5">
        <v>18.850000000000001</v>
      </c>
      <c r="L5">
        <v>17.2</v>
      </c>
      <c r="M5">
        <v>30.1</v>
      </c>
      <c r="N5">
        <v>15</v>
      </c>
      <c r="O5">
        <v>16.45</v>
      </c>
      <c r="P5">
        <v>24.15</v>
      </c>
      <c r="Q5">
        <v>72.599999999999994</v>
      </c>
      <c r="R5">
        <v>18.55</v>
      </c>
      <c r="S5">
        <v>17.2</v>
      </c>
      <c r="T5">
        <v>13.05</v>
      </c>
      <c r="U5">
        <v>13.15</v>
      </c>
      <c r="V5">
        <v>61</v>
      </c>
      <c r="W5">
        <v>86</v>
      </c>
      <c r="X5">
        <v>96.9</v>
      </c>
      <c r="Y5">
        <v>183</v>
      </c>
      <c r="Z5">
        <v>82.4</v>
      </c>
      <c r="AA5">
        <v>43.8</v>
      </c>
      <c r="AB5">
        <v>74.7</v>
      </c>
      <c r="AC5">
        <v>53.3</v>
      </c>
      <c r="AD5">
        <v>25.25</v>
      </c>
      <c r="AE5">
        <v>41.6</v>
      </c>
      <c r="AG5">
        <f t="shared" si="9"/>
        <v>3.7500000000000089E-2</v>
      </c>
      <c r="AH5">
        <f t="shared" si="8"/>
        <v>-2.0025031289111407E-2</v>
      </c>
      <c r="AI5">
        <f t="shared" si="8"/>
        <v>9.6418732782369548E-3</v>
      </c>
      <c r="AJ5">
        <f t="shared" si="8"/>
        <v>3.3222591362125535E-3</v>
      </c>
      <c r="AK5">
        <f t="shared" si="8"/>
        <v>3.4782608695652202E-2</v>
      </c>
      <c r="AL5">
        <f t="shared" si="8"/>
        <v>3.4482758620690145E-3</v>
      </c>
      <c r="AM5">
        <f t="shared" si="8"/>
        <v>3.14769975786926E-2</v>
      </c>
      <c r="AN5">
        <f t="shared" si="8"/>
        <v>4.8048048048048096E-2</v>
      </c>
      <c r="AO5">
        <f t="shared" si="8"/>
        <v>2.1413276231263382E-2</v>
      </c>
      <c r="AP5">
        <f t="shared" si="8"/>
        <v>-6.9135802469135726E-2</v>
      </c>
      <c r="AQ5">
        <f t="shared" si="8"/>
        <v>1.4749262536873156E-2</v>
      </c>
      <c r="AR5">
        <f t="shared" si="8"/>
        <v>3.3333333333333808E-3</v>
      </c>
      <c r="AS5">
        <f t="shared" si="8"/>
        <v>4.8951048951048896E-2</v>
      </c>
      <c r="AT5">
        <f t="shared" si="8"/>
        <v>6.1290322580645117E-2</v>
      </c>
      <c r="AU5">
        <f t="shared" si="8"/>
        <v>1.6842105263157835E-2</v>
      </c>
      <c r="AV5">
        <f t="shared" si="8"/>
        <v>1.1142061281337007E-2</v>
      </c>
      <c r="AW5">
        <f t="shared" si="8"/>
        <v>5.4200542005420826E-3</v>
      </c>
      <c r="AX5">
        <f t="shared" si="8"/>
        <v>5.8479532163741438E-3</v>
      </c>
      <c r="AY5">
        <f t="shared" si="8"/>
        <v>4.8192771084337463E-2</v>
      </c>
      <c r="AZ5">
        <f t="shared" si="8"/>
        <v>-4.0145985401459777E-2</v>
      </c>
      <c r="BA5">
        <f t="shared" si="8"/>
        <v>-8.130081300813009E-3</v>
      </c>
      <c r="BB5">
        <f t="shared" si="8"/>
        <v>1.7751479289940829E-2</v>
      </c>
      <c r="BC5">
        <f t="shared" si="8"/>
        <v>1.4659685863874405E-2</v>
      </c>
      <c r="BD5">
        <f t="shared" si="8"/>
        <v>-5.434782608695652E-3</v>
      </c>
      <c r="BE5">
        <f t="shared" si="8"/>
        <v>2.4330900243309346E-3</v>
      </c>
      <c r="BF5">
        <f t="shared" si="8"/>
        <v>-2.2779043280182557E-3</v>
      </c>
      <c r="BG5">
        <f t="shared" si="8"/>
        <v>-3.9999999999999619E-3</v>
      </c>
      <c r="BH5">
        <f t="shared" si="8"/>
        <v>-1.8726591760299892E-3</v>
      </c>
      <c r="BI5">
        <f t="shared" si="8"/>
        <v>-9.8039215686274508E-3</v>
      </c>
      <c r="BJ5">
        <f t="shared" si="8"/>
        <v>-6.9975408003576919E-2</v>
      </c>
    </row>
    <row r="6" spans="1:62" x14ac:dyDescent="0.3">
      <c r="A6" s="1">
        <v>44872</v>
      </c>
      <c r="B6">
        <v>32</v>
      </c>
      <c r="C6">
        <v>7.99</v>
      </c>
      <c r="D6">
        <v>72.599999999999994</v>
      </c>
      <c r="E6">
        <v>15.05</v>
      </c>
      <c r="F6">
        <v>11.5</v>
      </c>
      <c r="G6">
        <v>29</v>
      </c>
      <c r="H6">
        <v>20.65</v>
      </c>
      <c r="I6">
        <v>33.299999999999997</v>
      </c>
      <c r="J6">
        <v>23.35</v>
      </c>
      <c r="K6">
        <v>20.25</v>
      </c>
      <c r="L6">
        <v>16.95</v>
      </c>
      <c r="M6">
        <v>30</v>
      </c>
      <c r="N6">
        <v>14.3</v>
      </c>
      <c r="O6">
        <v>15.5</v>
      </c>
      <c r="P6">
        <v>23.75</v>
      </c>
      <c r="Q6">
        <v>71.8</v>
      </c>
      <c r="R6">
        <v>18.45</v>
      </c>
      <c r="S6">
        <v>17.100000000000001</v>
      </c>
      <c r="T6">
        <v>12.45</v>
      </c>
      <c r="U6">
        <v>13.7</v>
      </c>
      <c r="V6">
        <v>61.5</v>
      </c>
      <c r="W6">
        <v>84.5</v>
      </c>
      <c r="X6">
        <v>95.5</v>
      </c>
      <c r="Y6">
        <v>184</v>
      </c>
      <c r="Z6">
        <v>82.2</v>
      </c>
      <c r="AA6">
        <v>43.9</v>
      </c>
      <c r="AB6">
        <v>75</v>
      </c>
      <c r="AC6">
        <v>53.4</v>
      </c>
      <c r="AD6">
        <v>25.5</v>
      </c>
      <c r="AE6">
        <v>44.73</v>
      </c>
      <c r="AG6">
        <f t="shared" si="9"/>
        <v>-6.7055393586005749E-2</v>
      </c>
      <c r="AH6">
        <f t="shared" si="8"/>
        <v>-3.8507821901323736E-2</v>
      </c>
      <c r="AI6">
        <f t="shared" si="8"/>
        <v>-4.1152263374487153E-3</v>
      </c>
      <c r="AJ6">
        <f t="shared" si="8"/>
        <v>-2.9032258064516082E-2</v>
      </c>
      <c r="AK6">
        <f t="shared" si="8"/>
        <v>1.3215859030837036E-2</v>
      </c>
      <c r="AL6">
        <f t="shared" si="8"/>
        <v>-6.8493150684931269E-3</v>
      </c>
      <c r="AM6">
        <f t="shared" si="8"/>
        <v>2.4813895781637719E-2</v>
      </c>
      <c r="AN6">
        <f t="shared" si="8"/>
        <v>0</v>
      </c>
      <c r="AO6">
        <f t="shared" si="8"/>
        <v>-4.6938775510204027E-2</v>
      </c>
      <c r="AP6">
        <f t="shared" si="8"/>
        <v>-6.8965517241379309E-2</v>
      </c>
      <c r="AQ6">
        <f t="shared" si="8"/>
        <v>-5.3072625698323987E-2</v>
      </c>
      <c r="AR6">
        <f t="shared" si="8"/>
        <v>-9.9009900990099237E-3</v>
      </c>
      <c r="AS6">
        <f t="shared" si="8"/>
        <v>-6.8403908794788207E-2</v>
      </c>
      <c r="AT6">
        <f t="shared" si="8"/>
        <v>-6.626506024096393E-2</v>
      </c>
      <c r="AU6">
        <f t="shared" si="8"/>
        <v>-6.8627450980392163E-2</v>
      </c>
      <c r="AV6">
        <f t="shared" si="8"/>
        <v>0</v>
      </c>
      <c r="AW6">
        <f t="shared" si="8"/>
        <v>-6.5822784810126614E-2</v>
      </c>
      <c r="AX6">
        <f t="shared" si="8"/>
        <v>8.8495575221240203E-3</v>
      </c>
      <c r="AY6">
        <f t="shared" si="8"/>
        <v>-6.7415730337078678E-2</v>
      </c>
      <c r="AZ6">
        <f t="shared" si="8"/>
        <v>-6.4846416382252636E-2</v>
      </c>
      <c r="BA6">
        <f t="shared" si="8"/>
        <v>-4.8543689320387894E-3</v>
      </c>
      <c r="BB6">
        <f t="shared" si="8"/>
        <v>2.3724792408066769E-3</v>
      </c>
      <c r="BC6">
        <f t="shared" si="8"/>
        <v>6.3224446786090023E-3</v>
      </c>
      <c r="BD6">
        <f t="shared" si="8"/>
        <v>1.098901098901099E-2</v>
      </c>
      <c r="BE6">
        <f>(Z6-Z7)/Z7</f>
        <v>2.7500000000000035E-2</v>
      </c>
      <c r="BF6">
        <f t="shared" si="8"/>
        <v>-1.3483146067415762E-2</v>
      </c>
      <c r="BG6">
        <f t="shared" si="8"/>
        <v>1.3513513513513514E-2</v>
      </c>
      <c r="BH6">
        <f t="shared" si="8"/>
        <v>-1.6574585635359091E-2</v>
      </c>
      <c r="BI6">
        <f t="shared" si="8"/>
        <v>-1.9230769230769232E-2</v>
      </c>
      <c r="BJ6">
        <f t="shared" si="8"/>
        <v>-6.8513119533527816E-2</v>
      </c>
    </row>
    <row r="7" spans="1:62" x14ac:dyDescent="0.3">
      <c r="A7" s="1">
        <v>44869</v>
      </c>
      <c r="B7">
        <v>34.299999999999997</v>
      </c>
      <c r="C7">
        <v>8.31</v>
      </c>
      <c r="D7">
        <v>72.900000000000006</v>
      </c>
      <c r="E7">
        <v>15.5</v>
      </c>
      <c r="F7">
        <v>11.35</v>
      </c>
      <c r="G7">
        <v>29.2</v>
      </c>
      <c r="H7">
        <v>20.149999999999999</v>
      </c>
      <c r="I7">
        <v>33.299999999999997</v>
      </c>
      <c r="J7">
        <v>24.5</v>
      </c>
      <c r="K7">
        <v>21.75</v>
      </c>
      <c r="L7">
        <v>17.899999999999999</v>
      </c>
      <c r="M7">
        <v>30.3</v>
      </c>
      <c r="N7">
        <v>15.35</v>
      </c>
      <c r="O7">
        <v>16.600000000000001</v>
      </c>
      <c r="P7">
        <v>25.5</v>
      </c>
      <c r="Q7">
        <v>71.8</v>
      </c>
      <c r="R7">
        <v>19.75</v>
      </c>
      <c r="S7">
        <v>16.95</v>
      </c>
      <c r="T7">
        <v>13.35</v>
      </c>
      <c r="U7">
        <v>14.65</v>
      </c>
      <c r="V7">
        <v>61.8</v>
      </c>
      <c r="W7">
        <v>84.3</v>
      </c>
      <c r="X7">
        <v>94.9</v>
      </c>
      <c r="Y7">
        <v>182</v>
      </c>
      <c r="Z7">
        <v>80</v>
      </c>
      <c r="AA7">
        <v>44.5</v>
      </c>
      <c r="AB7">
        <v>74</v>
      </c>
      <c r="AC7">
        <v>54.3</v>
      </c>
      <c r="AD7">
        <v>26</v>
      </c>
      <c r="AE7">
        <v>48.02</v>
      </c>
      <c r="AG7">
        <f t="shared" si="9"/>
        <v>-6.9199457259158867E-2</v>
      </c>
      <c r="AH7">
        <f t="shared" si="8"/>
        <v>-2.5791324736224957E-2</v>
      </c>
      <c r="AI7">
        <f t="shared" si="8"/>
        <v>-1.6194331983805516E-2</v>
      </c>
      <c r="AJ7">
        <f t="shared" si="8"/>
        <v>-6.4102564102563875E-3</v>
      </c>
      <c r="AK7">
        <f t="shared" si="8"/>
        <v>-3.404255319148939E-2</v>
      </c>
      <c r="AL7">
        <f t="shared" si="8"/>
        <v>-4.7308319738988559E-2</v>
      </c>
      <c r="AM7">
        <f t="shared" si="8"/>
        <v>-5.6206088992974371E-2</v>
      </c>
      <c r="AN7">
        <f t="shared" si="8"/>
        <v>9.0909090909090055E-3</v>
      </c>
      <c r="AO7">
        <f t="shared" si="8"/>
        <v>3.8135593220338923E-2</v>
      </c>
      <c r="AP7">
        <f t="shared" si="8"/>
        <v>-6.8522483940042886E-2</v>
      </c>
      <c r="AQ7">
        <f t="shared" si="8"/>
        <v>1.4164305949008501E-2</v>
      </c>
      <c r="AR7">
        <f t="shared" si="8"/>
        <v>-4.9261083743841897E-3</v>
      </c>
      <c r="AS7">
        <f t="shared" si="8"/>
        <v>-6.9696969696969716E-2</v>
      </c>
      <c r="AT7">
        <f t="shared" si="8"/>
        <v>-3.7681159420289774E-2</v>
      </c>
      <c r="AU7">
        <f t="shared" si="8"/>
        <v>-1.3539651837524232E-2</v>
      </c>
      <c r="AV7">
        <f t="shared" si="8"/>
        <v>-1.6438356164383602E-2</v>
      </c>
      <c r="AW7">
        <f t="shared" si="8"/>
        <v>-2.7093596059113333E-2</v>
      </c>
      <c r="AX7">
        <f t="shared" si="8"/>
        <v>-3.1428571428571472E-2</v>
      </c>
      <c r="AY7">
        <f t="shared" si="8"/>
        <v>-6.3157894736842135E-2</v>
      </c>
      <c r="AZ7">
        <f t="shared" si="8"/>
        <v>-3.6184210526315722E-2</v>
      </c>
      <c r="BA7">
        <f t="shared" si="8"/>
        <v>-3.2258064516129492E-3</v>
      </c>
      <c r="BB7">
        <f t="shared" si="8"/>
        <v>-1.2880562060890029E-2</v>
      </c>
      <c r="BC7">
        <f t="shared" si="8"/>
        <v>-6.9607843137254849E-2</v>
      </c>
      <c r="BD7">
        <f t="shared" si="8"/>
        <v>0</v>
      </c>
      <c r="BE7">
        <f>(Z7-Z8)/Z8</f>
        <v>0</v>
      </c>
      <c r="BF7">
        <f t="shared" si="8"/>
        <v>-1.1111111111111112E-2</v>
      </c>
      <c r="BG7">
        <f t="shared" si="8"/>
        <v>-6.3291139240506333E-2</v>
      </c>
      <c r="BH7">
        <f t="shared" si="8"/>
        <v>-1.451905626134309E-2</v>
      </c>
      <c r="BI7">
        <f t="shared" si="8"/>
        <v>0</v>
      </c>
      <c r="BJ7">
        <f t="shared" si="8"/>
        <v>-6.9740410693529528E-2</v>
      </c>
    </row>
    <row r="8" spans="1:62" x14ac:dyDescent="0.3">
      <c r="A8" s="1">
        <v>44868</v>
      </c>
      <c r="B8">
        <v>36.85</v>
      </c>
      <c r="C8">
        <v>8.5299999999999994</v>
      </c>
      <c r="D8">
        <v>74.099999999999994</v>
      </c>
      <c r="E8">
        <v>15.6</v>
      </c>
      <c r="F8">
        <v>11.75</v>
      </c>
      <c r="G8">
        <v>30.65</v>
      </c>
      <c r="H8">
        <v>21.35</v>
      </c>
      <c r="I8">
        <v>33</v>
      </c>
      <c r="J8">
        <v>23.6</v>
      </c>
      <c r="K8">
        <v>23.35</v>
      </c>
      <c r="L8">
        <v>17.649999999999999</v>
      </c>
      <c r="M8">
        <v>30.45</v>
      </c>
      <c r="N8">
        <v>16.5</v>
      </c>
      <c r="O8">
        <v>17.25</v>
      </c>
      <c r="P8">
        <v>25.85</v>
      </c>
      <c r="Q8">
        <v>73</v>
      </c>
      <c r="R8">
        <v>20.3</v>
      </c>
      <c r="S8">
        <v>17.5</v>
      </c>
      <c r="T8">
        <v>14.25</v>
      </c>
      <c r="U8">
        <v>15.2</v>
      </c>
      <c r="V8">
        <v>62</v>
      </c>
      <c r="W8">
        <v>85.4</v>
      </c>
      <c r="X8">
        <v>102</v>
      </c>
      <c r="Y8">
        <v>182</v>
      </c>
      <c r="Z8">
        <v>80</v>
      </c>
      <c r="AA8">
        <v>45</v>
      </c>
      <c r="AB8">
        <v>79</v>
      </c>
      <c r="AC8">
        <v>55.1</v>
      </c>
      <c r="AD8">
        <v>26</v>
      </c>
      <c r="AE8">
        <v>51.62</v>
      </c>
      <c r="AG8">
        <f t="shared" si="9"/>
        <v>-4.1612483745123573E-2</v>
      </c>
      <c r="AH8">
        <f t="shared" si="8"/>
        <v>5.7001239157372867E-2</v>
      </c>
      <c r="AI8">
        <f t="shared" si="8"/>
        <v>1.3513513513512744E-3</v>
      </c>
      <c r="AJ8">
        <f t="shared" si="8"/>
        <v>-6.3694267515923345E-3</v>
      </c>
      <c r="AK8">
        <f t="shared" si="8"/>
        <v>-1.673640167364011E-2</v>
      </c>
      <c r="AL8">
        <f t="shared" si="8"/>
        <v>1.9966722129783624E-2</v>
      </c>
      <c r="AM8">
        <f t="shared" si="8"/>
        <v>-2.0642201834862352E-2</v>
      </c>
      <c r="AN8">
        <f t="shared" si="8"/>
        <v>-2.0771513353115809E-2</v>
      </c>
      <c r="AO8">
        <f t="shared" si="8"/>
        <v>-1.6666666666666607E-2</v>
      </c>
      <c r="AP8">
        <f t="shared" si="8"/>
        <v>-4.303278688524579E-2</v>
      </c>
      <c r="AQ8">
        <f t="shared" si="8"/>
        <v>-1.3966480446927375E-2</v>
      </c>
      <c r="AR8">
        <f t="shared" si="8"/>
        <v>-1.6155088852988692E-2</v>
      </c>
      <c r="AS8">
        <f t="shared" si="8"/>
        <v>0</v>
      </c>
      <c r="AT8">
        <f t="shared" si="8"/>
        <v>2.0710059171597718E-2</v>
      </c>
      <c r="AU8">
        <f t="shared" si="8"/>
        <v>2.5793650793650879E-2</v>
      </c>
      <c r="AV8">
        <f t="shared" si="8"/>
        <v>-8.1521739130434017E-3</v>
      </c>
      <c r="AW8">
        <f t="shared" si="8"/>
        <v>-1.9323671497584474E-2</v>
      </c>
      <c r="AX8">
        <f t="shared" si="8"/>
        <v>0</v>
      </c>
      <c r="AY8">
        <f t="shared" si="8"/>
        <v>3.5211267605634307E-3</v>
      </c>
      <c r="AZ8">
        <f t="shared" si="8"/>
        <v>-9.7719869706840625E-3</v>
      </c>
      <c r="BA8">
        <f t="shared" si="8"/>
        <v>8.130081300813009E-3</v>
      </c>
      <c r="BB8">
        <f t="shared" si="8"/>
        <v>5.4320987654321057E-2</v>
      </c>
      <c r="BC8">
        <f t="shared" si="8"/>
        <v>8.9020771513353691E-3</v>
      </c>
      <c r="BD8">
        <f t="shared" si="8"/>
        <v>-8.1743869209809257E-3</v>
      </c>
      <c r="BE8">
        <f t="shared" si="8"/>
        <v>2.1711366538952784E-2</v>
      </c>
      <c r="BF8">
        <f t="shared" si="8"/>
        <v>2.2271714922049313E-3</v>
      </c>
      <c r="BG8">
        <f t="shared" si="8"/>
        <v>-1.8633540372670808E-2</v>
      </c>
      <c r="BH8">
        <f t="shared" si="8"/>
        <v>-5.4151624548735948E-3</v>
      </c>
      <c r="BI8">
        <f t="shared" si="8"/>
        <v>7.7519379844960962E-3</v>
      </c>
      <c r="BJ8">
        <f t="shared" si="8"/>
        <v>-6.9406886605372295E-2</v>
      </c>
    </row>
    <row r="9" spans="1:62" x14ac:dyDescent="0.3">
      <c r="A9" s="1">
        <v>44867</v>
      </c>
      <c r="B9">
        <v>38.450000000000003</v>
      </c>
      <c r="C9">
        <v>8.07</v>
      </c>
      <c r="D9">
        <v>74</v>
      </c>
      <c r="E9">
        <v>15.7</v>
      </c>
      <c r="F9">
        <v>11.95</v>
      </c>
      <c r="G9">
        <v>30.05</v>
      </c>
      <c r="H9">
        <v>21.8</v>
      </c>
      <c r="I9">
        <v>33.700000000000003</v>
      </c>
      <c r="J9">
        <v>24</v>
      </c>
      <c r="K9">
        <v>24.4</v>
      </c>
      <c r="L9">
        <v>17.899999999999999</v>
      </c>
      <c r="M9">
        <v>30.95</v>
      </c>
      <c r="N9">
        <v>16.5</v>
      </c>
      <c r="O9">
        <v>16.899999999999999</v>
      </c>
      <c r="P9">
        <v>25.2</v>
      </c>
      <c r="Q9">
        <v>73.599999999999994</v>
      </c>
      <c r="R9">
        <v>20.7</v>
      </c>
      <c r="S9">
        <v>17.5</v>
      </c>
      <c r="T9">
        <v>14.2</v>
      </c>
      <c r="U9">
        <v>15.35</v>
      </c>
      <c r="V9">
        <v>61.5</v>
      </c>
      <c r="W9">
        <v>81</v>
      </c>
      <c r="X9">
        <v>101.1</v>
      </c>
      <c r="Y9">
        <v>183.5</v>
      </c>
      <c r="Z9">
        <v>78.3</v>
      </c>
      <c r="AA9">
        <v>44.9</v>
      </c>
      <c r="AB9">
        <v>80.5</v>
      </c>
      <c r="AC9">
        <v>55.4</v>
      </c>
      <c r="AD9">
        <v>25.8</v>
      </c>
      <c r="AE9">
        <v>55.47</v>
      </c>
      <c r="AG9">
        <f t="shared" si="9"/>
        <v>-1.298701298701225E-3</v>
      </c>
      <c r="AH9">
        <f t="shared" si="8"/>
        <v>-6.1576354679801649E-3</v>
      </c>
      <c r="AI9">
        <f t="shared" si="8"/>
        <v>-1.9867549668874173E-2</v>
      </c>
      <c r="AJ9">
        <f t="shared" si="8"/>
        <v>-3.1746031746032197E-3</v>
      </c>
      <c r="AK9">
        <f t="shared" si="8"/>
        <v>6.6964285714285712E-2</v>
      </c>
      <c r="AL9">
        <f t="shared" si="8"/>
        <v>-6.9659442724458107E-2</v>
      </c>
      <c r="AM9">
        <f t="shared" si="8"/>
        <v>-2.8953229398663634E-2</v>
      </c>
      <c r="AN9">
        <f t="shared" si="8"/>
        <v>-1.0279001468428615E-2</v>
      </c>
      <c r="AO9">
        <f t="shared" si="8"/>
        <v>-1.8404907975460093E-2</v>
      </c>
      <c r="AP9">
        <f t="shared" si="8"/>
        <v>6.1855670103092199E-3</v>
      </c>
      <c r="AQ9">
        <f t="shared" si="8"/>
        <v>-5.5555555555556347E-3</v>
      </c>
      <c r="AR9">
        <f t="shared" si="8"/>
        <v>-1.6129032258064746E-3</v>
      </c>
      <c r="AS9">
        <f t="shared" si="8"/>
        <v>-2.6548672566371639E-2</v>
      </c>
      <c r="AT9">
        <f t="shared" si="8"/>
        <v>0</v>
      </c>
      <c r="AU9">
        <f t="shared" si="8"/>
        <v>-1.7543859649122782E-2</v>
      </c>
      <c r="AV9">
        <f t="shared" si="8"/>
        <v>-1.8666666666666741E-2</v>
      </c>
      <c r="AW9">
        <f t="shared" si="8"/>
        <v>2.7295285359801524E-2</v>
      </c>
      <c r="AX9">
        <f t="shared" si="8"/>
        <v>1.744186046511632E-2</v>
      </c>
      <c r="AY9">
        <f t="shared" si="8"/>
        <v>-2.0689655172413841E-2</v>
      </c>
      <c r="AZ9">
        <f t="shared" si="8"/>
        <v>2.333333333333331E-2</v>
      </c>
      <c r="BA9">
        <f t="shared" si="8"/>
        <v>0</v>
      </c>
      <c r="BB9">
        <f t="shared" si="8"/>
        <v>-6.358381502890173E-2</v>
      </c>
      <c r="BC9">
        <f t="shared" si="8"/>
        <v>-4.921259842519685E-3</v>
      </c>
      <c r="BD9">
        <f t="shared" si="8"/>
        <v>-5.4466230936816077E-4</v>
      </c>
      <c r="BE9">
        <f t="shared" si="8"/>
        <v>-2.3690773067331739E-2</v>
      </c>
      <c r="BF9">
        <f t="shared" si="8"/>
        <v>-2.2222222222222539E-3</v>
      </c>
      <c r="BG9">
        <f t="shared" si="8"/>
        <v>-7.3982737361281675E-3</v>
      </c>
      <c r="BH9">
        <f t="shared" si="8"/>
        <v>0</v>
      </c>
      <c r="BI9">
        <f t="shared" si="8"/>
        <v>-1.7142857142857116E-2</v>
      </c>
      <c r="BJ9">
        <f t="shared" si="8"/>
        <v>-1.1406166458741767E-2</v>
      </c>
    </row>
    <row r="10" spans="1:62" x14ac:dyDescent="0.3">
      <c r="A10" s="1">
        <v>44866</v>
      </c>
      <c r="B10">
        <v>38.5</v>
      </c>
      <c r="C10">
        <v>8.1199999999999992</v>
      </c>
      <c r="D10">
        <v>75.5</v>
      </c>
      <c r="E10">
        <v>15.75</v>
      </c>
      <c r="F10">
        <v>11.2</v>
      </c>
      <c r="G10">
        <v>32.299999999999997</v>
      </c>
      <c r="H10">
        <v>22.45</v>
      </c>
      <c r="I10">
        <v>34.049999999999997</v>
      </c>
      <c r="J10">
        <v>24.45</v>
      </c>
      <c r="K10">
        <v>24.25</v>
      </c>
      <c r="L10">
        <v>18</v>
      </c>
      <c r="M10">
        <v>31</v>
      </c>
      <c r="N10">
        <v>16.95</v>
      </c>
      <c r="O10">
        <v>16.899999999999999</v>
      </c>
      <c r="P10">
        <v>25.65</v>
      </c>
      <c r="Q10">
        <v>75</v>
      </c>
      <c r="R10">
        <v>20.149999999999999</v>
      </c>
      <c r="S10">
        <v>17.2</v>
      </c>
      <c r="T10">
        <v>14.5</v>
      </c>
      <c r="U10">
        <v>15</v>
      </c>
      <c r="V10">
        <v>61.5</v>
      </c>
      <c r="W10">
        <v>86.5</v>
      </c>
      <c r="X10">
        <v>101.6</v>
      </c>
      <c r="Y10">
        <v>183.6</v>
      </c>
      <c r="Z10">
        <v>80.2</v>
      </c>
      <c r="AA10">
        <v>45</v>
      </c>
      <c r="AB10">
        <v>81.099999999999994</v>
      </c>
      <c r="AC10">
        <v>55.4</v>
      </c>
      <c r="AD10">
        <v>26.25</v>
      </c>
      <c r="AE10">
        <v>56.11</v>
      </c>
      <c r="AG10">
        <f t="shared" si="9"/>
        <v>-1.9108280254777069E-2</v>
      </c>
      <c r="AH10">
        <f t="shared" si="8"/>
        <v>1.4999999999999902E-2</v>
      </c>
      <c r="AI10">
        <f t="shared" si="8"/>
        <v>-1.3227513227512477E-3</v>
      </c>
      <c r="AJ10">
        <f t="shared" si="8"/>
        <v>0</v>
      </c>
      <c r="AK10">
        <f t="shared" si="8"/>
        <v>2.2831050228310504E-2</v>
      </c>
      <c r="AL10">
        <f t="shared" si="8"/>
        <v>-2.1212121212121297E-2</v>
      </c>
      <c r="AM10">
        <f t="shared" si="8"/>
        <v>2.2321428571428891E-3</v>
      </c>
      <c r="AN10">
        <f t="shared" si="8"/>
        <v>-1.4471780028943561E-2</v>
      </c>
      <c r="AO10">
        <f t="shared" si="8"/>
        <v>-6.0975609756098422E-3</v>
      </c>
      <c r="AP10">
        <f t="shared" si="8"/>
        <v>-2.0576131687243091E-3</v>
      </c>
      <c r="AQ10">
        <f t="shared" si="8"/>
        <v>1.6949152542372923E-2</v>
      </c>
      <c r="AR10">
        <f t="shared" si="8"/>
        <v>1.6155088852988922E-3</v>
      </c>
      <c r="AS10">
        <f t="shared" si="8"/>
        <v>3.9877300613496841E-2</v>
      </c>
      <c r="AT10">
        <f t="shared" si="8"/>
        <v>4.6439628482972138E-2</v>
      </c>
      <c r="AU10">
        <f t="shared" si="8"/>
        <v>4.2682926829268178E-2</v>
      </c>
      <c r="AV10">
        <f t="shared" si="8"/>
        <v>2.0408163265306121E-2</v>
      </c>
      <c r="AW10">
        <f t="shared" ref="AW10:AW73" si="10">(R10-R11)/R11</f>
        <v>2.8061224489795773E-2</v>
      </c>
      <c r="AX10">
        <f t="shared" ref="AX10:AX73" si="11">(S10-S11)/S11</f>
        <v>5.1987767584097726E-2</v>
      </c>
      <c r="AY10">
        <f t="shared" ref="AY10:AY73" si="12">(T10-T11)/T11</f>
        <v>6.9444444444444198E-3</v>
      </c>
      <c r="AZ10">
        <f t="shared" ref="AZ10:AZ73" si="13">(U10-U11)/U11</f>
        <v>-4.1533546325878613E-2</v>
      </c>
      <c r="BA10">
        <f t="shared" ref="BA10:BA73" si="14">(V10-V11)/V11</f>
        <v>0</v>
      </c>
      <c r="BB10">
        <f t="shared" ref="BB10:BB73" si="15">(W10-W11)/W11</f>
        <v>1.1695906432748537E-2</v>
      </c>
      <c r="BC10">
        <f t="shared" ref="BC10:BC73" si="16">(X10-X11)/X11</f>
        <v>-1.6456921587608933E-2</v>
      </c>
      <c r="BD10">
        <f t="shared" ref="BD10:BD73" si="17">(Y10-Y11)/Y11</f>
        <v>-9.1743119266055953E-3</v>
      </c>
      <c r="BE10">
        <f t="shared" ref="BE10:BE73" si="18">(Z10-Z11)/Z11</f>
        <v>2.165605095541405E-2</v>
      </c>
      <c r="BF10">
        <f t="shared" ref="BF10:BF73" si="19">(AA10-AA11)/AA11</f>
        <v>0</v>
      </c>
      <c r="BG10">
        <f t="shared" ref="BG10:BG73" si="20">(AB10-AB11)/AB11</f>
        <v>-8.5574572127139707E-3</v>
      </c>
      <c r="BH10">
        <f t="shared" ref="BH10:BH73" si="21">(AC10-AC11)/AC11</f>
        <v>0</v>
      </c>
      <c r="BI10">
        <f t="shared" ref="BI10:BI73" si="22">(AD10-AD11)/AD11</f>
        <v>6.7073170731707252E-2</v>
      </c>
      <c r="BJ10">
        <f t="shared" ref="BJ10:BJ73" si="23">(AE10-AE11)/AE11</f>
        <v>0</v>
      </c>
    </row>
    <row r="11" spans="1:62" x14ac:dyDescent="0.3">
      <c r="A11" s="1">
        <v>44865</v>
      </c>
      <c r="B11">
        <v>39.25</v>
      </c>
      <c r="C11">
        <v>8</v>
      </c>
      <c r="D11">
        <v>75.599999999999994</v>
      </c>
      <c r="E11">
        <v>15.75</v>
      </c>
      <c r="F11">
        <v>10.95</v>
      </c>
      <c r="G11">
        <v>33</v>
      </c>
      <c r="H11">
        <v>22.4</v>
      </c>
      <c r="I11">
        <v>34.549999999999997</v>
      </c>
      <c r="J11">
        <v>24.6</v>
      </c>
      <c r="K11">
        <v>24.3</v>
      </c>
      <c r="L11">
        <v>17.7</v>
      </c>
      <c r="M11">
        <v>30.95</v>
      </c>
      <c r="N11">
        <v>16.3</v>
      </c>
      <c r="O11">
        <v>16.149999999999999</v>
      </c>
      <c r="P11">
        <v>24.6</v>
      </c>
      <c r="Q11">
        <v>73.5</v>
      </c>
      <c r="R11">
        <v>19.600000000000001</v>
      </c>
      <c r="S11">
        <v>16.350000000000001</v>
      </c>
      <c r="T11">
        <v>14.4</v>
      </c>
      <c r="U11">
        <v>15.65</v>
      </c>
      <c r="V11">
        <v>61.5</v>
      </c>
      <c r="W11">
        <v>85.5</v>
      </c>
      <c r="X11">
        <v>103.3</v>
      </c>
      <c r="Y11">
        <v>185.3</v>
      </c>
      <c r="Z11">
        <v>78.5</v>
      </c>
      <c r="AA11">
        <v>45</v>
      </c>
      <c r="AB11">
        <v>81.8</v>
      </c>
      <c r="AC11">
        <v>55.4</v>
      </c>
      <c r="AD11">
        <v>24.6</v>
      </c>
      <c r="AE11">
        <v>56.11</v>
      </c>
      <c r="AG11">
        <f t="shared" si="9"/>
        <v>-8.8383838383838745E-3</v>
      </c>
      <c r="AH11">
        <f t="shared" ref="AH11:AH74" si="24">(C11-C12)/C12</f>
        <v>-3.6144578313253094E-2</v>
      </c>
      <c r="AI11">
        <f t="shared" ref="AI11:AI74" si="25">(D11-D12)/D12</f>
        <v>7.9999999999999238E-3</v>
      </c>
      <c r="AJ11">
        <f t="shared" ref="AJ11:AJ74" si="26">(E11-E12)/E12</f>
        <v>4.3046357615894065E-2</v>
      </c>
      <c r="AK11">
        <f t="shared" ref="AK11:AK74" si="27">(F11-F12)/F12</f>
        <v>1.3888888888888756E-2</v>
      </c>
      <c r="AL11">
        <f t="shared" ref="AL11:AL74" si="28">(G11-G12)/G12</f>
        <v>2.9641185647425988E-2</v>
      </c>
      <c r="AM11">
        <f t="shared" ref="AM11:AM74" si="29">(H11-H12)/H12</f>
        <v>4.4843049327353305E-3</v>
      </c>
      <c r="AN11">
        <f t="shared" ref="AN11:AN74" si="30">(I11-I12)/I12</f>
        <v>2.2189349112426038E-2</v>
      </c>
      <c r="AO11">
        <f t="shared" ref="AO11:AO74" si="31">(J11-J12)/J12</f>
        <v>2.2869022869022898E-2</v>
      </c>
      <c r="AP11">
        <f t="shared" ref="AP11:AP74" si="32">(K11-K12)/K12</f>
        <v>2.0618556701031219E-3</v>
      </c>
      <c r="AQ11">
        <f t="shared" ref="AQ11:AQ74" si="33">(L11-L12)/L12</f>
        <v>2.8328611898017402E-3</v>
      </c>
      <c r="AR11">
        <f t="shared" ref="AR11:AR74" si="34">(M11-M12)/M12</f>
        <v>0</v>
      </c>
      <c r="AS11">
        <f t="shared" ref="AS11:AS74" si="35">(N11-N12)/N12</f>
        <v>2.5157232704402538E-2</v>
      </c>
      <c r="AT11">
        <f t="shared" ref="AT11:AT74" si="36">(O11-O12)/O12</f>
        <v>0</v>
      </c>
      <c r="AU11">
        <f t="shared" ref="AU11:AU74" si="37">(P11-P12)/P12</f>
        <v>8.1967213114755265E-3</v>
      </c>
      <c r="AV11">
        <f t="shared" ref="AV11:AV74" si="38">(Q11-Q12)/Q12</f>
        <v>2.6536312849162094E-2</v>
      </c>
      <c r="AW11">
        <f t="shared" si="10"/>
        <v>-5.0761421319795875E-3</v>
      </c>
      <c r="AX11">
        <f t="shared" si="11"/>
        <v>0</v>
      </c>
      <c r="AY11">
        <f t="shared" si="12"/>
        <v>-6.8965517241379067E-3</v>
      </c>
      <c r="AZ11">
        <f t="shared" si="13"/>
        <v>-6.8452380952380973E-2</v>
      </c>
      <c r="BA11">
        <f t="shared" si="14"/>
        <v>-3.2414910858995596E-3</v>
      </c>
      <c r="BB11">
        <f t="shared" si="15"/>
        <v>1.9070321811680502E-2</v>
      </c>
      <c r="BC11">
        <f t="shared" si="16"/>
        <v>-3.8572806171649535E-3</v>
      </c>
      <c r="BD11">
        <f t="shared" si="17"/>
        <v>-4.2987641053196289E-3</v>
      </c>
      <c r="BE11">
        <f t="shared" si="18"/>
        <v>6.41025641025641E-3</v>
      </c>
      <c r="BF11">
        <f t="shared" si="19"/>
        <v>2.2271714922049313E-3</v>
      </c>
      <c r="BG11">
        <f t="shared" si="20"/>
        <v>0</v>
      </c>
      <c r="BH11">
        <f t="shared" si="21"/>
        <v>-5.3859964093358036E-3</v>
      </c>
      <c r="BI11">
        <f t="shared" si="22"/>
        <v>3.7974683544303889E-2</v>
      </c>
      <c r="BJ11">
        <f t="shared" si="23"/>
        <v>-3.4583620096352338E-2</v>
      </c>
    </row>
    <row r="12" spans="1:62" x14ac:dyDescent="0.3">
      <c r="A12" s="1">
        <v>44862</v>
      </c>
      <c r="B12">
        <v>39.6</v>
      </c>
      <c r="C12">
        <v>8.3000000000000007</v>
      </c>
      <c r="D12">
        <v>75</v>
      </c>
      <c r="E12">
        <v>15.1</v>
      </c>
      <c r="F12">
        <v>10.8</v>
      </c>
      <c r="G12">
        <v>32.049999999999997</v>
      </c>
      <c r="H12">
        <v>22.3</v>
      </c>
      <c r="I12">
        <v>33.799999999999997</v>
      </c>
      <c r="J12">
        <v>24.05</v>
      </c>
      <c r="K12">
        <v>24.25</v>
      </c>
      <c r="L12">
        <v>17.649999999999999</v>
      </c>
      <c r="M12">
        <v>30.95</v>
      </c>
      <c r="N12">
        <v>15.9</v>
      </c>
      <c r="O12">
        <v>16.149999999999999</v>
      </c>
      <c r="P12">
        <v>24.4</v>
      </c>
      <c r="Q12">
        <v>71.599999999999994</v>
      </c>
      <c r="R12">
        <v>19.7</v>
      </c>
      <c r="S12">
        <v>16.350000000000001</v>
      </c>
      <c r="T12">
        <v>14.5</v>
      </c>
      <c r="U12">
        <v>16.8</v>
      </c>
      <c r="V12">
        <v>61.7</v>
      </c>
      <c r="W12">
        <v>83.9</v>
      </c>
      <c r="X12">
        <v>103.7</v>
      </c>
      <c r="Y12">
        <v>186.1</v>
      </c>
      <c r="Z12">
        <v>78</v>
      </c>
      <c r="AA12">
        <v>44.9</v>
      </c>
      <c r="AB12">
        <v>81.8</v>
      </c>
      <c r="AC12">
        <v>55.7</v>
      </c>
      <c r="AD12">
        <v>23.7</v>
      </c>
      <c r="AE12">
        <v>58.12</v>
      </c>
      <c r="AG12">
        <f t="shared" si="9"/>
        <v>-3.7735849056603414E-3</v>
      </c>
      <c r="AH12">
        <f t="shared" si="24"/>
        <v>-4.7961630695442627E-3</v>
      </c>
      <c r="AI12">
        <f t="shared" si="25"/>
        <v>-1.0554089709762496E-2</v>
      </c>
      <c r="AJ12">
        <f t="shared" si="26"/>
        <v>-1.9480519480519525E-2</v>
      </c>
      <c r="AK12">
        <f t="shared" si="27"/>
        <v>2.3696682464454975E-2</v>
      </c>
      <c r="AL12">
        <f t="shared" si="28"/>
        <v>-2.7314112291350702E-2</v>
      </c>
      <c r="AM12">
        <f t="shared" si="29"/>
        <v>1.1337868480725623E-2</v>
      </c>
      <c r="AN12">
        <f t="shared" si="30"/>
        <v>-2.9498525073746733E-3</v>
      </c>
      <c r="AO12">
        <f t="shared" si="31"/>
        <v>4.1753653444677004E-3</v>
      </c>
      <c r="AP12">
        <f t="shared" si="32"/>
        <v>-3.1936127744511003E-2</v>
      </c>
      <c r="AQ12">
        <f t="shared" si="33"/>
        <v>8.5714285714284903E-3</v>
      </c>
      <c r="AR12">
        <f t="shared" si="34"/>
        <v>-1.6129032258064746E-3</v>
      </c>
      <c r="AS12">
        <f t="shared" si="35"/>
        <v>3.1545741324921586E-3</v>
      </c>
      <c r="AT12">
        <f t="shared" si="36"/>
        <v>6.2305295950154434E-3</v>
      </c>
      <c r="AU12">
        <f t="shared" si="37"/>
        <v>6.7833698030634451E-2</v>
      </c>
      <c r="AV12">
        <f t="shared" si="38"/>
        <v>-1.3947001394701327E-3</v>
      </c>
      <c r="AW12">
        <f t="shared" si="10"/>
        <v>-1.0050251256281372E-2</v>
      </c>
      <c r="AX12">
        <f t="shared" si="11"/>
        <v>-1.2084592145015062E-2</v>
      </c>
      <c r="AY12">
        <f t="shared" si="12"/>
        <v>6.9444444444444198E-3</v>
      </c>
      <c r="AZ12">
        <f t="shared" si="13"/>
        <v>-3.4482758620689537E-2</v>
      </c>
      <c r="BA12">
        <f t="shared" si="14"/>
        <v>1.6233766233766465E-3</v>
      </c>
      <c r="BB12">
        <f t="shared" si="15"/>
        <v>1.0843373493975973E-2</v>
      </c>
      <c r="BC12">
        <f t="shared" si="16"/>
        <v>8.7548638132296276E-3</v>
      </c>
      <c r="BD12">
        <f t="shared" si="17"/>
        <v>-9.5795635976583891E-3</v>
      </c>
      <c r="BE12">
        <f t="shared" si="18"/>
        <v>-6.369426751592357E-3</v>
      </c>
      <c r="BF12">
        <f t="shared" si="19"/>
        <v>2.0454545454545423E-2</v>
      </c>
      <c r="BG12">
        <f t="shared" si="20"/>
        <v>1.2239902080782657E-3</v>
      </c>
      <c r="BH12">
        <f t="shared" si="21"/>
        <v>1.272727272727278E-2</v>
      </c>
      <c r="BI12">
        <f t="shared" si="22"/>
        <v>-2.1052631578947667E-3</v>
      </c>
      <c r="BJ12">
        <f t="shared" si="23"/>
        <v>-1.890614449696159E-2</v>
      </c>
    </row>
    <row r="13" spans="1:62" x14ac:dyDescent="0.3">
      <c r="A13" s="1">
        <v>44861</v>
      </c>
      <c r="B13">
        <v>39.75</v>
      </c>
      <c r="C13">
        <v>8.34</v>
      </c>
      <c r="D13">
        <v>75.8</v>
      </c>
      <c r="E13">
        <v>15.4</v>
      </c>
      <c r="F13">
        <v>10.55</v>
      </c>
      <c r="G13">
        <v>32.950000000000003</v>
      </c>
      <c r="H13">
        <v>22.05</v>
      </c>
      <c r="I13">
        <v>33.9</v>
      </c>
      <c r="J13">
        <v>23.95</v>
      </c>
      <c r="K13">
        <v>25.05</v>
      </c>
      <c r="L13">
        <v>17.5</v>
      </c>
      <c r="M13">
        <v>31</v>
      </c>
      <c r="N13">
        <v>15.85</v>
      </c>
      <c r="O13">
        <v>16.05</v>
      </c>
      <c r="P13">
        <v>22.85</v>
      </c>
      <c r="Q13">
        <v>71.7</v>
      </c>
      <c r="R13">
        <v>19.899999999999999</v>
      </c>
      <c r="S13">
        <v>16.55</v>
      </c>
      <c r="T13">
        <v>14.4</v>
      </c>
      <c r="U13">
        <v>17.399999999999999</v>
      </c>
      <c r="V13">
        <v>61.6</v>
      </c>
      <c r="W13">
        <v>83</v>
      </c>
      <c r="X13">
        <v>102.8</v>
      </c>
      <c r="Y13">
        <v>187.9</v>
      </c>
      <c r="Z13">
        <v>78.5</v>
      </c>
      <c r="AA13">
        <v>44</v>
      </c>
      <c r="AB13">
        <v>81.7</v>
      </c>
      <c r="AC13">
        <v>55</v>
      </c>
      <c r="AD13">
        <v>23.75</v>
      </c>
      <c r="AE13">
        <v>59.24</v>
      </c>
      <c r="AG13">
        <f t="shared" si="9"/>
        <v>8.883248730964504E-3</v>
      </c>
      <c r="AH13">
        <f t="shared" si="24"/>
        <v>2.8360049321824961E-2</v>
      </c>
      <c r="AI13">
        <f t="shared" si="25"/>
        <v>2.7100271002710029E-2</v>
      </c>
      <c r="AJ13">
        <f t="shared" si="26"/>
        <v>2.6666666666666689E-2</v>
      </c>
      <c r="AK13">
        <f t="shared" si="27"/>
        <v>6.5656565656565691E-2</v>
      </c>
      <c r="AL13">
        <f t="shared" si="28"/>
        <v>3.7795275590551271E-2</v>
      </c>
      <c r="AM13">
        <f t="shared" si="29"/>
        <v>6.7796610169491636E-2</v>
      </c>
      <c r="AN13">
        <f t="shared" si="30"/>
        <v>6.9400630914826483E-2</v>
      </c>
      <c r="AO13">
        <f t="shared" si="31"/>
        <v>6.9196428571428603E-2</v>
      </c>
      <c r="AP13">
        <f t="shared" si="32"/>
        <v>6.8230277185501134E-2</v>
      </c>
      <c r="AQ13">
        <f t="shared" si="33"/>
        <v>6.7073170731707404E-2</v>
      </c>
      <c r="AR13">
        <f t="shared" si="34"/>
        <v>6.8965517241379309E-2</v>
      </c>
      <c r="AS13">
        <f t="shared" si="35"/>
        <v>6.7340067340067339E-2</v>
      </c>
      <c r="AT13">
        <f t="shared" si="36"/>
        <v>7.0000000000000048E-2</v>
      </c>
      <c r="AU13">
        <f t="shared" si="37"/>
        <v>6.7757009345794525E-2</v>
      </c>
      <c r="AV13">
        <f t="shared" si="38"/>
        <v>2.4285714285714327E-2</v>
      </c>
      <c r="AW13">
        <f t="shared" si="10"/>
        <v>4.4619422572178366E-2</v>
      </c>
      <c r="AX13">
        <f t="shared" si="11"/>
        <v>6.4308681672025719E-2</v>
      </c>
      <c r="AY13">
        <f t="shared" si="12"/>
        <v>6.6666666666666693E-2</v>
      </c>
      <c r="AZ13">
        <f t="shared" si="13"/>
        <v>2.9585798816568049E-2</v>
      </c>
      <c r="BA13">
        <f t="shared" si="14"/>
        <v>-1.2820512820512775E-2</v>
      </c>
      <c r="BB13">
        <f t="shared" si="15"/>
        <v>6.4102564102564097E-2</v>
      </c>
      <c r="BC13">
        <f t="shared" si="16"/>
        <v>1.9493177387914509E-3</v>
      </c>
      <c r="BD13">
        <f t="shared" si="17"/>
        <v>9.6722192369694329E-3</v>
      </c>
      <c r="BE13">
        <f t="shared" si="18"/>
        <v>3.2894736842105261E-2</v>
      </c>
      <c r="BF13">
        <f t="shared" si="19"/>
        <v>1.1494252873563218E-2</v>
      </c>
      <c r="BG13">
        <f t="shared" si="20"/>
        <v>-2.4420024420024767E-3</v>
      </c>
      <c r="BH13">
        <f t="shared" si="21"/>
        <v>3.6496350364964023E-3</v>
      </c>
      <c r="BI13">
        <f t="shared" si="22"/>
        <v>6.9819819819819856E-2</v>
      </c>
      <c r="BJ13">
        <f t="shared" si="23"/>
        <v>-8.0375083724045018E-3</v>
      </c>
    </row>
    <row r="14" spans="1:62" x14ac:dyDescent="0.3">
      <c r="A14" s="1">
        <v>44860</v>
      </c>
      <c r="B14">
        <v>39.4</v>
      </c>
      <c r="C14">
        <v>8.11</v>
      </c>
      <c r="D14">
        <v>73.8</v>
      </c>
      <c r="E14">
        <v>15</v>
      </c>
      <c r="F14">
        <v>9.9</v>
      </c>
      <c r="G14">
        <v>31.75</v>
      </c>
      <c r="H14">
        <v>20.65</v>
      </c>
      <c r="I14">
        <v>31.7</v>
      </c>
      <c r="J14">
        <v>22.4</v>
      </c>
      <c r="K14">
        <v>23.45</v>
      </c>
      <c r="L14">
        <v>16.399999999999999</v>
      </c>
      <c r="M14">
        <v>29</v>
      </c>
      <c r="N14">
        <v>14.85</v>
      </c>
      <c r="O14">
        <v>15</v>
      </c>
      <c r="P14">
        <v>21.4</v>
      </c>
      <c r="Q14">
        <v>70</v>
      </c>
      <c r="R14">
        <v>19.05</v>
      </c>
      <c r="S14">
        <v>15.55</v>
      </c>
      <c r="T14">
        <v>13.5</v>
      </c>
      <c r="U14">
        <v>16.899999999999999</v>
      </c>
      <c r="V14">
        <v>62.4</v>
      </c>
      <c r="W14">
        <v>78</v>
      </c>
      <c r="X14">
        <v>102.6</v>
      </c>
      <c r="Y14">
        <v>186.1</v>
      </c>
      <c r="Z14">
        <v>76</v>
      </c>
      <c r="AA14">
        <v>43.5</v>
      </c>
      <c r="AB14">
        <v>81.900000000000006</v>
      </c>
      <c r="AC14">
        <v>54.8</v>
      </c>
      <c r="AD14">
        <v>22.2</v>
      </c>
      <c r="AE14">
        <v>59.72</v>
      </c>
      <c r="AG14">
        <f t="shared" si="9"/>
        <v>1.025641025641022E-2</v>
      </c>
      <c r="AH14">
        <f t="shared" si="24"/>
        <v>-4.9079754601228124E-3</v>
      </c>
      <c r="AI14">
        <f t="shared" si="25"/>
        <v>8.1967213114753322E-3</v>
      </c>
      <c r="AJ14">
        <f t="shared" si="26"/>
        <v>-4.1533546325878613E-2</v>
      </c>
      <c r="AK14">
        <f t="shared" si="27"/>
        <v>2.1671826625387088E-2</v>
      </c>
      <c r="AL14">
        <f t="shared" si="28"/>
        <v>-6.2597809076682092E-3</v>
      </c>
      <c r="AM14">
        <f t="shared" si="29"/>
        <v>1.2254901960784315E-2</v>
      </c>
      <c r="AN14">
        <f t="shared" si="30"/>
        <v>1.2779552715654906E-2</v>
      </c>
      <c r="AO14">
        <f t="shared" si="31"/>
        <v>-2.2271714922049313E-3</v>
      </c>
      <c r="AP14">
        <f t="shared" si="32"/>
        <v>-6.9444444444444448E-2</v>
      </c>
      <c r="AQ14">
        <f t="shared" si="33"/>
        <v>0</v>
      </c>
      <c r="AR14">
        <f t="shared" si="34"/>
        <v>0</v>
      </c>
      <c r="AS14">
        <f t="shared" si="35"/>
        <v>-1.3289036544850568E-2</v>
      </c>
      <c r="AT14">
        <f t="shared" si="36"/>
        <v>6.7114093959731299E-3</v>
      </c>
      <c r="AU14">
        <f t="shared" si="37"/>
        <v>4.6948356807510732E-3</v>
      </c>
      <c r="AV14">
        <f t="shared" si="38"/>
        <v>1.4306151645206624E-3</v>
      </c>
      <c r="AW14">
        <f t="shared" si="10"/>
        <v>-1.0389610389610353E-2</v>
      </c>
      <c r="AX14">
        <f t="shared" si="11"/>
        <v>6.4724919093852055E-3</v>
      </c>
      <c r="AY14">
        <f t="shared" si="12"/>
        <v>1.5037593984962351E-2</v>
      </c>
      <c r="AZ14">
        <f t="shared" si="13"/>
        <v>-1.1695906432748704E-2</v>
      </c>
      <c r="BA14">
        <f t="shared" si="14"/>
        <v>6.4516129032257839E-3</v>
      </c>
      <c r="BB14">
        <f t="shared" si="15"/>
        <v>0.04</v>
      </c>
      <c r="BC14">
        <f t="shared" si="16"/>
        <v>1.7756174982640531E-2</v>
      </c>
      <c r="BD14">
        <f t="shared" si="17"/>
        <v>-9.0521831735890148E-3</v>
      </c>
      <c r="BE14">
        <f t="shared" si="18"/>
        <v>0</v>
      </c>
      <c r="BF14">
        <f t="shared" si="19"/>
        <v>-2.4663677130044873E-2</v>
      </c>
      <c r="BG14">
        <f t="shared" si="20"/>
        <v>-1.2195121951218818E-3</v>
      </c>
      <c r="BH14">
        <f t="shared" si="21"/>
        <v>-2.3172905525846776E-2</v>
      </c>
      <c r="BI14">
        <f t="shared" si="22"/>
        <v>-3.4782608695652202E-2</v>
      </c>
      <c r="BJ14">
        <f t="shared" si="23"/>
        <v>-6.6533599467730967E-3</v>
      </c>
    </row>
    <row r="15" spans="1:62" x14ac:dyDescent="0.3">
      <c r="A15" s="1">
        <v>44859</v>
      </c>
      <c r="B15">
        <v>39</v>
      </c>
      <c r="C15">
        <v>8.15</v>
      </c>
      <c r="D15">
        <v>73.2</v>
      </c>
      <c r="E15">
        <v>15.65</v>
      </c>
      <c r="F15">
        <v>9.69</v>
      </c>
      <c r="G15">
        <v>31.95</v>
      </c>
      <c r="H15">
        <v>20.399999999999999</v>
      </c>
      <c r="I15">
        <v>31.3</v>
      </c>
      <c r="J15">
        <v>22.45</v>
      </c>
      <c r="K15">
        <v>25.2</v>
      </c>
      <c r="L15">
        <v>16.399999999999999</v>
      </c>
      <c r="M15">
        <v>29</v>
      </c>
      <c r="N15">
        <v>15.05</v>
      </c>
      <c r="O15">
        <v>14.9</v>
      </c>
      <c r="P15">
        <v>21.3</v>
      </c>
      <c r="Q15">
        <v>69.900000000000006</v>
      </c>
      <c r="R15">
        <v>19.25</v>
      </c>
      <c r="S15">
        <v>15.45</v>
      </c>
      <c r="T15">
        <v>13.3</v>
      </c>
      <c r="U15">
        <v>17.100000000000001</v>
      </c>
      <c r="V15">
        <v>62</v>
      </c>
      <c r="W15">
        <v>75</v>
      </c>
      <c r="X15">
        <v>100.81</v>
      </c>
      <c r="Y15">
        <v>187.8</v>
      </c>
      <c r="Z15">
        <v>76</v>
      </c>
      <c r="AA15">
        <v>44.6</v>
      </c>
      <c r="AB15">
        <v>82</v>
      </c>
      <c r="AC15">
        <v>56.1</v>
      </c>
      <c r="AD15">
        <v>23</v>
      </c>
      <c r="AE15">
        <v>60.12</v>
      </c>
      <c r="AG15">
        <f t="shared" si="9"/>
        <v>2.6315789473684209E-2</v>
      </c>
      <c r="AH15">
        <f t="shared" si="24"/>
        <v>-6.3218390804597582E-2</v>
      </c>
      <c r="AI15">
        <f t="shared" si="25"/>
        <v>2.9535864978903075E-2</v>
      </c>
      <c r="AJ15">
        <f t="shared" si="26"/>
        <v>-1.2618296529968411E-2</v>
      </c>
      <c r="AK15">
        <f t="shared" si="27"/>
        <v>4.7567567567567512E-2</v>
      </c>
      <c r="AL15">
        <f t="shared" si="28"/>
        <v>6.856187290969902E-2</v>
      </c>
      <c r="AM15">
        <f t="shared" si="29"/>
        <v>4.615384615384608E-2</v>
      </c>
      <c r="AN15">
        <f t="shared" si="30"/>
        <v>3.1301482701812169E-2</v>
      </c>
      <c r="AO15">
        <f t="shared" si="31"/>
        <v>6.904761904761901E-2</v>
      </c>
      <c r="AP15">
        <f t="shared" si="32"/>
        <v>-2.514506769825927E-2</v>
      </c>
      <c r="AQ15">
        <f t="shared" si="33"/>
        <v>5.1282051282051218E-2</v>
      </c>
      <c r="AR15">
        <f t="shared" si="34"/>
        <v>1.7543859649122806E-2</v>
      </c>
      <c r="AS15">
        <f t="shared" si="35"/>
        <v>-3.3112582781456247E-3</v>
      </c>
      <c r="AT15">
        <f t="shared" si="36"/>
        <v>3.367003367003415E-3</v>
      </c>
      <c r="AU15">
        <f t="shared" si="37"/>
        <v>0</v>
      </c>
      <c r="AV15">
        <f t="shared" si="38"/>
        <v>2.794117647058832E-2</v>
      </c>
      <c r="AW15">
        <f t="shared" si="10"/>
        <v>2.1220159151193557E-2</v>
      </c>
      <c r="AX15">
        <f t="shared" si="11"/>
        <v>3.2467532467531776E-3</v>
      </c>
      <c r="AY15">
        <f t="shared" si="12"/>
        <v>-5.3380782918149461E-2</v>
      </c>
      <c r="AZ15">
        <f t="shared" si="13"/>
        <v>4.2682926829268469E-2</v>
      </c>
      <c r="BA15">
        <f t="shared" si="14"/>
        <v>4.8622366288492242E-3</v>
      </c>
      <c r="BB15">
        <f t="shared" si="15"/>
        <v>3.0219780219780262E-2</v>
      </c>
      <c r="BC15">
        <f t="shared" si="16"/>
        <v>9.9295005461233769E-4</v>
      </c>
      <c r="BD15">
        <f t="shared" si="17"/>
        <v>3.7569060773480725E-2</v>
      </c>
      <c r="BE15">
        <f t="shared" si="18"/>
        <v>2.7027027027027029E-2</v>
      </c>
      <c r="BF15">
        <f t="shared" si="19"/>
        <v>0</v>
      </c>
      <c r="BG15">
        <f t="shared" si="20"/>
        <v>0</v>
      </c>
      <c r="BH15">
        <f t="shared" si="21"/>
        <v>-7.0796460176990898E-3</v>
      </c>
      <c r="BI15">
        <f t="shared" si="22"/>
        <v>2.9082774049216938E-2</v>
      </c>
      <c r="BJ15">
        <f t="shared" si="23"/>
        <v>8.0482897384305304E-3</v>
      </c>
    </row>
    <row r="16" spans="1:62" x14ac:dyDescent="0.3">
      <c r="A16" s="1">
        <v>44858</v>
      </c>
      <c r="B16">
        <v>38</v>
      </c>
      <c r="C16">
        <v>8.6999999999999993</v>
      </c>
      <c r="D16">
        <v>71.099999999999994</v>
      </c>
      <c r="E16">
        <v>15.85</v>
      </c>
      <c r="F16">
        <v>9.25</v>
      </c>
      <c r="G16">
        <v>29.9</v>
      </c>
      <c r="H16">
        <v>19.5</v>
      </c>
      <c r="I16">
        <v>30.35</v>
      </c>
      <c r="J16">
        <v>21</v>
      </c>
      <c r="K16">
        <v>25.85</v>
      </c>
      <c r="L16">
        <v>15.6</v>
      </c>
      <c r="M16">
        <v>28.5</v>
      </c>
      <c r="N16">
        <v>15.1</v>
      </c>
      <c r="O16">
        <v>14.85</v>
      </c>
      <c r="P16">
        <v>21.3</v>
      </c>
      <c r="Q16">
        <v>68</v>
      </c>
      <c r="R16">
        <v>18.850000000000001</v>
      </c>
      <c r="S16">
        <v>15.4</v>
      </c>
      <c r="T16">
        <v>14.05</v>
      </c>
      <c r="U16">
        <v>16.399999999999999</v>
      </c>
      <c r="V16">
        <v>61.7</v>
      </c>
      <c r="W16">
        <v>72.8</v>
      </c>
      <c r="X16">
        <v>100.71</v>
      </c>
      <c r="Y16">
        <v>181</v>
      </c>
      <c r="Z16">
        <v>74</v>
      </c>
      <c r="AA16">
        <v>44.6</v>
      </c>
      <c r="AB16">
        <v>82</v>
      </c>
      <c r="AC16">
        <v>56.5</v>
      </c>
      <c r="AD16">
        <v>22.35</v>
      </c>
      <c r="AE16">
        <v>59.64</v>
      </c>
      <c r="AG16">
        <f t="shared" si="9"/>
        <v>-5.7071960297766684E-2</v>
      </c>
      <c r="AH16">
        <f t="shared" si="24"/>
        <v>-6.9518716577540149E-2</v>
      </c>
      <c r="AI16">
        <f t="shared" si="25"/>
        <v>-3.7889039242219369E-2</v>
      </c>
      <c r="AJ16">
        <f t="shared" si="26"/>
        <v>-9.3750000000000222E-3</v>
      </c>
      <c r="AK16">
        <f t="shared" si="27"/>
        <v>-3.1413612565445101E-2</v>
      </c>
      <c r="AL16">
        <f t="shared" si="28"/>
        <v>1.6750418760468058E-3</v>
      </c>
      <c r="AM16">
        <f t="shared" si="29"/>
        <v>-4.4117647058823463E-2</v>
      </c>
      <c r="AN16">
        <f t="shared" si="30"/>
        <v>-6.901840490797545E-2</v>
      </c>
      <c r="AO16">
        <f t="shared" si="31"/>
        <v>-3.0023094688221647E-2</v>
      </c>
      <c r="AP16">
        <f t="shared" si="32"/>
        <v>-6.8468468468468421E-2</v>
      </c>
      <c r="AQ16">
        <f t="shared" si="33"/>
        <v>-3.105590062111812E-2</v>
      </c>
      <c r="AR16">
        <f t="shared" si="34"/>
        <v>-1.041666666666669E-2</v>
      </c>
      <c r="AS16">
        <f t="shared" si="35"/>
        <v>-6.7901234567901217E-2</v>
      </c>
      <c r="AT16">
        <f t="shared" si="36"/>
        <v>-6.8965517241379296E-2</v>
      </c>
      <c r="AU16">
        <f t="shared" si="37"/>
        <v>-6.9868995633187686E-2</v>
      </c>
      <c r="AV16">
        <f t="shared" si="38"/>
        <v>0</v>
      </c>
      <c r="AW16">
        <f t="shared" si="10"/>
        <v>-1.8229166666666557E-2</v>
      </c>
      <c r="AX16">
        <f t="shared" si="11"/>
        <v>-9.6463022508038801E-3</v>
      </c>
      <c r="AY16">
        <f t="shared" si="12"/>
        <v>-6.9536423841059528E-2</v>
      </c>
      <c r="AZ16">
        <f t="shared" si="13"/>
        <v>-2.9585798816568049E-2</v>
      </c>
      <c r="BA16">
        <f t="shared" si="14"/>
        <v>-3.2310177705976695E-3</v>
      </c>
      <c r="BB16">
        <f t="shared" si="15"/>
        <v>-2.6737967914438502E-2</v>
      </c>
      <c r="BC16">
        <f t="shared" si="16"/>
        <v>-3.0609298296274973E-2</v>
      </c>
      <c r="BD16">
        <f t="shared" si="17"/>
        <v>-6.2176165803108807E-2</v>
      </c>
      <c r="BE16">
        <f t="shared" si="18"/>
        <v>-3.896103896103896E-2</v>
      </c>
      <c r="BF16">
        <f t="shared" si="19"/>
        <v>-6.9864442127215876E-2</v>
      </c>
      <c r="BG16">
        <f t="shared" si="20"/>
        <v>-1.7964071856287425E-2</v>
      </c>
      <c r="BH16">
        <f t="shared" si="21"/>
        <v>-5.2816901408450209E-3</v>
      </c>
      <c r="BI16">
        <f t="shared" si="22"/>
        <v>-6.8749999999999936E-2</v>
      </c>
      <c r="BJ16">
        <f t="shared" si="23"/>
        <v>-7.9840319361276935E-3</v>
      </c>
    </row>
    <row r="17" spans="1:62" x14ac:dyDescent="0.3">
      <c r="A17" s="1">
        <v>44855</v>
      </c>
      <c r="B17">
        <v>40.299999999999997</v>
      </c>
      <c r="C17">
        <v>9.35</v>
      </c>
      <c r="D17">
        <v>73.900000000000006</v>
      </c>
      <c r="E17">
        <v>16</v>
      </c>
      <c r="F17">
        <v>9.5500000000000007</v>
      </c>
      <c r="G17">
        <v>29.85</v>
      </c>
      <c r="H17">
        <v>20.399999999999999</v>
      </c>
      <c r="I17">
        <v>32.6</v>
      </c>
      <c r="J17">
        <v>21.65</v>
      </c>
      <c r="K17">
        <v>27.75</v>
      </c>
      <c r="L17">
        <v>16.100000000000001</v>
      </c>
      <c r="M17">
        <v>28.8</v>
      </c>
      <c r="N17">
        <v>16.2</v>
      </c>
      <c r="O17">
        <v>15.95</v>
      </c>
      <c r="P17">
        <v>22.9</v>
      </c>
      <c r="Q17">
        <v>68</v>
      </c>
      <c r="R17">
        <v>19.2</v>
      </c>
      <c r="S17">
        <v>15.55</v>
      </c>
      <c r="T17">
        <v>15.1</v>
      </c>
      <c r="U17">
        <v>16.899999999999999</v>
      </c>
      <c r="V17">
        <v>61.9</v>
      </c>
      <c r="W17">
        <v>74.8</v>
      </c>
      <c r="X17">
        <v>103.89</v>
      </c>
      <c r="Y17">
        <v>193</v>
      </c>
      <c r="Z17">
        <v>77</v>
      </c>
      <c r="AA17">
        <v>47.95</v>
      </c>
      <c r="AB17">
        <v>83.5</v>
      </c>
      <c r="AC17">
        <v>56.8</v>
      </c>
      <c r="AD17">
        <v>24</v>
      </c>
      <c r="AE17">
        <v>60.12</v>
      </c>
      <c r="AG17">
        <f t="shared" si="9"/>
        <v>-1.4669926650366783E-2</v>
      </c>
      <c r="AH17">
        <f t="shared" si="24"/>
        <v>-6.9651741293532438E-2</v>
      </c>
      <c r="AI17">
        <f t="shared" si="25"/>
        <v>-5.0128534704370072E-2</v>
      </c>
      <c r="AJ17">
        <f t="shared" si="26"/>
        <v>-6.2111801242236905E-3</v>
      </c>
      <c r="AK17">
        <f t="shared" si="27"/>
        <v>-1.7489711934156372E-2</v>
      </c>
      <c r="AL17">
        <f t="shared" si="28"/>
        <v>-6.5727699530516367E-2</v>
      </c>
      <c r="AM17">
        <f t="shared" si="29"/>
        <v>-4.4496487119438072E-2</v>
      </c>
      <c r="AN17">
        <f t="shared" si="30"/>
        <v>-1.6591251885369446E-2</v>
      </c>
      <c r="AO17">
        <f t="shared" si="31"/>
        <v>-6.8817204301075324E-2</v>
      </c>
      <c r="AP17">
        <f t="shared" si="32"/>
        <v>-6.8791946308724858E-2</v>
      </c>
      <c r="AQ17">
        <f t="shared" si="33"/>
        <v>-6.1224489795918206E-2</v>
      </c>
      <c r="AR17">
        <f t="shared" si="34"/>
        <v>-2.372881355932201E-2</v>
      </c>
      <c r="AS17">
        <f t="shared" si="35"/>
        <v>-6.8965517241379282E-2</v>
      </c>
      <c r="AT17">
        <f t="shared" si="36"/>
        <v>-6.9970845481049523E-2</v>
      </c>
      <c r="AU17">
        <f t="shared" si="37"/>
        <v>-6.9105691056910681E-2</v>
      </c>
      <c r="AV17">
        <f t="shared" si="38"/>
        <v>-1.7341040462427786E-2</v>
      </c>
      <c r="AW17">
        <f t="shared" si="10"/>
        <v>-3.7593984962406013E-2</v>
      </c>
      <c r="AX17">
        <f t="shared" si="11"/>
        <v>-2.5078369905956025E-2</v>
      </c>
      <c r="AY17">
        <f t="shared" si="12"/>
        <v>-6.7901234567901217E-2</v>
      </c>
      <c r="AZ17">
        <f t="shared" si="13"/>
        <v>-6.6298342541436614E-2</v>
      </c>
      <c r="BA17">
        <f t="shared" si="14"/>
        <v>6.5040650406503831E-3</v>
      </c>
      <c r="BB17">
        <f t="shared" si="15"/>
        <v>-6.733167082294271E-2</v>
      </c>
      <c r="BC17">
        <f t="shared" si="16"/>
        <v>-2.6973869064343875E-2</v>
      </c>
      <c r="BD17">
        <f t="shared" si="17"/>
        <v>8.8865656037636614E-3</v>
      </c>
      <c r="BE17">
        <f t="shared" si="18"/>
        <v>-6.4516129032258064E-3</v>
      </c>
      <c r="BF17">
        <f t="shared" si="19"/>
        <v>-4.0999999999999946E-2</v>
      </c>
      <c r="BG17">
        <f t="shared" si="20"/>
        <v>-1.7647058823529412E-2</v>
      </c>
      <c r="BH17">
        <f t="shared" si="21"/>
        <v>-3.0716723549488126E-2</v>
      </c>
      <c r="BI17">
        <f t="shared" si="22"/>
        <v>-4.3824701195219175E-2</v>
      </c>
      <c r="BJ17">
        <f t="shared" si="23"/>
        <v>-1.3289036544851395E-3</v>
      </c>
    </row>
    <row r="18" spans="1:62" x14ac:dyDescent="0.3">
      <c r="A18" s="1">
        <v>44854</v>
      </c>
      <c r="B18">
        <v>40.9</v>
      </c>
      <c r="C18">
        <v>10.050000000000001</v>
      </c>
      <c r="D18">
        <v>77.8</v>
      </c>
      <c r="E18">
        <v>16.100000000000001</v>
      </c>
      <c r="F18">
        <v>9.7200000000000006</v>
      </c>
      <c r="G18">
        <v>31.95</v>
      </c>
      <c r="H18">
        <v>21.35</v>
      </c>
      <c r="I18">
        <v>33.15</v>
      </c>
      <c r="J18">
        <v>23.25</v>
      </c>
      <c r="K18">
        <v>29.8</v>
      </c>
      <c r="L18">
        <v>17.149999999999999</v>
      </c>
      <c r="M18">
        <v>29.5</v>
      </c>
      <c r="N18">
        <v>17.399999999999999</v>
      </c>
      <c r="O18">
        <v>17.149999999999999</v>
      </c>
      <c r="P18">
        <v>24.6</v>
      </c>
      <c r="Q18">
        <v>69.2</v>
      </c>
      <c r="R18">
        <v>19.95</v>
      </c>
      <c r="S18">
        <v>15.95</v>
      </c>
      <c r="T18">
        <v>16.2</v>
      </c>
      <c r="U18">
        <v>18.100000000000001</v>
      </c>
      <c r="V18">
        <v>61.5</v>
      </c>
      <c r="W18">
        <v>80.2</v>
      </c>
      <c r="X18">
        <v>106.77</v>
      </c>
      <c r="Y18">
        <v>191.3</v>
      </c>
      <c r="Z18">
        <v>77.5</v>
      </c>
      <c r="AA18">
        <v>50</v>
      </c>
      <c r="AB18">
        <v>85</v>
      </c>
      <c r="AC18">
        <v>58.6</v>
      </c>
      <c r="AD18">
        <v>25.1</v>
      </c>
      <c r="AE18">
        <v>60.2</v>
      </c>
      <c r="AG18">
        <f t="shared" si="9"/>
        <v>0</v>
      </c>
      <c r="AH18">
        <f t="shared" si="24"/>
        <v>-3.3653846153846118E-2</v>
      </c>
      <c r="AI18">
        <f t="shared" si="25"/>
        <v>3.046357615894036E-2</v>
      </c>
      <c r="AJ18">
        <f t="shared" si="26"/>
        <v>-2.1276595744680722E-2</v>
      </c>
      <c r="AK18">
        <f t="shared" si="27"/>
        <v>8.2987551867219986E-3</v>
      </c>
      <c r="AL18">
        <f t="shared" si="28"/>
        <v>-1.6923076923076943E-2</v>
      </c>
      <c r="AM18">
        <f t="shared" si="29"/>
        <v>1.1848341232227487E-2</v>
      </c>
      <c r="AN18">
        <f t="shared" si="30"/>
        <v>4.5454545454545027E-3</v>
      </c>
      <c r="AO18">
        <f t="shared" si="31"/>
        <v>2.1551724137931342E-3</v>
      </c>
      <c r="AP18">
        <f t="shared" si="32"/>
        <v>-9.9667774086378974E-3</v>
      </c>
      <c r="AQ18">
        <f t="shared" si="33"/>
        <v>-2.000000000000008E-2</v>
      </c>
      <c r="AR18">
        <f t="shared" si="34"/>
        <v>0</v>
      </c>
      <c r="AS18">
        <f t="shared" si="35"/>
        <v>-1.4164305949008501E-2</v>
      </c>
      <c r="AT18">
        <f t="shared" si="36"/>
        <v>-8.6705202312139951E-3</v>
      </c>
      <c r="AU18">
        <f t="shared" si="37"/>
        <v>-2.3809523809523725E-2</v>
      </c>
      <c r="AV18">
        <f t="shared" si="38"/>
        <v>1.9145802650957246E-2</v>
      </c>
      <c r="AW18">
        <f t="shared" si="10"/>
        <v>-2.2058823529411731E-2</v>
      </c>
      <c r="AX18">
        <f t="shared" si="11"/>
        <v>0</v>
      </c>
      <c r="AY18">
        <f t="shared" si="12"/>
        <v>-2.1148036253776519E-2</v>
      </c>
      <c r="AZ18">
        <f t="shared" si="13"/>
        <v>-1.6304347826086803E-2</v>
      </c>
      <c r="BA18">
        <f t="shared" si="14"/>
        <v>0</v>
      </c>
      <c r="BB18">
        <f t="shared" si="15"/>
        <v>2.5000000000000356E-3</v>
      </c>
      <c r="BC18">
        <f t="shared" si="16"/>
        <v>9.3747070404044544E-4</v>
      </c>
      <c r="BD18">
        <f t="shared" si="17"/>
        <v>2.0953378732320883E-3</v>
      </c>
      <c r="BE18">
        <f t="shared" si="18"/>
        <v>1.1749347258485714E-2</v>
      </c>
      <c r="BF18">
        <f t="shared" si="19"/>
        <v>0</v>
      </c>
      <c r="BG18">
        <f t="shared" si="20"/>
        <v>0</v>
      </c>
      <c r="BH18">
        <f t="shared" si="21"/>
        <v>1.7094017094017337E-3</v>
      </c>
      <c r="BI18">
        <f t="shared" si="22"/>
        <v>-3.9682539682538839E-3</v>
      </c>
      <c r="BJ18">
        <f t="shared" si="23"/>
        <v>1.3306719893547139E-3</v>
      </c>
    </row>
    <row r="19" spans="1:62" x14ac:dyDescent="0.3">
      <c r="A19" s="1">
        <v>44853</v>
      </c>
      <c r="B19">
        <v>40.9</v>
      </c>
      <c r="C19">
        <v>10.4</v>
      </c>
      <c r="D19">
        <v>75.5</v>
      </c>
      <c r="E19">
        <v>16.45</v>
      </c>
      <c r="F19">
        <v>9.64</v>
      </c>
      <c r="G19">
        <v>32.5</v>
      </c>
      <c r="H19">
        <v>21.1</v>
      </c>
      <c r="I19">
        <v>33</v>
      </c>
      <c r="J19">
        <v>23.2</v>
      </c>
      <c r="K19">
        <v>30.1</v>
      </c>
      <c r="L19">
        <v>17.5</v>
      </c>
      <c r="M19">
        <v>29.5</v>
      </c>
      <c r="N19">
        <v>17.649999999999999</v>
      </c>
      <c r="O19">
        <v>17.3</v>
      </c>
      <c r="P19">
        <v>25.2</v>
      </c>
      <c r="Q19">
        <v>67.900000000000006</v>
      </c>
      <c r="R19">
        <v>20.399999999999999</v>
      </c>
      <c r="S19">
        <v>15.95</v>
      </c>
      <c r="T19">
        <v>16.55</v>
      </c>
      <c r="U19">
        <v>18.399999999999999</v>
      </c>
      <c r="V19">
        <v>61.5</v>
      </c>
      <c r="W19">
        <v>80</v>
      </c>
      <c r="X19">
        <v>106.67</v>
      </c>
      <c r="Y19">
        <v>190.9</v>
      </c>
      <c r="Z19">
        <v>76.599999999999994</v>
      </c>
      <c r="AA19">
        <v>50</v>
      </c>
      <c r="AB19">
        <v>85</v>
      </c>
      <c r="AC19">
        <v>58.5</v>
      </c>
      <c r="AD19">
        <v>25.2</v>
      </c>
      <c r="AE19">
        <v>60.12</v>
      </c>
      <c r="AG19">
        <f t="shared" si="9"/>
        <v>1.4888337468982667E-2</v>
      </c>
      <c r="AH19">
        <f t="shared" si="24"/>
        <v>0</v>
      </c>
      <c r="AI19">
        <f t="shared" si="25"/>
        <v>8.0106809078770939E-3</v>
      </c>
      <c r="AJ19">
        <f t="shared" si="26"/>
        <v>0</v>
      </c>
      <c r="AK19">
        <f t="shared" si="27"/>
        <v>-1.5321756894790459E-2</v>
      </c>
      <c r="AL19">
        <f t="shared" si="28"/>
        <v>3.0864197530864638E-3</v>
      </c>
      <c r="AM19">
        <f t="shared" si="29"/>
        <v>-1.4018691588784915E-2</v>
      </c>
      <c r="AN19">
        <f t="shared" si="30"/>
        <v>6.097560975609843E-3</v>
      </c>
      <c r="AO19">
        <f t="shared" si="31"/>
        <v>8.6956521739130124E-3</v>
      </c>
      <c r="AP19">
        <f t="shared" si="32"/>
        <v>-9.8684210526314865E-3</v>
      </c>
      <c r="AQ19">
        <f t="shared" si="33"/>
        <v>-2.8490028490028895E-3</v>
      </c>
      <c r="AR19">
        <f t="shared" si="34"/>
        <v>0</v>
      </c>
      <c r="AS19">
        <f t="shared" si="35"/>
        <v>-8.4269662921349509E-3</v>
      </c>
      <c r="AT19">
        <f t="shared" si="36"/>
        <v>-2.2598870056497095E-2</v>
      </c>
      <c r="AU19">
        <f t="shared" si="37"/>
        <v>-3.9525691699605304E-3</v>
      </c>
      <c r="AV19">
        <f t="shared" si="38"/>
        <v>2.9542097488922132E-3</v>
      </c>
      <c r="AW19">
        <f t="shared" si="10"/>
        <v>2.2556390977443573E-2</v>
      </c>
      <c r="AX19">
        <f t="shared" si="11"/>
        <v>0</v>
      </c>
      <c r="AY19">
        <f t="shared" si="12"/>
        <v>-1.488095238095238E-2</v>
      </c>
      <c r="AZ19">
        <f t="shared" si="13"/>
        <v>-2.3872679045092986E-2</v>
      </c>
      <c r="BA19">
        <f t="shared" si="14"/>
        <v>-4.8543689320387894E-3</v>
      </c>
      <c r="BB19">
        <f t="shared" si="15"/>
        <v>-2.4390243902439025E-2</v>
      </c>
      <c r="BC19">
        <f t="shared" si="16"/>
        <v>1.4166191291119935E-2</v>
      </c>
      <c r="BD19">
        <f t="shared" si="17"/>
        <v>5.7955742887249436E-3</v>
      </c>
      <c r="BE19">
        <f t="shared" si="18"/>
        <v>1.3071895424835859E-3</v>
      </c>
      <c r="BF19">
        <f t="shared" si="19"/>
        <v>-9.9009900990099011E-3</v>
      </c>
      <c r="BG19">
        <f t="shared" si="20"/>
        <v>-1.1627906976744186E-2</v>
      </c>
      <c r="BH19">
        <f t="shared" si="21"/>
        <v>1.7123287671233121E-3</v>
      </c>
      <c r="BI19">
        <f t="shared" si="22"/>
        <v>-2.3255813953488427E-2</v>
      </c>
      <c r="BJ19">
        <f t="shared" si="23"/>
        <v>-1.3289036544851395E-3</v>
      </c>
    </row>
    <row r="20" spans="1:62" x14ac:dyDescent="0.3">
      <c r="A20" s="1">
        <v>44852</v>
      </c>
      <c r="B20">
        <v>40.299999999999997</v>
      </c>
      <c r="C20">
        <v>10.4</v>
      </c>
      <c r="D20">
        <v>74.900000000000006</v>
      </c>
      <c r="E20">
        <v>16.45</v>
      </c>
      <c r="F20">
        <v>9.7899999999999991</v>
      </c>
      <c r="G20">
        <v>32.4</v>
      </c>
      <c r="H20">
        <v>21.4</v>
      </c>
      <c r="I20">
        <v>32.799999999999997</v>
      </c>
      <c r="J20">
        <v>23</v>
      </c>
      <c r="K20">
        <v>30.4</v>
      </c>
      <c r="L20">
        <v>17.55</v>
      </c>
      <c r="M20">
        <v>29.5</v>
      </c>
      <c r="N20">
        <v>17.8</v>
      </c>
      <c r="O20">
        <v>17.7</v>
      </c>
      <c r="P20">
        <v>25.3</v>
      </c>
      <c r="Q20">
        <v>67.7</v>
      </c>
      <c r="R20">
        <v>19.95</v>
      </c>
      <c r="S20">
        <v>15.95</v>
      </c>
      <c r="T20">
        <v>16.8</v>
      </c>
      <c r="U20">
        <v>18.850000000000001</v>
      </c>
      <c r="V20">
        <v>61.8</v>
      </c>
      <c r="W20">
        <v>82</v>
      </c>
      <c r="X20">
        <v>105.18</v>
      </c>
      <c r="Y20">
        <v>189.8</v>
      </c>
      <c r="Z20">
        <v>76.5</v>
      </c>
      <c r="AA20">
        <v>50.5</v>
      </c>
      <c r="AB20">
        <v>86</v>
      </c>
      <c r="AC20">
        <v>58.4</v>
      </c>
      <c r="AD20">
        <v>25.8</v>
      </c>
      <c r="AE20">
        <v>60.2</v>
      </c>
      <c r="AG20">
        <f t="shared" si="9"/>
        <v>7.4999999999999286E-3</v>
      </c>
      <c r="AH20">
        <f t="shared" si="24"/>
        <v>0</v>
      </c>
      <c r="AI20">
        <f t="shared" si="25"/>
        <v>1.4905149051490631E-2</v>
      </c>
      <c r="AJ20">
        <f t="shared" si="26"/>
        <v>-9.036144578313381E-3</v>
      </c>
      <c r="AK20">
        <f t="shared" si="27"/>
        <v>1.4507772020725262E-2</v>
      </c>
      <c r="AL20">
        <f t="shared" si="28"/>
        <v>-2.2624434389140271E-2</v>
      </c>
      <c r="AM20">
        <f t="shared" si="29"/>
        <v>2.1479713603818583E-2</v>
      </c>
      <c r="AN20">
        <f t="shared" si="30"/>
        <v>3.0581039755349939E-3</v>
      </c>
      <c r="AO20">
        <f t="shared" si="31"/>
        <v>1.9955654101995533E-2</v>
      </c>
      <c r="AP20">
        <f t="shared" si="32"/>
        <v>-9.7719869706840625E-3</v>
      </c>
      <c r="AQ20">
        <f t="shared" si="33"/>
        <v>2.8571428571428979E-3</v>
      </c>
      <c r="AR20">
        <f t="shared" si="34"/>
        <v>0</v>
      </c>
      <c r="AS20">
        <f t="shared" si="35"/>
        <v>-1.1111111111111072E-2</v>
      </c>
      <c r="AT20">
        <f t="shared" si="36"/>
        <v>-2.4793388429752029E-2</v>
      </c>
      <c r="AU20">
        <f t="shared" si="37"/>
        <v>7.9681274900398127E-3</v>
      </c>
      <c r="AV20">
        <f t="shared" si="38"/>
        <v>2.1116138763197675E-2</v>
      </c>
      <c r="AW20">
        <f t="shared" si="10"/>
        <v>2.5125628140703878E-3</v>
      </c>
      <c r="AX20">
        <f t="shared" si="11"/>
        <v>0</v>
      </c>
      <c r="AY20">
        <f t="shared" si="12"/>
        <v>1.2048192771084293E-2</v>
      </c>
      <c r="AZ20">
        <f t="shared" si="13"/>
        <v>-2.0779220779220706E-2</v>
      </c>
      <c r="BA20">
        <f t="shared" si="14"/>
        <v>-3.2258064516129492E-3</v>
      </c>
      <c r="BB20">
        <f t="shared" si="15"/>
        <v>3.7974683544303799E-2</v>
      </c>
      <c r="BC20">
        <f t="shared" si="16"/>
        <v>9.5018715807659963E-3</v>
      </c>
      <c r="BD20">
        <f t="shared" si="17"/>
        <v>2.5391680172879617E-2</v>
      </c>
      <c r="BE20">
        <f t="shared" si="18"/>
        <v>3.2388663967611413E-2</v>
      </c>
      <c r="BF20">
        <f t="shared" si="19"/>
        <v>2.0202020202020204E-2</v>
      </c>
      <c r="BG20">
        <f t="shared" si="20"/>
        <v>2.3809523809523808E-2</v>
      </c>
      <c r="BH20">
        <f t="shared" si="21"/>
        <v>4.285714285714283E-2</v>
      </c>
      <c r="BI20">
        <f t="shared" si="22"/>
        <v>3.6144578313253101E-2</v>
      </c>
      <c r="BJ20">
        <f t="shared" si="23"/>
        <v>1.3306719893547139E-3</v>
      </c>
    </row>
    <row r="21" spans="1:62" x14ac:dyDescent="0.3">
      <c r="A21" s="1">
        <v>44851</v>
      </c>
      <c r="B21">
        <v>40</v>
      </c>
      <c r="C21">
        <v>10.4</v>
      </c>
      <c r="D21">
        <v>73.8</v>
      </c>
      <c r="E21">
        <v>16.600000000000001</v>
      </c>
      <c r="F21">
        <v>9.65</v>
      </c>
      <c r="G21">
        <v>33.15</v>
      </c>
      <c r="H21">
        <v>20.95</v>
      </c>
      <c r="I21">
        <v>32.700000000000003</v>
      </c>
      <c r="J21">
        <v>22.55</v>
      </c>
      <c r="K21">
        <v>30.7</v>
      </c>
      <c r="L21">
        <v>17.5</v>
      </c>
      <c r="M21">
        <v>29.5</v>
      </c>
      <c r="N21">
        <v>18</v>
      </c>
      <c r="O21">
        <v>18.149999999999999</v>
      </c>
      <c r="P21">
        <v>25.1</v>
      </c>
      <c r="Q21">
        <v>66.3</v>
      </c>
      <c r="R21">
        <v>19.899999999999999</v>
      </c>
      <c r="S21">
        <v>15.95</v>
      </c>
      <c r="T21">
        <v>16.600000000000001</v>
      </c>
      <c r="U21">
        <v>19.25</v>
      </c>
      <c r="V21">
        <v>62</v>
      </c>
      <c r="W21">
        <v>79</v>
      </c>
      <c r="X21">
        <v>104.19</v>
      </c>
      <c r="Y21">
        <v>185.1</v>
      </c>
      <c r="Z21">
        <v>74.099999999999994</v>
      </c>
      <c r="AA21">
        <v>49.5</v>
      </c>
      <c r="AB21">
        <v>84</v>
      </c>
      <c r="AC21">
        <v>56</v>
      </c>
      <c r="AD21">
        <v>24.9</v>
      </c>
      <c r="AE21">
        <v>60.12</v>
      </c>
      <c r="AG21">
        <f t="shared" si="9"/>
        <v>-9.9009900990098664E-3</v>
      </c>
      <c r="AH21">
        <f t="shared" si="24"/>
        <v>-2.3474178403755867E-2</v>
      </c>
      <c r="AI21">
        <f t="shared" si="25"/>
        <v>-2.702702702702741E-3</v>
      </c>
      <c r="AJ21">
        <f t="shared" si="26"/>
        <v>1.8404907975460166E-2</v>
      </c>
      <c r="AK21">
        <f t="shared" si="27"/>
        <v>5.2083333333334076E-3</v>
      </c>
      <c r="AL21">
        <f t="shared" si="28"/>
        <v>2.7906976744186001E-2</v>
      </c>
      <c r="AM21">
        <f t="shared" si="29"/>
        <v>4.7961630695442618E-3</v>
      </c>
      <c r="AN21">
        <f t="shared" si="30"/>
        <v>-9.0909090909090055E-3</v>
      </c>
      <c r="AO21">
        <f t="shared" si="31"/>
        <v>-6.6079295154184399E-3</v>
      </c>
      <c r="AP21">
        <f t="shared" si="32"/>
        <v>2.333333333333331E-2</v>
      </c>
      <c r="AQ21">
        <f t="shared" si="33"/>
        <v>-1.6853932584269701E-2</v>
      </c>
      <c r="AR21">
        <f t="shared" si="34"/>
        <v>-5.0590219224282825E-3</v>
      </c>
      <c r="AS21">
        <f t="shared" si="35"/>
        <v>5.5865921787710297E-3</v>
      </c>
      <c r="AT21">
        <f t="shared" si="36"/>
        <v>2.8328611898017001E-2</v>
      </c>
      <c r="AU21">
        <f t="shared" si="37"/>
        <v>-2.3346303501945442E-2</v>
      </c>
      <c r="AV21">
        <f t="shared" si="38"/>
        <v>-2.6431718061673968E-2</v>
      </c>
      <c r="AW21">
        <f t="shared" si="10"/>
        <v>-1.4851485148514887E-2</v>
      </c>
      <c r="AX21">
        <f t="shared" si="11"/>
        <v>-1.2383900928792527E-2</v>
      </c>
      <c r="AY21">
        <f t="shared" si="12"/>
        <v>9.1185410334347801E-3</v>
      </c>
      <c r="AZ21">
        <f t="shared" si="13"/>
        <v>-1.028277634961436E-2</v>
      </c>
      <c r="BA21">
        <f t="shared" si="14"/>
        <v>-1.7432646592710006E-2</v>
      </c>
      <c r="BB21">
        <f t="shared" si="15"/>
        <v>0</v>
      </c>
      <c r="BC21">
        <f t="shared" si="16"/>
        <v>-9.5886470419032045E-4</v>
      </c>
      <c r="BD21">
        <f t="shared" si="17"/>
        <v>-1.7515923566879039E-2</v>
      </c>
      <c r="BE21">
        <f t="shared" si="18"/>
        <v>1.3513513513512744E-3</v>
      </c>
      <c r="BF21">
        <f t="shared" si="19"/>
        <v>-4.6242774566473965E-2</v>
      </c>
      <c r="BG21">
        <f t="shared" si="20"/>
        <v>-1.1764705882352941E-2</v>
      </c>
      <c r="BH21">
        <f t="shared" si="21"/>
        <v>-6.1976549413735385E-2</v>
      </c>
      <c r="BI21">
        <f t="shared" si="22"/>
        <v>-1.1904761904761934E-2</v>
      </c>
      <c r="BJ21">
        <f t="shared" si="23"/>
        <v>0.23095823095823081</v>
      </c>
    </row>
    <row r="22" spans="1:62" x14ac:dyDescent="0.3">
      <c r="A22" s="1">
        <v>44848</v>
      </c>
      <c r="B22">
        <v>40.4</v>
      </c>
      <c r="C22">
        <v>10.65</v>
      </c>
      <c r="D22">
        <v>74</v>
      </c>
      <c r="E22">
        <v>16.3</v>
      </c>
      <c r="F22">
        <v>9.6</v>
      </c>
      <c r="G22">
        <v>32.25</v>
      </c>
      <c r="H22">
        <v>20.85</v>
      </c>
      <c r="I22">
        <v>33</v>
      </c>
      <c r="J22">
        <v>22.7</v>
      </c>
      <c r="K22">
        <v>30</v>
      </c>
      <c r="L22">
        <v>17.8</v>
      </c>
      <c r="M22">
        <v>29.65</v>
      </c>
      <c r="N22">
        <v>17.899999999999999</v>
      </c>
      <c r="O22">
        <v>17.649999999999999</v>
      </c>
      <c r="P22">
        <v>25.7</v>
      </c>
      <c r="Q22">
        <v>68.099999999999994</v>
      </c>
      <c r="R22">
        <v>20.2</v>
      </c>
      <c r="S22">
        <v>16.149999999999999</v>
      </c>
      <c r="T22">
        <v>16.45</v>
      </c>
      <c r="U22">
        <v>19.45</v>
      </c>
      <c r="V22">
        <v>63.1</v>
      </c>
      <c r="W22">
        <v>79</v>
      </c>
      <c r="X22">
        <v>104.29</v>
      </c>
      <c r="Y22">
        <v>188.4</v>
      </c>
      <c r="Z22">
        <v>74</v>
      </c>
      <c r="AA22">
        <v>51.9</v>
      </c>
      <c r="AB22">
        <v>85</v>
      </c>
      <c r="AC22">
        <v>59.7</v>
      </c>
      <c r="AD22">
        <v>25.2</v>
      </c>
      <c r="AE22">
        <v>48.84</v>
      </c>
      <c r="AG22">
        <f t="shared" si="9"/>
        <v>-3.5799522673031027E-2</v>
      </c>
      <c r="AH22">
        <f t="shared" si="24"/>
        <v>1.9138755980861347E-2</v>
      </c>
      <c r="AI22">
        <f t="shared" si="25"/>
        <v>1.3698630136986301E-2</v>
      </c>
      <c r="AJ22">
        <f t="shared" si="26"/>
        <v>3.0769230769231207E-3</v>
      </c>
      <c r="AK22">
        <f t="shared" si="27"/>
        <v>1.0526315789473648E-2</v>
      </c>
      <c r="AL22">
        <f t="shared" si="28"/>
        <v>2.2187004754358138E-2</v>
      </c>
      <c r="AM22">
        <f t="shared" si="29"/>
        <v>4.5112781954887327E-2</v>
      </c>
      <c r="AN22">
        <f t="shared" si="30"/>
        <v>1.6949152542372791E-2</v>
      </c>
      <c r="AO22">
        <f t="shared" si="31"/>
        <v>1.3392857142857175E-2</v>
      </c>
      <c r="AP22">
        <f t="shared" si="32"/>
        <v>1.5228426395939063E-2</v>
      </c>
      <c r="AQ22">
        <f t="shared" si="33"/>
        <v>2.2988505747126561E-2</v>
      </c>
      <c r="AR22">
        <f t="shared" si="34"/>
        <v>1.689189189189093E-3</v>
      </c>
      <c r="AS22">
        <f t="shared" si="35"/>
        <v>2.2857142857142777E-2</v>
      </c>
      <c r="AT22">
        <f t="shared" si="36"/>
        <v>0</v>
      </c>
      <c r="AU22">
        <f t="shared" si="37"/>
        <v>1.5810276679841841E-2</v>
      </c>
      <c r="AV22">
        <f t="shared" si="38"/>
        <v>2.4060150375939764E-2</v>
      </c>
      <c r="AW22">
        <f t="shared" si="10"/>
        <v>2.5380710659898477E-2</v>
      </c>
      <c r="AX22">
        <f t="shared" si="11"/>
        <v>9.3749999999999112E-3</v>
      </c>
      <c r="AY22">
        <f t="shared" si="12"/>
        <v>2.8124999999999956E-2</v>
      </c>
      <c r="AZ22">
        <f t="shared" si="13"/>
        <v>-2.5641025641026005E-3</v>
      </c>
      <c r="BA22">
        <f t="shared" si="14"/>
        <v>2.1035598705501687E-2</v>
      </c>
      <c r="BB22">
        <f t="shared" si="15"/>
        <v>3.8119440914866219E-3</v>
      </c>
      <c r="BC22">
        <f t="shared" si="16"/>
        <v>5.7864789275726544E-3</v>
      </c>
      <c r="BD22">
        <f t="shared" si="17"/>
        <v>-8.4210526315789177E-3</v>
      </c>
      <c r="BE22">
        <f t="shared" si="18"/>
        <v>2.7100271002710413E-3</v>
      </c>
      <c r="BF22">
        <f t="shared" si="19"/>
        <v>-1.704545454545452E-2</v>
      </c>
      <c r="BG22">
        <f t="shared" si="20"/>
        <v>0</v>
      </c>
      <c r="BH22">
        <f t="shared" si="21"/>
        <v>-1.1589403973509863E-2</v>
      </c>
      <c r="BI22">
        <f t="shared" si="22"/>
        <v>-1.5625000000000083E-2</v>
      </c>
      <c r="BJ22">
        <f t="shared" si="23"/>
        <v>6.8027210884354858E-3</v>
      </c>
    </row>
    <row r="23" spans="1:62" x14ac:dyDescent="0.3">
      <c r="A23" s="1">
        <v>44847</v>
      </c>
      <c r="B23">
        <v>41.9</v>
      </c>
      <c r="C23">
        <v>10.45</v>
      </c>
      <c r="D23">
        <v>73</v>
      </c>
      <c r="E23">
        <v>16.25</v>
      </c>
      <c r="F23">
        <v>9.5</v>
      </c>
      <c r="G23">
        <v>31.55</v>
      </c>
      <c r="H23">
        <v>19.95</v>
      </c>
      <c r="I23">
        <v>32.450000000000003</v>
      </c>
      <c r="J23">
        <v>22.4</v>
      </c>
      <c r="K23">
        <v>29.55</v>
      </c>
      <c r="L23">
        <v>17.399999999999999</v>
      </c>
      <c r="M23">
        <v>29.6</v>
      </c>
      <c r="N23">
        <v>17.5</v>
      </c>
      <c r="O23">
        <v>17.649999999999999</v>
      </c>
      <c r="P23">
        <v>25.3</v>
      </c>
      <c r="Q23">
        <v>66.5</v>
      </c>
      <c r="R23">
        <v>19.7</v>
      </c>
      <c r="S23">
        <v>16</v>
      </c>
      <c r="T23">
        <v>16</v>
      </c>
      <c r="U23">
        <v>19.5</v>
      </c>
      <c r="V23">
        <v>61.8</v>
      </c>
      <c r="W23">
        <v>78.7</v>
      </c>
      <c r="X23">
        <v>103.69</v>
      </c>
      <c r="Y23">
        <v>190</v>
      </c>
      <c r="Z23">
        <v>73.8</v>
      </c>
      <c r="AA23">
        <v>52.8</v>
      </c>
      <c r="AB23">
        <v>85</v>
      </c>
      <c r="AC23">
        <v>60.4</v>
      </c>
      <c r="AD23">
        <v>25.6</v>
      </c>
      <c r="AE23">
        <v>48.51</v>
      </c>
      <c r="AG23">
        <f t="shared" si="9"/>
        <v>3.2019704433497463E-2</v>
      </c>
      <c r="AH23">
        <f t="shared" si="24"/>
        <v>9.6618357487922371E-3</v>
      </c>
      <c r="AI23">
        <f t="shared" si="25"/>
        <v>8.2872928176794796E-3</v>
      </c>
      <c r="AJ23">
        <f t="shared" si="26"/>
        <v>-3.0674846625767306E-3</v>
      </c>
      <c r="AK23">
        <f t="shared" si="27"/>
        <v>-1.0515247108306822E-3</v>
      </c>
      <c r="AL23">
        <f t="shared" si="28"/>
        <v>0</v>
      </c>
      <c r="AM23">
        <f t="shared" si="29"/>
        <v>6.684491978609626E-2</v>
      </c>
      <c r="AN23">
        <f t="shared" si="30"/>
        <v>6.5681444991789933E-2</v>
      </c>
      <c r="AO23">
        <f t="shared" si="31"/>
        <v>5.9101654846335699E-2</v>
      </c>
      <c r="AP23">
        <f t="shared" si="32"/>
        <v>2.2491349480968932E-2</v>
      </c>
      <c r="AQ23">
        <f t="shared" si="33"/>
        <v>1.457725947521866E-2</v>
      </c>
      <c r="AR23">
        <f t="shared" si="34"/>
        <v>-1.6863406408093478E-3</v>
      </c>
      <c r="AS23">
        <f t="shared" si="35"/>
        <v>1.4492753623188406E-2</v>
      </c>
      <c r="AT23">
        <f t="shared" si="36"/>
        <v>4.1297935103244796E-2</v>
      </c>
      <c r="AU23">
        <f t="shared" si="37"/>
        <v>2.0161290322580645E-2</v>
      </c>
      <c r="AV23">
        <f t="shared" si="38"/>
        <v>3.90625E-2</v>
      </c>
      <c r="AW23">
        <f t="shared" si="10"/>
        <v>5.1020408163264218E-3</v>
      </c>
      <c r="AX23">
        <f t="shared" si="11"/>
        <v>0</v>
      </c>
      <c r="AY23">
        <f t="shared" si="12"/>
        <v>3.1347962382445587E-3</v>
      </c>
      <c r="AZ23">
        <f t="shared" si="13"/>
        <v>4.2780748663101643E-2</v>
      </c>
      <c r="BA23">
        <f t="shared" si="14"/>
        <v>4.8780487804877589E-3</v>
      </c>
      <c r="BB23">
        <f t="shared" si="15"/>
        <v>-2.9593094944512843E-2</v>
      </c>
      <c r="BC23">
        <f t="shared" si="16"/>
        <v>-4.7989250407908628E-3</v>
      </c>
      <c r="BD23">
        <f t="shared" si="17"/>
        <v>3.5422343324250684E-2</v>
      </c>
      <c r="BE23">
        <f t="shared" si="18"/>
        <v>3.0726256983240264E-2</v>
      </c>
      <c r="BF23">
        <f t="shared" si="19"/>
        <v>5.7142857142856605E-3</v>
      </c>
      <c r="BG23">
        <f t="shared" si="20"/>
        <v>0</v>
      </c>
      <c r="BH23">
        <f t="shared" si="21"/>
        <v>6.6666666666666428E-3</v>
      </c>
      <c r="BI23">
        <f t="shared" si="22"/>
        <v>5.7851239669421579E-2</v>
      </c>
      <c r="BJ23">
        <f t="shared" si="23"/>
        <v>-6.7567567567568664E-3</v>
      </c>
    </row>
    <row r="24" spans="1:62" x14ac:dyDescent="0.3">
      <c r="A24" s="1">
        <v>44846</v>
      </c>
      <c r="B24">
        <v>40.6</v>
      </c>
      <c r="C24">
        <v>10.35</v>
      </c>
      <c r="D24">
        <v>72.400000000000006</v>
      </c>
      <c r="E24">
        <v>16.3</v>
      </c>
      <c r="F24">
        <v>9.51</v>
      </c>
      <c r="G24">
        <v>31.55</v>
      </c>
      <c r="H24">
        <v>18.7</v>
      </c>
      <c r="I24">
        <v>30.45</v>
      </c>
      <c r="J24">
        <v>21.15</v>
      </c>
      <c r="K24">
        <v>28.9</v>
      </c>
      <c r="L24">
        <v>17.149999999999999</v>
      </c>
      <c r="M24">
        <v>29.65</v>
      </c>
      <c r="N24">
        <v>17.25</v>
      </c>
      <c r="O24">
        <v>16.95</v>
      </c>
      <c r="P24">
        <v>24.8</v>
      </c>
      <c r="Q24">
        <v>64</v>
      </c>
      <c r="R24">
        <v>19.600000000000001</v>
      </c>
      <c r="S24">
        <v>16</v>
      </c>
      <c r="T24">
        <v>15.95</v>
      </c>
      <c r="U24">
        <v>18.7</v>
      </c>
      <c r="V24">
        <v>61.5</v>
      </c>
      <c r="W24">
        <v>81.099999999999994</v>
      </c>
      <c r="X24">
        <v>104.19</v>
      </c>
      <c r="Y24">
        <v>183.5</v>
      </c>
      <c r="Z24">
        <v>71.599999999999994</v>
      </c>
      <c r="AA24">
        <v>52.5</v>
      </c>
      <c r="AB24">
        <v>85</v>
      </c>
      <c r="AC24">
        <v>60</v>
      </c>
      <c r="AD24">
        <v>24.2</v>
      </c>
      <c r="AE24">
        <v>48.84</v>
      </c>
      <c r="AG24">
        <f t="shared" si="9"/>
        <v>5.181347150259067E-2</v>
      </c>
      <c r="AH24">
        <f t="shared" si="24"/>
        <v>0</v>
      </c>
      <c r="AI24">
        <f t="shared" si="25"/>
        <v>1.9718309859155011E-2</v>
      </c>
      <c r="AJ24">
        <f t="shared" si="26"/>
        <v>-1.2121212121212078E-2</v>
      </c>
      <c r="AK24">
        <f t="shared" si="27"/>
        <v>2.148227712137479E-2</v>
      </c>
      <c r="AL24">
        <f t="shared" si="28"/>
        <v>6.9491525423728842E-2</v>
      </c>
      <c r="AM24">
        <f t="shared" si="29"/>
        <v>6.8571428571428533E-2</v>
      </c>
      <c r="AN24">
        <f t="shared" si="30"/>
        <v>6.8421052631578924E-2</v>
      </c>
      <c r="AO24">
        <f t="shared" si="31"/>
        <v>6.8181818181818066E-2</v>
      </c>
      <c r="AP24">
        <f t="shared" si="32"/>
        <v>6.4456721915285453E-2</v>
      </c>
      <c r="AQ24">
        <f t="shared" si="33"/>
        <v>6.8535825545171208E-2</v>
      </c>
      <c r="AR24">
        <f t="shared" si="34"/>
        <v>6.2724014336917572E-2</v>
      </c>
      <c r="AS24">
        <f t="shared" si="35"/>
        <v>6.4814814814814867E-2</v>
      </c>
      <c r="AT24">
        <f t="shared" si="36"/>
        <v>6.9400630914826483E-2</v>
      </c>
      <c r="AU24">
        <f t="shared" si="37"/>
        <v>3.3333333333333361E-2</v>
      </c>
      <c r="AV24">
        <f t="shared" si="38"/>
        <v>3.2258064516129031E-2</v>
      </c>
      <c r="AW24">
        <f t="shared" si="10"/>
        <v>1.2919896640826873E-2</v>
      </c>
      <c r="AX24">
        <f t="shared" si="11"/>
        <v>4.2345276872964195E-2</v>
      </c>
      <c r="AY24">
        <f t="shared" si="12"/>
        <v>3.9765319426336342E-2</v>
      </c>
      <c r="AZ24">
        <f t="shared" si="13"/>
        <v>6.8571428571428533E-2</v>
      </c>
      <c r="BA24">
        <f t="shared" si="14"/>
        <v>-1.6E-2</v>
      </c>
      <c r="BB24">
        <f t="shared" si="15"/>
        <v>1.6290726817042571E-2</v>
      </c>
      <c r="BC24">
        <f t="shared" si="16"/>
        <v>3.8539358319683152E-3</v>
      </c>
      <c r="BD24">
        <f t="shared" si="17"/>
        <v>0</v>
      </c>
      <c r="BE24">
        <f t="shared" si="18"/>
        <v>1.9943019943019821E-2</v>
      </c>
      <c r="BF24">
        <f t="shared" si="19"/>
        <v>1.351351351351357E-2</v>
      </c>
      <c r="BG24">
        <f t="shared" si="20"/>
        <v>3.280680437424062E-2</v>
      </c>
      <c r="BH24">
        <f t="shared" si="21"/>
        <v>0</v>
      </c>
      <c r="BI24">
        <f t="shared" si="22"/>
        <v>2.3255813953488403E-2</v>
      </c>
      <c r="BJ24">
        <f t="shared" si="23"/>
        <v>1.348827557584573E-2</v>
      </c>
    </row>
    <row r="25" spans="1:62" x14ac:dyDescent="0.3">
      <c r="A25" s="1">
        <v>44845</v>
      </c>
      <c r="B25">
        <v>38.6</v>
      </c>
      <c r="C25">
        <v>10.35</v>
      </c>
      <c r="D25">
        <v>71</v>
      </c>
      <c r="E25">
        <v>16.5</v>
      </c>
      <c r="F25">
        <v>9.31</v>
      </c>
      <c r="G25">
        <v>29.5</v>
      </c>
      <c r="H25">
        <v>17.5</v>
      </c>
      <c r="I25">
        <v>28.5</v>
      </c>
      <c r="J25">
        <v>19.8</v>
      </c>
      <c r="K25">
        <v>27.15</v>
      </c>
      <c r="L25">
        <v>16.05</v>
      </c>
      <c r="M25">
        <v>27.9</v>
      </c>
      <c r="N25">
        <v>16.2</v>
      </c>
      <c r="O25">
        <v>15.85</v>
      </c>
      <c r="P25">
        <v>24</v>
      </c>
      <c r="Q25">
        <v>62</v>
      </c>
      <c r="R25">
        <v>19.350000000000001</v>
      </c>
      <c r="S25">
        <v>15.35</v>
      </c>
      <c r="T25">
        <v>15.34</v>
      </c>
      <c r="U25">
        <v>17.5</v>
      </c>
      <c r="V25">
        <v>62.5</v>
      </c>
      <c r="W25">
        <v>79.8</v>
      </c>
      <c r="X25">
        <v>103.79</v>
      </c>
      <c r="Y25">
        <v>183.5</v>
      </c>
      <c r="Z25">
        <v>70.2</v>
      </c>
      <c r="AA25">
        <v>51.8</v>
      </c>
      <c r="AB25">
        <v>82.3</v>
      </c>
      <c r="AC25">
        <v>60</v>
      </c>
      <c r="AD25">
        <v>23.65</v>
      </c>
      <c r="AE25">
        <v>48.19</v>
      </c>
      <c r="AG25">
        <f t="shared" si="9"/>
        <v>-6.9879518072289121E-2</v>
      </c>
      <c r="AH25">
        <f t="shared" si="24"/>
        <v>-6.3348416289592854E-2</v>
      </c>
      <c r="AI25">
        <f t="shared" si="25"/>
        <v>-4.0540540540540543E-2</v>
      </c>
      <c r="AJ25">
        <f t="shared" si="26"/>
        <v>-2.3668639053254354E-2</v>
      </c>
      <c r="AK25">
        <f t="shared" si="27"/>
        <v>-4.1194644696189525E-2</v>
      </c>
      <c r="AL25">
        <f t="shared" si="28"/>
        <v>-1.5025041736227021E-2</v>
      </c>
      <c r="AM25">
        <f t="shared" si="29"/>
        <v>-6.4171122994652371E-2</v>
      </c>
      <c r="AN25">
        <f t="shared" si="30"/>
        <v>-0.05</v>
      </c>
      <c r="AO25">
        <f t="shared" si="31"/>
        <v>-4.3478260869565147E-2</v>
      </c>
      <c r="AP25">
        <f t="shared" si="32"/>
        <v>-6.86106346483705E-2</v>
      </c>
      <c r="AQ25">
        <f t="shared" si="33"/>
        <v>-6.9565217391304307E-2</v>
      </c>
      <c r="AR25">
        <f t="shared" si="34"/>
        <v>-3.9586919104991465E-2</v>
      </c>
      <c r="AS25">
        <f t="shared" si="35"/>
        <v>-6.8965517241379282E-2</v>
      </c>
      <c r="AT25">
        <f t="shared" si="36"/>
        <v>-6.7647058823529435E-2</v>
      </c>
      <c r="AU25">
        <f t="shared" si="37"/>
        <v>-6.9767441860465143E-2</v>
      </c>
      <c r="AV25">
        <f t="shared" si="38"/>
        <v>-4.7619047619047533E-2</v>
      </c>
      <c r="AW25">
        <f t="shared" si="10"/>
        <v>-3.0075187969924706E-2</v>
      </c>
      <c r="AX25">
        <f t="shared" si="11"/>
        <v>0</v>
      </c>
      <c r="AY25">
        <f t="shared" si="12"/>
        <v>-6.8043742405832372E-2</v>
      </c>
      <c r="AZ25">
        <f t="shared" si="13"/>
        <v>-4.6321525885558656E-2</v>
      </c>
      <c r="BA25">
        <f t="shared" si="14"/>
        <v>-7.9365079365079361E-3</v>
      </c>
      <c r="BB25">
        <f t="shared" si="15"/>
        <v>-8.6956521739130783E-3</v>
      </c>
      <c r="BC25">
        <f t="shared" si="16"/>
        <v>-3.8391400326326084E-3</v>
      </c>
      <c r="BD25">
        <f t="shared" si="17"/>
        <v>-5.4200542005420054E-3</v>
      </c>
      <c r="BE25">
        <f t="shared" si="18"/>
        <v>-4.2553191489361295E-3</v>
      </c>
      <c r="BF25">
        <f t="shared" si="19"/>
        <v>-3.8961038961038988E-2</v>
      </c>
      <c r="BG25">
        <f t="shared" si="20"/>
        <v>-5.9428571428571463E-2</v>
      </c>
      <c r="BH25">
        <f t="shared" si="21"/>
        <v>-3.3222591362126715E-3</v>
      </c>
      <c r="BI25">
        <f t="shared" si="22"/>
        <v>-6.8897637795275593E-2</v>
      </c>
      <c r="BJ25">
        <f t="shared" si="23"/>
        <v>-1.8333672845793555E-2</v>
      </c>
    </row>
    <row r="26" spans="1:62" x14ac:dyDescent="0.3">
      <c r="A26" s="1">
        <v>44844</v>
      </c>
      <c r="B26">
        <v>41.5</v>
      </c>
      <c r="C26">
        <v>11.05</v>
      </c>
      <c r="D26">
        <v>74</v>
      </c>
      <c r="E26">
        <v>16.899999999999999</v>
      </c>
      <c r="F26">
        <v>9.7100000000000009</v>
      </c>
      <c r="G26">
        <v>29.95</v>
      </c>
      <c r="H26">
        <v>18.7</v>
      </c>
      <c r="I26">
        <v>30</v>
      </c>
      <c r="J26">
        <v>20.7</v>
      </c>
      <c r="K26">
        <v>29.15</v>
      </c>
      <c r="L26">
        <v>17.25</v>
      </c>
      <c r="M26">
        <v>29.05</v>
      </c>
      <c r="N26">
        <v>17.399999999999999</v>
      </c>
      <c r="O26">
        <v>17</v>
      </c>
      <c r="P26">
        <v>25.8</v>
      </c>
      <c r="Q26">
        <v>65.099999999999994</v>
      </c>
      <c r="R26">
        <v>19.95</v>
      </c>
      <c r="S26">
        <v>15.35</v>
      </c>
      <c r="T26">
        <v>16.46</v>
      </c>
      <c r="U26">
        <v>18.350000000000001</v>
      </c>
      <c r="V26">
        <v>63</v>
      </c>
      <c r="W26">
        <v>80.5</v>
      </c>
      <c r="X26">
        <v>104.19</v>
      </c>
      <c r="Y26">
        <v>184.5</v>
      </c>
      <c r="Z26">
        <v>70.5</v>
      </c>
      <c r="AA26">
        <v>53.9</v>
      </c>
      <c r="AB26">
        <v>87.5</v>
      </c>
      <c r="AC26">
        <v>60.2</v>
      </c>
      <c r="AD26">
        <v>25.4</v>
      </c>
      <c r="AE26">
        <v>49.09</v>
      </c>
      <c r="AG26">
        <f t="shared" si="9"/>
        <v>4.5340050377833681E-2</v>
      </c>
      <c r="AH26">
        <f t="shared" si="24"/>
        <v>1.3761467889908289E-2</v>
      </c>
      <c r="AI26">
        <f t="shared" si="25"/>
        <v>0</v>
      </c>
      <c r="AJ26">
        <f t="shared" si="26"/>
        <v>8.9552238805969304E-3</v>
      </c>
      <c r="AK26">
        <f t="shared" si="27"/>
        <v>4.5209903121636356E-2</v>
      </c>
      <c r="AL26">
        <f t="shared" si="28"/>
        <v>6.9642857142857117E-2</v>
      </c>
      <c r="AM26">
        <f t="shared" si="29"/>
        <v>2.6809651474531213E-3</v>
      </c>
      <c r="AN26">
        <f t="shared" si="30"/>
        <v>2.7397260273972629E-2</v>
      </c>
      <c r="AO26">
        <f t="shared" si="31"/>
        <v>3.7593984962406013E-2</v>
      </c>
      <c r="AP26">
        <f t="shared" si="32"/>
        <v>6.9724770642201783E-2</v>
      </c>
      <c r="AQ26">
        <f t="shared" si="33"/>
        <v>1.7699115044247829E-2</v>
      </c>
      <c r="AR26">
        <f t="shared" si="34"/>
        <v>-1.0221465076661012E-2</v>
      </c>
      <c r="AS26">
        <f t="shared" si="35"/>
        <v>3.5714285714285587E-2</v>
      </c>
      <c r="AT26">
        <f t="shared" si="36"/>
        <v>1.4925373134328358E-2</v>
      </c>
      <c r="AU26">
        <f t="shared" si="37"/>
        <v>-5.3211009174311902E-2</v>
      </c>
      <c r="AV26">
        <f t="shared" si="38"/>
        <v>-2.3988005997001627E-2</v>
      </c>
      <c r="AW26">
        <f t="shared" si="10"/>
        <v>-2.5000000000000356E-3</v>
      </c>
      <c r="AX26">
        <f t="shared" si="11"/>
        <v>0</v>
      </c>
      <c r="AY26">
        <f t="shared" si="12"/>
        <v>1.7934446505875022E-2</v>
      </c>
      <c r="AZ26">
        <f t="shared" si="13"/>
        <v>4.261363636363636E-2</v>
      </c>
      <c r="BA26">
        <f t="shared" si="14"/>
        <v>-1.2539184952978013E-2</v>
      </c>
      <c r="BB26">
        <f t="shared" si="15"/>
        <v>-1.2269938650306749E-2</v>
      </c>
      <c r="BC26">
        <f t="shared" si="16"/>
        <v>1.9471624266144762E-2</v>
      </c>
      <c r="BD26">
        <f t="shared" si="17"/>
        <v>-1.3368983957219251E-2</v>
      </c>
      <c r="BE26">
        <f t="shared" si="18"/>
        <v>1.0028653295128981E-2</v>
      </c>
      <c r="BF26">
        <f t="shared" si="19"/>
        <v>1.8587360594795805E-3</v>
      </c>
      <c r="BG26">
        <f t="shared" si="20"/>
        <v>3.5502958579881658E-2</v>
      </c>
      <c r="BH26">
        <f t="shared" si="21"/>
        <v>0</v>
      </c>
      <c r="BI26">
        <f t="shared" si="22"/>
        <v>-2.307692307692313E-2</v>
      </c>
      <c r="BJ26">
        <f t="shared" si="23"/>
        <v>-3.2899921197793433E-2</v>
      </c>
    </row>
    <row r="27" spans="1:62" x14ac:dyDescent="0.3">
      <c r="A27" s="1">
        <v>44841</v>
      </c>
      <c r="B27">
        <v>39.700000000000003</v>
      </c>
      <c r="C27">
        <v>10.9</v>
      </c>
      <c r="D27">
        <v>74</v>
      </c>
      <c r="E27">
        <v>16.75</v>
      </c>
      <c r="F27">
        <v>9.2899999999999991</v>
      </c>
      <c r="G27">
        <v>28</v>
      </c>
      <c r="H27">
        <v>18.649999999999999</v>
      </c>
      <c r="I27">
        <v>29.2</v>
      </c>
      <c r="J27">
        <v>19.95</v>
      </c>
      <c r="K27">
        <v>27.25</v>
      </c>
      <c r="L27">
        <v>16.95</v>
      </c>
      <c r="M27">
        <v>29.35</v>
      </c>
      <c r="N27">
        <v>16.8</v>
      </c>
      <c r="O27">
        <v>16.75</v>
      </c>
      <c r="P27">
        <v>27.25</v>
      </c>
      <c r="Q27">
        <v>66.7</v>
      </c>
      <c r="R27">
        <v>20</v>
      </c>
      <c r="S27">
        <v>15.35</v>
      </c>
      <c r="T27">
        <v>16.170000000000002</v>
      </c>
      <c r="U27">
        <v>17.600000000000001</v>
      </c>
      <c r="V27">
        <v>63.8</v>
      </c>
      <c r="W27">
        <v>81.5</v>
      </c>
      <c r="X27">
        <v>102.2</v>
      </c>
      <c r="Y27">
        <v>187</v>
      </c>
      <c r="Z27">
        <v>69.8</v>
      </c>
      <c r="AA27">
        <v>53.8</v>
      </c>
      <c r="AB27">
        <v>84.5</v>
      </c>
      <c r="AC27">
        <v>60.2</v>
      </c>
      <c r="AD27">
        <v>26</v>
      </c>
      <c r="AE27">
        <v>50.76</v>
      </c>
      <c r="AG27">
        <f t="shared" si="9"/>
        <v>-6.9167643610785368E-2</v>
      </c>
      <c r="AH27">
        <f t="shared" si="24"/>
        <v>-6.8376068376068286E-2</v>
      </c>
      <c r="AI27">
        <f t="shared" si="25"/>
        <v>-3.2679738562091505E-2</v>
      </c>
      <c r="AJ27">
        <f t="shared" si="26"/>
        <v>-2.9761904761905185E-3</v>
      </c>
      <c r="AK27">
        <f t="shared" si="27"/>
        <v>0</v>
      </c>
      <c r="AL27">
        <f t="shared" si="28"/>
        <v>-6.9767441860465157E-2</v>
      </c>
      <c r="AM27">
        <f t="shared" si="29"/>
        <v>-6.7500000000000074E-2</v>
      </c>
      <c r="AN27">
        <f t="shared" si="30"/>
        <v>-5.8064516129032281E-2</v>
      </c>
      <c r="AO27">
        <f t="shared" si="31"/>
        <v>-6.7757009345794358E-2</v>
      </c>
      <c r="AP27">
        <f t="shared" si="32"/>
        <v>-6.9965870307167263E-2</v>
      </c>
      <c r="AQ27">
        <f t="shared" si="33"/>
        <v>-6.353591160221006E-2</v>
      </c>
      <c r="AR27">
        <f t="shared" si="34"/>
        <v>-1.5100671140939574E-2</v>
      </c>
      <c r="AS27">
        <f t="shared" si="35"/>
        <v>-3.4482758620689537E-2</v>
      </c>
      <c r="AT27">
        <f t="shared" si="36"/>
        <v>-6.9444444444444448E-2</v>
      </c>
      <c r="AU27">
        <f t="shared" si="37"/>
        <v>-6.9965870307167263E-2</v>
      </c>
      <c r="AV27">
        <f t="shared" si="38"/>
        <v>-4.8502139800285192E-2</v>
      </c>
      <c r="AW27">
        <f t="shared" si="10"/>
        <v>-3.614457831325301E-2</v>
      </c>
      <c r="AX27">
        <f t="shared" si="11"/>
        <v>-6.9696969696969716E-2</v>
      </c>
      <c r="AY27">
        <f t="shared" si="12"/>
        <v>-6.747404844290647E-2</v>
      </c>
      <c r="AZ27">
        <f t="shared" si="13"/>
        <v>-2.2222222222222143E-2</v>
      </c>
      <c r="BA27">
        <f t="shared" si="14"/>
        <v>-7.7760497667185074E-3</v>
      </c>
      <c r="BB27">
        <f t="shared" si="15"/>
        <v>-5.9976931949250321E-2</v>
      </c>
      <c r="BC27">
        <f t="shared" si="16"/>
        <v>1.9607843137255179E-3</v>
      </c>
      <c r="BD27">
        <f t="shared" si="17"/>
        <v>6.4585575888051056E-3</v>
      </c>
      <c r="BE27">
        <f t="shared" si="18"/>
        <v>-2.8571428571428979E-3</v>
      </c>
      <c r="BF27">
        <f t="shared" si="19"/>
        <v>3.7313432835820101E-3</v>
      </c>
      <c r="BG27">
        <f t="shared" si="20"/>
        <v>-5.0561797752808987E-2</v>
      </c>
      <c r="BH27">
        <f t="shared" si="21"/>
        <v>1.6638935108153315E-3</v>
      </c>
      <c r="BI27">
        <f t="shared" si="22"/>
        <v>-1.8867924528301886E-2</v>
      </c>
      <c r="BJ27">
        <f t="shared" si="23"/>
        <v>-1.4942751795070893E-2</v>
      </c>
    </row>
    <row r="28" spans="1:62" x14ac:dyDescent="0.3">
      <c r="A28" s="1">
        <v>44840</v>
      </c>
      <c r="B28">
        <v>42.65</v>
      </c>
      <c r="C28">
        <v>11.7</v>
      </c>
      <c r="D28">
        <v>76.5</v>
      </c>
      <c r="E28">
        <v>16.8</v>
      </c>
      <c r="F28">
        <v>9.2899999999999991</v>
      </c>
      <c r="G28">
        <v>30.1</v>
      </c>
      <c r="H28">
        <v>20</v>
      </c>
      <c r="I28">
        <v>31</v>
      </c>
      <c r="J28">
        <v>21.4</v>
      </c>
      <c r="K28">
        <v>29.3</v>
      </c>
      <c r="L28">
        <v>18.100000000000001</v>
      </c>
      <c r="M28">
        <v>29.8</v>
      </c>
      <c r="N28">
        <v>17.399999999999999</v>
      </c>
      <c r="O28">
        <v>18</v>
      </c>
      <c r="P28">
        <v>29.3</v>
      </c>
      <c r="Q28">
        <v>70.099999999999994</v>
      </c>
      <c r="R28">
        <v>20.75</v>
      </c>
      <c r="S28">
        <v>16.5</v>
      </c>
      <c r="T28">
        <v>17.34</v>
      </c>
      <c r="U28">
        <v>18</v>
      </c>
      <c r="V28">
        <v>64.3</v>
      </c>
      <c r="W28">
        <v>86.7</v>
      </c>
      <c r="X28">
        <v>102</v>
      </c>
      <c r="Y28">
        <v>185.8</v>
      </c>
      <c r="Z28">
        <v>70</v>
      </c>
      <c r="AA28">
        <v>53.6</v>
      </c>
      <c r="AB28">
        <v>89</v>
      </c>
      <c r="AC28">
        <v>60.1</v>
      </c>
      <c r="AD28">
        <v>26.5</v>
      </c>
      <c r="AE28">
        <v>51.53</v>
      </c>
      <c r="AG28">
        <f t="shared" si="9"/>
        <v>-4.1573033707865199E-2</v>
      </c>
      <c r="AH28">
        <f t="shared" si="24"/>
        <v>2.6315789473684115E-2</v>
      </c>
      <c r="AI28">
        <f t="shared" si="25"/>
        <v>-2.4234693877551092E-2</v>
      </c>
      <c r="AJ28">
        <f t="shared" si="26"/>
        <v>0</v>
      </c>
      <c r="AK28">
        <f t="shared" si="27"/>
        <v>-2.518363064008397E-2</v>
      </c>
      <c r="AL28">
        <f t="shared" si="28"/>
        <v>-3.215434083601286E-2</v>
      </c>
      <c r="AM28">
        <f t="shared" si="29"/>
        <v>-3.8461538461538491E-2</v>
      </c>
      <c r="AN28">
        <f t="shared" si="30"/>
        <v>-2.5157232704402538E-2</v>
      </c>
      <c r="AO28">
        <f t="shared" si="31"/>
        <v>-2.7272727272727337E-2</v>
      </c>
      <c r="AP28">
        <f t="shared" si="32"/>
        <v>-6.0897435897435855E-2</v>
      </c>
      <c r="AQ28">
        <f t="shared" si="33"/>
        <v>-5.729166666666656E-2</v>
      </c>
      <c r="AR28">
        <f t="shared" si="34"/>
        <v>-6.6666666666666428E-3</v>
      </c>
      <c r="AS28">
        <f t="shared" si="35"/>
        <v>-6.7024128686327081E-2</v>
      </c>
      <c r="AT28">
        <f t="shared" si="36"/>
        <v>-6.4935064935064929E-2</v>
      </c>
      <c r="AU28">
        <f t="shared" si="37"/>
        <v>-3.9344262295081943E-2</v>
      </c>
      <c r="AV28">
        <f t="shared" si="38"/>
        <v>-1.9580419580419658E-2</v>
      </c>
      <c r="AW28">
        <f t="shared" si="10"/>
        <v>-3.2634032634032605E-2</v>
      </c>
      <c r="AX28">
        <f t="shared" si="11"/>
        <v>-2.9411764705882353E-2</v>
      </c>
      <c r="AY28">
        <f t="shared" si="12"/>
        <v>-6.7741935483871044E-2</v>
      </c>
      <c r="AZ28">
        <f t="shared" si="13"/>
        <v>-6.2499999999999965E-2</v>
      </c>
      <c r="BA28">
        <f t="shared" si="14"/>
        <v>-1.0769230769230812E-2</v>
      </c>
      <c r="BB28">
        <f t="shared" si="15"/>
        <v>-5.1422319474835915E-2</v>
      </c>
      <c r="BC28">
        <f t="shared" si="16"/>
        <v>3.8382049010924177E-3</v>
      </c>
      <c r="BD28">
        <f t="shared" si="17"/>
        <v>-1.693121693121687E-2</v>
      </c>
      <c r="BE28">
        <f t="shared" si="18"/>
        <v>-2.234636871508372E-2</v>
      </c>
      <c r="BF28">
        <f t="shared" si="19"/>
        <v>-3.7174721189590287E-3</v>
      </c>
      <c r="BG28">
        <f t="shared" si="20"/>
        <v>-1.3303769401330408E-2</v>
      </c>
      <c r="BH28">
        <f t="shared" si="21"/>
        <v>1.6666666666666904E-3</v>
      </c>
      <c r="BI28">
        <f t="shared" si="22"/>
        <v>-1.8518518518518517E-2</v>
      </c>
      <c r="BJ28">
        <f t="shared" si="23"/>
        <v>-2.201556272537477E-2</v>
      </c>
    </row>
    <row r="29" spans="1:62" x14ac:dyDescent="0.3">
      <c r="A29" s="1">
        <v>44839</v>
      </c>
      <c r="B29">
        <v>44.5</v>
      </c>
      <c r="C29">
        <v>11.4</v>
      </c>
      <c r="D29">
        <v>78.400000000000006</v>
      </c>
      <c r="E29">
        <v>16.8</v>
      </c>
      <c r="F29">
        <v>9.5299999999999994</v>
      </c>
      <c r="G29">
        <v>31.1</v>
      </c>
      <c r="H29">
        <v>20.8</v>
      </c>
      <c r="I29">
        <v>31.8</v>
      </c>
      <c r="J29">
        <v>22</v>
      </c>
      <c r="K29">
        <v>31.2</v>
      </c>
      <c r="L29">
        <v>19.2</v>
      </c>
      <c r="M29">
        <v>30</v>
      </c>
      <c r="N29">
        <v>18.649999999999999</v>
      </c>
      <c r="O29">
        <v>19.25</v>
      </c>
      <c r="P29">
        <v>30.5</v>
      </c>
      <c r="Q29">
        <v>71.5</v>
      </c>
      <c r="R29">
        <v>21.45</v>
      </c>
      <c r="S29">
        <v>17</v>
      </c>
      <c r="T29">
        <v>18.600000000000001</v>
      </c>
      <c r="U29">
        <v>19.2</v>
      </c>
      <c r="V29">
        <v>65</v>
      </c>
      <c r="W29">
        <v>91.4</v>
      </c>
      <c r="X29">
        <v>101.61</v>
      </c>
      <c r="Y29">
        <v>189</v>
      </c>
      <c r="Z29">
        <v>71.599999999999994</v>
      </c>
      <c r="AA29">
        <v>53.8</v>
      </c>
      <c r="AB29">
        <v>90.2</v>
      </c>
      <c r="AC29">
        <v>60</v>
      </c>
      <c r="AD29">
        <v>27</v>
      </c>
      <c r="AE29">
        <v>52.69</v>
      </c>
      <c r="AG29">
        <f t="shared" si="9"/>
        <v>2.416570771001144E-2</v>
      </c>
      <c r="AH29">
        <f t="shared" si="24"/>
        <v>6.5420560747663656E-2</v>
      </c>
      <c r="AI29">
        <f t="shared" si="25"/>
        <v>1.1612903225806525E-2</v>
      </c>
      <c r="AJ29">
        <f t="shared" si="26"/>
        <v>1.8181818181818226E-2</v>
      </c>
      <c r="AK29">
        <f t="shared" si="27"/>
        <v>5.3038674033149019E-2</v>
      </c>
      <c r="AL29">
        <f t="shared" si="28"/>
        <v>5.4237288135593267E-2</v>
      </c>
      <c r="AM29">
        <f t="shared" si="29"/>
        <v>-9.52380952380949E-3</v>
      </c>
      <c r="AN29">
        <f t="shared" si="30"/>
        <v>2.580645161290325E-2</v>
      </c>
      <c r="AO29">
        <f t="shared" si="31"/>
        <v>6.0240963855421686E-2</v>
      </c>
      <c r="AP29">
        <f t="shared" si="32"/>
        <v>5.7627118644067769E-2</v>
      </c>
      <c r="AQ29">
        <f t="shared" si="33"/>
        <v>2.1276595744680774E-2</v>
      </c>
      <c r="AR29">
        <f t="shared" si="34"/>
        <v>1.6949152542372881E-2</v>
      </c>
      <c r="AS29">
        <f t="shared" si="35"/>
        <v>4.7752808988763926E-2</v>
      </c>
      <c r="AT29">
        <f t="shared" si="36"/>
        <v>2.6666666666666668E-2</v>
      </c>
      <c r="AU29">
        <f t="shared" si="37"/>
        <v>6.6006600660065773E-3</v>
      </c>
      <c r="AV29">
        <f t="shared" si="38"/>
        <v>2.8050490883590861E-3</v>
      </c>
      <c r="AW29">
        <f t="shared" si="10"/>
        <v>9.4117647058823192E-3</v>
      </c>
      <c r="AX29">
        <f t="shared" si="11"/>
        <v>1.1904761904761862E-2</v>
      </c>
      <c r="AY29">
        <f t="shared" si="12"/>
        <v>4.6119235095613061E-2</v>
      </c>
      <c r="AZ29">
        <f t="shared" si="13"/>
        <v>1.8567639257294315E-2</v>
      </c>
      <c r="BA29">
        <f t="shared" si="14"/>
        <v>4.3338683788122036E-2</v>
      </c>
      <c r="BB29">
        <f t="shared" si="15"/>
        <v>9.944751381215533E-3</v>
      </c>
      <c r="BC29">
        <f t="shared" si="16"/>
        <v>3.9594843462246829E-2</v>
      </c>
      <c r="BD29">
        <f t="shared" si="17"/>
        <v>5.3191489361702126E-3</v>
      </c>
      <c r="BE29">
        <f t="shared" si="18"/>
        <v>9.8730606488009673E-3</v>
      </c>
      <c r="BF29">
        <f t="shared" si="19"/>
        <v>6.3241106719367501E-2</v>
      </c>
      <c r="BG29">
        <f t="shared" si="20"/>
        <v>2.151755379388455E-2</v>
      </c>
      <c r="BH29">
        <f t="shared" si="21"/>
        <v>5.2631578947368418E-2</v>
      </c>
      <c r="BI29">
        <f t="shared" si="22"/>
        <v>1.1235955056179803E-2</v>
      </c>
      <c r="BJ29">
        <f t="shared" si="23"/>
        <v>0</v>
      </c>
    </row>
    <row r="30" spans="1:62" x14ac:dyDescent="0.3">
      <c r="A30" s="1">
        <v>44838</v>
      </c>
      <c r="B30">
        <v>43.45</v>
      </c>
      <c r="C30">
        <v>10.7</v>
      </c>
      <c r="D30">
        <v>77.5</v>
      </c>
      <c r="E30">
        <v>16.5</v>
      </c>
      <c r="F30">
        <v>9.0500000000000007</v>
      </c>
      <c r="G30">
        <v>29.5</v>
      </c>
      <c r="H30">
        <v>21</v>
      </c>
      <c r="I30">
        <v>31</v>
      </c>
      <c r="J30">
        <v>20.75</v>
      </c>
      <c r="K30">
        <v>29.5</v>
      </c>
      <c r="L30">
        <v>18.8</v>
      </c>
      <c r="M30">
        <v>29.5</v>
      </c>
      <c r="N30">
        <v>17.8</v>
      </c>
      <c r="O30">
        <v>18.75</v>
      </c>
      <c r="P30">
        <v>30.3</v>
      </c>
      <c r="Q30">
        <v>71.3</v>
      </c>
      <c r="R30">
        <v>21.25</v>
      </c>
      <c r="S30">
        <v>16.8</v>
      </c>
      <c r="T30">
        <v>17.78</v>
      </c>
      <c r="U30">
        <v>18.850000000000001</v>
      </c>
      <c r="V30">
        <v>62.3</v>
      </c>
      <c r="W30">
        <v>90.5</v>
      </c>
      <c r="X30">
        <v>97.74</v>
      </c>
      <c r="Y30">
        <v>188</v>
      </c>
      <c r="Z30">
        <v>70.900000000000006</v>
      </c>
      <c r="AA30">
        <v>50.6</v>
      </c>
      <c r="AB30">
        <v>88.3</v>
      </c>
      <c r="AC30">
        <v>57</v>
      </c>
      <c r="AD30">
        <v>26.7</v>
      </c>
      <c r="AE30">
        <v>52.69</v>
      </c>
      <c r="AG30">
        <f t="shared" si="9"/>
        <v>1.995305164319252E-2</v>
      </c>
      <c r="AH30">
        <f t="shared" si="24"/>
        <v>-4.4642857142857144E-2</v>
      </c>
      <c r="AI30">
        <f t="shared" si="25"/>
        <v>6.4935064935064939E-3</v>
      </c>
      <c r="AJ30">
        <f t="shared" si="26"/>
        <v>-2.6548672566371639E-2</v>
      </c>
      <c r="AK30">
        <f t="shared" si="27"/>
        <v>1.6853932584269701E-2</v>
      </c>
      <c r="AL30">
        <f t="shared" si="28"/>
        <v>-5.9011164274322209E-2</v>
      </c>
      <c r="AM30">
        <f t="shared" si="29"/>
        <v>-2.7777777777777842E-2</v>
      </c>
      <c r="AN30">
        <f t="shared" si="30"/>
        <v>-1.7432646592710006E-2</v>
      </c>
      <c r="AO30">
        <f t="shared" si="31"/>
        <v>-3.9351851851851916E-2</v>
      </c>
      <c r="AP30">
        <f t="shared" si="32"/>
        <v>0</v>
      </c>
      <c r="AQ30">
        <f t="shared" si="33"/>
        <v>5.3475935828877766E-3</v>
      </c>
      <c r="AR30">
        <f t="shared" si="34"/>
        <v>-6.7340067340067103E-3</v>
      </c>
      <c r="AS30">
        <f t="shared" si="35"/>
        <v>-3.5230352303522956E-2</v>
      </c>
      <c r="AT30">
        <f t="shared" si="36"/>
        <v>-2.3437499999999965E-2</v>
      </c>
      <c r="AU30">
        <f t="shared" si="37"/>
        <v>1.6528925619834947E-3</v>
      </c>
      <c r="AV30">
        <f t="shared" si="38"/>
        <v>9.9150141643059905E-3</v>
      </c>
      <c r="AW30">
        <f t="shared" si="10"/>
        <v>4.7281323877069233E-3</v>
      </c>
      <c r="AX30">
        <f t="shared" si="11"/>
        <v>-1.1764705882352899E-2</v>
      </c>
      <c r="AY30">
        <f t="shared" si="12"/>
        <v>-6.1246040126715952E-2</v>
      </c>
      <c r="AZ30">
        <f t="shared" si="13"/>
        <v>-4.5569620253164488E-2</v>
      </c>
      <c r="BA30">
        <f t="shared" si="14"/>
        <v>0</v>
      </c>
      <c r="BB30">
        <f t="shared" si="15"/>
        <v>-3.7234042553191488E-2</v>
      </c>
      <c r="BC30">
        <f t="shared" si="16"/>
        <v>-1.10290397652535E-2</v>
      </c>
      <c r="BD30">
        <f t="shared" si="17"/>
        <v>3.1833150384193258E-2</v>
      </c>
      <c r="BE30">
        <f t="shared" si="18"/>
        <v>-1.408450704225272E-3</v>
      </c>
      <c r="BF30">
        <f t="shared" si="19"/>
        <v>3.9682539682540244E-3</v>
      </c>
      <c r="BG30">
        <f t="shared" si="20"/>
        <v>-1.888888888888892E-2</v>
      </c>
      <c r="BH30">
        <f t="shared" si="21"/>
        <v>2.7027027027027029E-2</v>
      </c>
      <c r="BI30">
        <f t="shared" si="22"/>
        <v>2.2988505747126353E-2</v>
      </c>
      <c r="BJ30">
        <f t="shared" si="23"/>
        <v>0</v>
      </c>
    </row>
    <row r="31" spans="1:62" x14ac:dyDescent="0.3">
      <c r="A31" s="1">
        <v>44837</v>
      </c>
      <c r="B31">
        <v>42.6</v>
      </c>
      <c r="C31">
        <v>11.2</v>
      </c>
      <c r="D31">
        <v>77</v>
      </c>
      <c r="E31">
        <v>16.95</v>
      </c>
      <c r="F31">
        <v>8.9</v>
      </c>
      <c r="G31">
        <v>31.35</v>
      </c>
      <c r="H31">
        <v>21.6</v>
      </c>
      <c r="I31">
        <v>31.55</v>
      </c>
      <c r="J31">
        <v>21.6</v>
      </c>
      <c r="K31">
        <v>29.5</v>
      </c>
      <c r="L31">
        <v>18.7</v>
      </c>
      <c r="M31">
        <v>29.7</v>
      </c>
      <c r="N31">
        <v>18.45</v>
      </c>
      <c r="O31">
        <v>19.2</v>
      </c>
      <c r="P31">
        <v>30.25</v>
      </c>
      <c r="Q31">
        <v>70.599999999999994</v>
      </c>
      <c r="R31">
        <v>21.15</v>
      </c>
      <c r="S31">
        <v>17</v>
      </c>
      <c r="T31">
        <v>18.940000000000001</v>
      </c>
      <c r="U31">
        <v>19.75</v>
      </c>
      <c r="V31">
        <v>62.3</v>
      </c>
      <c r="W31">
        <v>94</v>
      </c>
      <c r="X31">
        <v>98.83</v>
      </c>
      <c r="Y31">
        <v>182.2</v>
      </c>
      <c r="Z31">
        <v>71</v>
      </c>
      <c r="AA31">
        <v>50.4</v>
      </c>
      <c r="AB31">
        <v>90</v>
      </c>
      <c r="AC31">
        <v>55.5</v>
      </c>
      <c r="AD31">
        <v>26.1</v>
      </c>
      <c r="AE31">
        <v>52.69</v>
      </c>
      <c r="AG31">
        <f t="shared" si="9"/>
        <v>-6.9868995633187686E-2</v>
      </c>
      <c r="AH31">
        <f t="shared" si="24"/>
        <v>-4.2735042735042736E-2</v>
      </c>
      <c r="AI31">
        <f t="shared" si="25"/>
        <v>-4.3478260869565216E-2</v>
      </c>
      <c r="AJ31">
        <f t="shared" si="26"/>
        <v>-2.9411764705882769E-3</v>
      </c>
      <c r="AK31">
        <f t="shared" si="27"/>
        <v>-6.3157894736842066E-2</v>
      </c>
      <c r="AL31">
        <f t="shared" si="28"/>
        <v>-6.9732937685459975E-2</v>
      </c>
      <c r="AM31">
        <f t="shared" si="29"/>
        <v>-2.7027027027026931E-2</v>
      </c>
      <c r="AN31">
        <f t="shared" si="30"/>
        <v>-6.9321533923303771E-2</v>
      </c>
      <c r="AO31">
        <f t="shared" si="31"/>
        <v>-6.8965517241379226E-2</v>
      </c>
      <c r="AP31">
        <f t="shared" si="32"/>
        <v>-6.9400630914826483E-2</v>
      </c>
      <c r="AQ31">
        <f t="shared" si="33"/>
        <v>-6.500000000000003E-2</v>
      </c>
      <c r="AR31">
        <f t="shared" si="34"/>
        <v>-2.9411764705882422E-2</v>
      </c>
      <c r="AS31">
        <f t="shared" si="35"/>
        <v>-6.8181818181818246E-2</v>
      </c>
      <c r="AT31">
        <f t="shared" si="36"/>
        <v>-6.7961165048543784E-2</v>
      </c>
      <c r="AU31">
        <f t="shared" si="37"/>
        <v>-6.9230769230769235E-2</v>
      </c>
      <c r="AV31">
        <f t="shared" si="38"/>
        <v>-3.5519125683060225E-2</v>
      </c>
      <c r="AW31">
        <f t="shared" si="10"/>
        <v>-3.8636363636363698E-2</v>
      </c>
      <c r="AX31">
        <f t="shared" si="11"/>
        <v>-5.5555555555555552E-2</v>
      </c>
      <c r="AY31">
        <f t="shared" si="12"/>
        <v>-6.9744597249508752E-2</v>
      </c>
      <c r="AZ31">
        <f t="shared" si="13"/>
        <v>-6.8396226415094311E-2</v>
      </c>
      <c r="BA31">
        <f t="shared" si="14"/>
        <v>-3.2000000000000457E-3</v>
      </c>
      <c r="BB31">
        <f t="shared" si="15"/>
        <v>-5.0505050505050504E-2</v>
      </c>
      <c r="BC31">
        <f t="shared" si="16"/>
        <v>-6.9134407082980159E-2</v>
      </c>
      <c r="BD31">
        <f t="shared" si="17"/>
        <v>-1.5135135135135197E-2</v>
      </c>
      <c r="BE31">
        <f t="shared" si="18"/>
        <v>-1.7980636237897609E-2</v>
      </c>
      <c r="BF31">
        <f t="shared" si="19"/>
        <v>-5.9171597633136935E-3</v>
      </c>
      <c r="BG31">
        <f t="shared" si="20"/>
        <v>-6.6225165562913283E-3</v>
      </c>
      <c r="BH31">
        <f t="shared" si="21"/>
        <v>9.0909090909090905E-3</v>
      </c>
      <c r="BI31">
        <f t="shared" si="22"/>
        <v>-6.785714285714281E-2</v>
      </c>
      <c r="BJ31">
        <f t="shared" si="23"/>
        <v>-3.4097158570119149E-2</v>
      </c>
    </row>
    <row r="32" spans="1:62" x14ac:dyDescent="0.3">
      <c r="A32" s="1">
        <v>44834</v>
      </c>
      <c r="B32">
        <v>45.8</v>
      </c>
      <c r="C32">
        <v>11.7</v>
      </c>
      <c r="D32">
        <v>80.5</v>
      </c>
      <c r="E32">
        <v>17</v>
      </c>
      <c r="F32">
        <v>9.5</v>
      </c>
      <c r="G32">
        <v>33.700000000000003</v>
      </c>
      <c r="H32">
        <v>22.2</v>
      </c>
      <c r="I32">
        <v>33.9</v>
      </c>
      <c r="J32">
        <v>23.2</v>
      </c>
      <c r="K32">
        <v>31.7</v>
      </c>
      <c r="L32">
        <v>20</v>
      </c>
      <c r="M32">
        <v>30.6</v>
      </c>
      <c r="N32">
        <v>19.8</v>
      </c>
      <c r="O32">
        <v>20.6</v>
      </c>
      <c r="P32">
        <v>32.5</v>
      </c>
      <c r="Q32">
        <v>73.2</v>
      </c>
      <c r="R32">
        <v>22</v>
      </c>
      <c r="S32">
        <v>18</v>
      </c>
      <c r="T32">
        <v>20.36</v>
      </c>
      <c r="U32">
        <v>21.2</v>
      </c>
      <c r="V32">
        <v>62.5</v>
      </c>
      <c r="W32">
        <v>99</v>
      </c>
      <c r="X32">
        <v>106.17</v>
      </c>
      <c r="Y32">
        <v>185</v>
      </c>
      <c r="Z32">
        <v>72.3</v>
      </c>
      <c r="AA32">
        <v>50.7</v>
      </c>
      <c r="AB32">
        <v>90.6</v>
      </c>
      <c r="AC32">
        <v>55</v>
      </c>
      <c r="AD32">
        <v>28</v>
      </c>
      <c r="AE32">
        <v>54.55</v>
      </c>
      <c r="AG32">
        <f t="shared" si="9"/>
        <v>2.690582959641246E-2</v>
      </c>
      <c r="AH32">
        <f t="shared" si="24"/>
        <v>8.6206896551723842E-3</v>
      </c>
      <c r="AI32">
        <f t="shared" si="25"/>
        <v>4.5454545454545456E-2</v>
      </c>
      <c r="AJ32">
        <f t="shared" si="26"/>
        <v>0</v>
      </c>
      <c r="AK32">
        <f t="shared" si="27"/>
        <v>1.0537407797681546E-3</v>
      </c>
      <c r="AL32">
        <f t="shared" si="28"/>
        <v>4.4961240310077609E-2</v>
      </c>
      <c r="AM32">
        <f t="shared" si="29"/>
        <v>9.0909090909090592E-3</v>
      </c>
      <c r="AN32">
        <f t="shared" si="30"/>
        <v>1.1940298507462643E-2</v>
      </c>
      <c r="AO32">
        <f t="shared" si="31"/>
        <v>2.6548672566371584E-2</v>
      </c>
      <c r="AP32">
        <f t="shared" si="32"/>
        <v>6.7340067340067339E-2</v>
      </c>
      <c r="AQ32">
        <f t="shared" si="33"/>
        <v>1.0101010101010065E-2</v>
      </c>
      <c r="AR32">
        <f t="shared" si="34"/>
        <v>1.6366612111293195E-3</v>
      </c>
      <c r="AS32">
        <f t="shared" si="35"/>
        <v>2.5906735751295335E-2</v>
      </c>
      <c r="AT32">
        <f t="shared" si="36"/>
        <v>4.5685279187817368E-2</v>
      </c>
      <c r="AU32">
        <f t="shared" si="37"/>
        <v>-1.5151515151515152E-2</v>
      </c>
      <c r="AV32">
        <f t="shared" si="38"/>
        <v>-1.0810810810810773E-2</v>
      </c>
      <c r="AW32">
        <f t="shared" si="10"/>
        <v>-6.772009029345309E-3</v>
      </c>
      <c r="AX32">
        <f t="shared" si="11"/>
        <v>0</v>
      </c>
      <c r="AY32">
        <f t="shared" si="12"/>
        <v>0</v>
      </c>
      <c r="AZ32">
        <f t="shared" si="13"/>
        <v>-2.0785219399538073E-2</v>
      </c>
      <c r="BA32">
        <f t="shared" si="14"/>
        <v>-6.3593004769475136E-3</v>
      </c>
      <c r="BB32">
        <f t="shared" si="15"/>
        <v>-0.01</v>
      </c>
      <c r="BC32">
        <f t="shared" si="16"/>
        <v>-3.6045033593608125E-2</v>
      </c>
      <c r="BD32">
        <f t="shared" si="17"/>
        <v>1.2035010940918973E-2</v>
      </c>
      <c r="BE32">
        <f t="shared" si="18"/>
        <v>-5.502063273727726E-3</v>
      </c>
      <c r="BF32">
        <f t="shared" si="19"/>
        <v>-1.9685039370077621E-3</v>
      </c>
      <c r="BG32">
        <f t="shared" si="20"/>
        <v>6.9657615112160468E-2</v>
      </c>
      <c r="BH32">
        <f t="shared" si="21"/>
        <v>7.3260073260073E-3</v>
      </c>
      <c r="BI32">
        <f t="shared" si="22"/>
        <v>2.941176470588238E-2</v>
      </c>
      <c r="BJ32">
        <f t="shared" si="23"/>
        <v>1.101119471462565E-3</v>
      </c>
    </row>
    <row r="33" spans="1:62" x14ac:dyDescent="0.3">
      <c r="A33" s="1">
        <v>44833</v>
      </c>
      <c r="B33">
        <v>44.6</v>
      </c>
      <c r="C33">
        <v>11.6</v>
      </c>
      <c r="D33">
        <v>77</v>
      </c>
      <c r="E33">
        <v>17</v>
      </c>
      <c r="F33">
        <v>9.49</v>
      </c>
      <c r="G33">
        <v>32.25</v>
      </c>
      <c r="H33">
        <v>22</v>
      </c>
      <c r="I33">
        <v>33.5</v>
      </c>
      <c r="J33">
        <v>22.6</v>
      </c>
      <c r="K33">
        <v>29.7</v>
      </c>
      <c r="L33">
        <v>19.8</v>
      </c>
      <c r="M33">
        <v>30.55</v>
      </c>
      <c r="N33">
        <v>19.3</v>
      </c>
      <c r="O33">
        <v>19.7</v>
      </c>
      <c r="P33">
        <v>33</v>
      </c>
      <c r="Q33">
        <v>74</v>
      </c>
      <c r="R33">
        <v>22.15</v>
      </c>
      <c r="S33">
        <v>18</v>
      </c>
      <c r="T33">
        <v>20.36</v>
      </c>
      <c r="U33">
        <v>21.65</v>
      </c>
      <c r="V33">
        <v>62.9</v>
      </c>
      <c r="W33">
        <v>100</v>
      </c>
      <c r="X33">
        <v>110.14</v>
      </c>
      <c r="Y33">
        <v>182.8</v>
      </c>
      <c r="Z33">
        <v>72.7</v>
      </c>
      <c r="AA33">
        <v>50.8</v>
      </c>
      <c r="AB33">
        <v>84.7</v>
      </c>
      <c r="AC33">
        <v>54.6</v>
      </c>
      <c r="AD33">
        <v>27.2</v>
      </c>
      <c r="AE33">
        <v>54.49</v>
      </c>
      <c r="AG33">
        <f t="shared" si="9"/>
        <v>-3.8793103448275801E-2</v>
      </c>
      <c r="AH33">
        <f t="shared" si="24"/>
        <v>-1.6949152542372972E-2</v>
      </c>
      <c r="AI33">
        <f t="shared" si="25"/>
        <v>-1.282051282051282E-2</v>
      </c>
      <c r="AJ33">
        <f t="shared" si="26"/>
        <v>-8.7463556851311124E-3</v>
      </c>
      <c r="AK33">
        <f t="shared" si="27"/>
        <v>-1.1458333333333275E-2</v>
      </c>
      <c r="AL33">
        <f t="shared" si="28"/>
        <v>-6.9264069264069222E-2</v>
      </c>
      <c r="AM33">
        <f t="shared" si="29"/>
        <v>0</v>
      </c>
      <c r="AN33">
        <f t="shared" si="30"/>
        <v>0</v>
      </c>
      <c r="AO33">
        <f t="shared" si="31"/>
        <v>-3.0042918454935591E-2</v>
      </c>
      <c r="AP33">
        <f t="shared" si="32"/>
        <v>-3.5714285714285761E-2</v>
      </c>
      <c r="AQ33">
        <f t="shared" si="33"/>
        <v>-7.5187969924811323E-3</v>
      </c>
      <c r="AR33">
        <f t="shared" si="34"/>
        <v>0</v>
      </c>
      <c r="AS33">
        <f t="shared" si="35"/>
        <v>-2.2784810126582244E-2</v>
      </c>
      <c r="AT33">
        <f t="shared" si="36"/>
        <v>-2.9556650246305487E-2</v>
      </c>
      <c r="AU33">
        <f t="shared" si="37"/>
        <v>-7.5187969924812026E-3</v>
      </c>
      <c r="AV33">
        <f t="shared" si="38"/>
        <v>-1.3333333333333334E-2</v>
      </c>
      <c r="AW33">
        <f t="shared" si="10"/>
        <v>-2.8508771929824653E-2</v>
      </c>
      <c r="AX33">
        <f t="shared" si="11"/>
        <v>-2.7027027027027029E-2</v>
      </c>
      <c r="AY33">
        <f t="shared" si="12"/>
        <v>-5.8279370952821534E-2</v>
      </c>
      <c r="AZ33">
        <f t="shared" si="13"/>
        <v>-6.880733944954226E-3</v>
      </c>
      <c r="BA33">
        <f t="shared" si="14"/>
        <v>-4.7468354430380416E-3</v>
      </c>
      <c r="BB33">
        <f t="shared" si="15"/>
        <v>-2.0568070519098869E-2</v>
      </c>
      <c r="BC33">
        <f t="shared" si="16"/>
        <v>0</v>
      </c>
      <c r="BD33">
        <f t="shared" si="17"/>
        <v>-1.092896174863326E-3</v>
      </c>
      <c r="BE33">
        <f t="shared" si="18"/>
        <v>1.2534818941504258E-2</v>
      </c>
      <c r="BF33">
        <f t="shared" si="19"/>
        <v>-7.812500000000111E-3</v>
      </c>
      <c r="BG33">
        <f t="shared" si="20"/>
        <v>-6.9230769230769193E-2</v>
      </c>
      <c r="BH33">
        <f t="shared" si="21"/>
        <v>-5.0434782608695626E-2</v>
      </c>
      <c r="BI33">
        <f t="shared" si="22"/>
        <v>1.303538175046547E-2</v>
      </c>
      <c r="BJ33">
        <f t="shared" si="23"/>
        <v>7.2088724584103616E-3</v>
      </c>
    </row>
    <row r="34" spans="1:62" x14ac:dyDescent="0.3">
      <c r="A34" s="1">
        <v>44832</v>
      </c>
      <c r="B34">
        <v>46.4</v>
      </c>
      <c r="C34">
        <v>11.8</v>
      </c>
      <c r="D34">
        <v>78</v>
      </c>
      <c r="E34">
        <v>17.149999999999999</v>
      </c>
      <c r="F34">
        <v>9.6</v>
      </c>
      <c r="G34">
        <v>34.65</v>
      </c>
      <c r="H34">
        <v>22</v>
      </c>
      <c r="I34">
        <v>33.5</v>
      </c>
      <c r="J34">
        <v>23.3</v>
      </c>
      <c r="K34">
        <v>30.8</v>
      </c>
      <c r="L34">
        <v>19.95</v>
      </c>
      <c r="M34">
        <v>30.55</v>
      </c>
      <c r="N34">
        <v>19.75</v>
      </c>
      <c r="O34">
        <v>20.3</v>
      </c>
      <c r="P34">
        <v>33.25</v>
      </c>
      <c r="Q34">
        <v>75</v>
      </c>
      <c r="R34">
        <v>22.8</v>
      </c>
      <c r="S34">
        <v>18.5</v>
      </c>
      <c r="T34">
        <v>21.62</v>
      </c>
      <c r="U34">
        <v>21.8</v>
      </c>
      <c r="V34">
        <v>63.2</v>
      </c>
      <c r="W34">
        <v>102.1</v>
      </c>
      <c r="X34">
        <v>110.14</v>
      </c>
      <c r="Y34">
        <v>183</v>
      </c>
      <c r="Z34">
        <v>71.8</v>
      </c>
      <c r="AA34">
        <v>51.2</v>
      </c>
      <c r="AB34">
        <v>91</v>
      </c>
      <c r="AC34">
        <v>57.5</v>
      </c>
      <c r="AD34">
        <v>26.85</v>
      </c>
      <c r="AE34">
        <v>54.1</v>
      </c>
      <c r="AG34">
        <f t="shared" si="9"/>
        <v>-4.1322314049586778E-2</v>
      </c>
      <c r="AH34">
        <f t="shared" si="24"/>
        <v>-2.479338842975198E-2</v>
      </c>
      <c r="AI34">
        <f t="shared" si="25"/>
        <v>-3.1055900621118012E-2</v>
      </c>
      <c r="AJ34">
        <f t="shared" si="26"/>
        <v>-2.9069767441860881E-3</v>
      </c>
      <c r="AK34">
        <f t="shared" si="27"/>
        <v>-9.2879256965944131E-3</v>
      </c>
      <c r="AL34">
        <f t="shared" si="28"/>
        <v>-5.7388809182210279E-3</v>
      </c>
      <c r="AM34">
        <f t="shared" si="29"/>
        <v>-1.7857142857142794E-2</v>
      </c>
      <c r="AN34">
        <f t="shared" si="30"/>
        <v>-5.9347181008902912E-3</v>
      </c>
      <c r="AO34">
        <f t="shared" si="31"/>
        <v>-6.3965884861406641E-3</v>
      </c>
      <c r="AP34">
        <f t="shared" si="32"/>
        <v>0</v>
      </c>
      <c r="AQ34">
        <f t="shared" si="33"/>
        <v>-1.2376237623762377E-2</v>
      </c>
      <c r="AR34">
        <f t="shared" si="34"/>
        <v>0</v>
      </c>
      <c r="AS34">
        <f t="shared" si="35"/>
        <v>1.0230179028132955E-2</v>
      </c>
      <c r="AT34">
        <f t="shared" si="36"/>
        <v>-9.7560975609755751E-3</v>
      </c>
      <c r="AU34">
        <f t="shared" si="37"/>
        <v>-7.462686567164179E-3</v>
      </c>
      <c r="AV34">
        <f t="shared" si="38"/>
        <v>9.4212651413190154E-3</v>
      </c>
      <c r="AW34">
        <f t="shared" si="10"/>
        <v>-1.9354838709677389E-2</v>
      </c>
      <c r="AX34">
        <f t="shared" si="11"/>
        <v>-0.32481751824817517</v>
      </c>
      <c r="AY34">
        <f t="shared" si="12"/>
        <v>-2.4368231046931369E-2</v>
      </c>
      <c r="AZ34">
        <f t="shared" si="13"/>
        <v>-2.6785714285714191E-2</v>
      </c>
      <c r="BA34">
        <f t="shared" si="14"/>
        <v>-4.7244094488188525E-3</v>
      </c>
      <c r="BB34">
        <f t="shared" si="15"/>
        <v>-5.1996285979572968E-2</v>
      </c>
      <c r="BC34">
        <f t="shared" si="16"/>
        <v>-9.0711175616830847E-4</v>
      </c>
      <c r="BD34">
        <f t="shared" si="17"/>
        <v>-1.2412304371289861E-2</v>
      </c>
      <c r="BE34">
        <f t="shared" si="18"/>
        <v>-8.2872928176796756E-3</v>
      </c>
      <c r="BF34">
        <f t="shared" si="19"/>
        <v>-5.3604436229205146E-2</v>
      </c>
      <c r="BG34">
        <f t="shared" si="20"/>
        <v>-2.1505376344086023E-2</v>
      </c>
      <c r="BH34">
        <f t="shared" si="21"/>
        <v>-5.737704918032787E-2</v>
      </c>
      <c r="BI34">
        <f t="shared" si="22"/>
        <v>7.5046904315198065E-3</v>
      </c>
      <c r="BJ34">
        <f t="shared" si="23"/>
        <v>-3.6832412523019474E-3</v>
      </c>
    </row>
    <row r="35" spans="1:62" x14ac:dyDescent="0.3">
      <c r="A35" s="1">
        <v>44831</v>
      </c>
      <c r="B35">
        <v>48.4</v>
      </c>
      <c r="C35">
        <v>12.1</v>
      </c>
      <c r="D35">
        <v>80.5</v>
      </c>
      <c r="E35">
        <v>17.2</v>
      </c>
      <c r="F35">
        <v>9.69</v>
      </c>
      <c r="G35">
        <v>34.85</v>
      </c>
      <c r="H35">
        <v>22.4</v>
      </c>
      <c r="I35">
        <v>33.700000000000003</v>
      </c>
      <c r="J35">
        <v>23.45</v>
      </c>
      <c r="K35">
        <v>30.8</v>
      </c>
      <c r="L35">
        <v>20.2</v>
      </c>
      <c r="M35">
        <v>30.55</v>
      </c>
      <c r="N35">
        <v>19.55</v>
      </c>
      <c r="O35">
        <v>20.5</v>
      </c>
      <c r="P35">
        <v>33.5</v>
      </c>
      <c r="Q35">
        <v>74.3</v>
      </c>
      <c r="R35">
        <v>23.25</v>
      </c>
      <c r="S35">
        <v>27.4</v>
      </c>
      <c r="T35">
        <v>22.16</v>
      </c>
      <c r="U35">
        <v>22.4</v>
      </c>
      <c r="V35">
        <v>63.5</v>
      </c>
      <c r="W35">
        <v>107.7</v>
      </c>
      <c r="X35">
        <v>110.24</v>
      </c>
      <c r="Y35">
        <v>185.3</v>
      </c>
      <c r="Z35">
        <v>72.400000000000006</v>
      </c>
      <c r="AA35">
        <v>54.1</v>
      </c>
      <c r="AB35">
        <v>93</v>
      </c>
      <c r="AC35">
        <v>61</v>
      </c>
      <c r="AD35">
        <v>26.65</v>
      </c>
      <c r="AE35">
        <v>54.3</v>
      </c>
      <c r="AG35">
        <f t="shared" si="9"/>
        <v>1.8947368421052602E-2</v>
      </c>
      <c r="AH35">
        <f t="shared" si="24"/>
        <v>1.2552301255230157E-2</v>
      </c>
      <c r="AI35">
        <f t="shared" si="25"/>
        <v>-1.2269938650306749E-2</v>
      </c>
      <c r="AJ35">
        <f t="shared" si="26"/>
        <v>0</v>
      </c>
      <c r="AK35">
        <f t="shared" si="27"/>
        <v>-1.0214504596527034E-2</v>
      </c>
      <c r="AL35">
        <f t="shared" si="28"/>
        <v>-7.1225071225071226E-3</v>
      </c>
      <c r="AM35">
        <f t="shared" si="29"/>
        <v>9.0090090090089777E-3</v>
      </c>
      <c r="AN35">
        <f t="shared" si="30"/>
        <v>8.9820359281438406E-3</v>
      </c>
      <c r="AO35">
        <f t="shared" si="31"/>
        <v>-2.1276595744681155E-3</v>
      </c>
      <c r="AP35">
        <f t="shared" si="32"/>
        <v>3.2573289902280596E-3</v>
      </c>
      <c r="AQ35">
        <f t="shared" si="33"/>
        <v>4.975124378109346E-3</v>
      </c>
      <c r="AR35">
        <f t="shared" si="34"/>
        <v>1.6393442622951052E-3</v>
      </c>
      <c r="AS35">
        <f t="shared" si="35"/>
        <v>2.5641025641026005E-3</v>
      </c>
      <c r="AT35">
        <f t="shared" si="36"/>
        <v>0</v>
      </c>
      <c r="AU35">
        <f t="shared" si="37"/>
        <v>7.5187969924812026E-3</v>
      </c>
      <c r="AV35">
        <f t="shared" si="38"/>
        <v>-9.3333333333333705E-3</v>
      </c>
      <c r="AW35">
        <f t="shared" si="10"/>
        <v>3.104212860310418E-2</v>
      </c>
      <c r="AX35">
        <f t="shared" si="11"/>
        <v>-7.2463768115943053E-3</v>
      </c>
      <c r="AY35">
        <f t="shared" si="12"/>
        <v>-1.0714285714285645E-2</v>
      </c>
      <c r="AZ35">
        <f t="shared" si="13"/>
        <v>0</v>
      </c>
      <c r="BA35">
        <f t="shared" si="14"/>
        <v>0</v>
      </c>
      <c r="BB35">
        <f t="shared" si="15"/>
        <v>0</v>
      </c>
      <c r="BC35">
        <f t="shared" si="16"/>
        <v>0</v>
      </c>
      <c r="BD35">
        <f t="shared" si="17"/>
        <v>1.6216216216216831E-3</v>
      </c>
      <c r="BE35">
        <f t="shared" si="18"/>
        <v>-2.1621621621621546E-2</v>
      </c>
      <c r="BF35">
        <f t="shared" si="19"/>
        <v>-3.2200357781753078E-2</v>
      </c>
      <c r="BG35">
        <f t="shared" si="20"/>
        <v>-8.5287846481876036E-3</v>
      </c>
      <c r="BH35">
        <f t="shared" si="21"/>
        <v>-1.6129032258064516E-2</v>
      </c>
      <c r="BI35">
        <f t="shared" si="22"/>
        <v>0</v>
      </c>
      <c r="BJ35">
        <f t="shared" si="23"/>
        <v>0</v>
      </c>
    </row>
    <row r="36" spans="1:62" x14ac:dyDescent="0.3">
      <c r="A36" s="1">
        <v>44830</v>
      </c>
      <c r="B36">
        <v>47.5</v>
      </c>
      <c r="C36">
        <v>11.95</v>
      </c>
      <c r="D36">
        <v>81.5</v>
      </c>
      <c r="E36">
        <v>17.2</v>
      </c>
      <c r="F36">
        <v>9.7899999999999991</v>
      </c>
      <c r="G36">
        <v>35.1</v>
      </c>
      <c r="H36">
        <v>22.2</v>
      </c>
      <c r="I36">
        <v>33.4</v>
      </c>
      <c r="J36">
        <v>23.5</v>
      </c>
      <c r="K36">
        <v>30.7</v>
      </c>
      <c r="L36">
        <v>20.100000000000001</v>
      </c>
      <c r="M36">
        <v>30.5</v>
      </c>
      <c r="N36">
        <v>19.5</v>
      </c>
      <c r="O36">
        <v>20.5</v>
      </c>
      <c r="P36">
        <v>33.25</v>
      </c>
      <c r="Q36">
        <v>75</v>
      </c>
      <c r="R36">
        <v>22.55</v>
      </c>
      <c r="S36">
        <v>27.6</v>
      </c>
      <c r="T36">
        <v>22.4</v>
      </c>
      <c r="U36">
        <v>22.4</v>
      </c>
      <c r="V36">
        <v>63.5</v>
      </c>
      <c r="W36">
        <v>107.7</v>
      </c>
      <c r="X36">
        <v>110.24</v>
      </c>
      <c r="Y36">
        <v>185</v>
      </c>
      <c r="Z36">
        <v>74</v>
      </c>
      <c r="AA36">
        <v>55.9</v>
      </c>
      <c r="AB36">
        <v>93.8</v>
      </c>
      <c r="AC36">
        <v>62</v>
      </c>
      <c r="AD36">
        <v>26.65</v>
      </c>
      <c r="AE36">
        <v>54.3</v>
      </c>
      <c r="AG36">
        <f t="shared" si="9"/>
        <v>-6.126482213438738E-2</v>
      </c>
      <c r="AH36">
        <f t="shared" si="24"/>
        <v>-4.400000000000006E-2</v>
      </c>
      <c r="AI36">
        <f t="shared" si="25"/>
        <v>-1.0922330097087447E-2</v>
      </c>
      <c r="AJ36">
        <f t="shared" si="26"/>
        <v>-5.7803468208093307E-3</v>
      </c>
      <c r="AK36">
        <f t="shared" si="27"/>
        <v>-2.1000000000000085E-2</v>
      </c>
      <c r="AL36">
        <f t="shared" si="28"/>
        <v>-3.1724137931034443E-2</v>
      </c>
      <c r="AM36">
        <f t="shared" si="29"/>
        <v>-1.7699115044247881E-2</v>
      </c>
      <c r="AN36">
        <f t="shared" si="30"/>
        <v>-3.8848920863309391E-2</v>
      </c>
      <c r="AO36">
        <f t="shared" si="31"/>
        <v>-0.06</v>
      </c>
      <c r="AP36">
        <f t="shared" si="32"/>
        <v>-6.9696969696969716E-2</v>
      </c>
      <c r="AQ36">
        <f t="shared" si="33"/>
        <v>-4.2857142857142788E-2</v>
      </c>
      <c r="AR36">
        <f t="shared" si="34"/>
        <v>-1.929260450160776E-2</v>
      </c>
      <c r="AS36">
        <f t="shared" si="35"/>
        <v>-5.5690072639225117E-2</v>
      </c>
      <c r="AT36">
        <f t="shared" si="36"/>
        <v>-4.428904428904426E-2</v>
      </c>
      <c r="AU36">
        <f t="shared" si="37"/>
        <v>-2.777777777777786E-2</v>
      </c>
      <c r="AV36">
        <f t="shared" si="38"/>
        <v>-1.1857707509881497E-2</v>
      </c>
      <c r="AW36">
        <f t="shared" si="10"/>
        <v>1.1210762331838564E-2</v>
      </c>
      <c r="AX36">
        <f t="shared" si="11"/>
        <v>-3.9999999999999952E-2</v>
      </c>
      <c r="AY36">
        <f t="shared" si="12"/>
        <v>-1.4951627088830249E-2</v>
      </c>
      <c r="AZ36">
        <f t="shared" si="13"/>
        <v>-1.3215859030837036E-2</v>
      </c>
      <c r="BA36">
        <f t="shared" si="14"/>
        <v>-4.7021943573667272E-3</v>
      </c>
      <c r="BB36">
        <f t="shared" si="15"/>
        <v>-8.2872928176794796E-3</v>
      </c>
      <c r="BC36">
        <f t="shared" si="16"/>
        <v>-2.4597416386480279E-2</v>
      </c>
      <c r="BD36">
        <f t="shared" si="17"/>
        <v>-1.06951871657754E-2</v>
      </c>
      <c r="BE36">
        <f t="shared" si="18"/>
        <v>-3.520208604954371E-2</v>
      </c>
      <c r="BF36">
        <f t="shared" si="19"/>
        <v>-2.2727272727272801E-2</v>
      </c>
      <c r="BG36">
        <f t="shared" si="20"/>
        <v>-9.503695881731845E-3</v>
      </c>
      <c r="BH36">
        <f t="shared" si="21"/>
        <v>-9.5846645367412362E-3</v>
      </c>
      <c r="BI36">
        <f t="shared" si="22"/>
        <v>-6.4912280701754435E-2</v>
      </c>
      <c r="BJ36">
        <f t="shared" si="23"/>
        <v>0</v>
      </c>
    </row>
    <row r="37" spans="1:62" x14ac:dyDescent="0.3">
      <c r="A37" s="1">
        <v>44827</v>
      </c>
      <c r="B37">
        <v>50.6</v>
      </c>
      <c r="C37">
        <v>12.5</v>
      </c>
      <c r="D37">
        <v>82.4</v>
      </c>
      <c r="E37">
        <v>17.3</v>
      </c>
      <c r="F37">
        <v>10</v>
      </c>
      <c r="G37">
        <v>36.25</v>
      </c>
      <c r="H37">
        <v>22.6</v>
      </c>
      <c r="I37">
        <v>34.75</v>
      </c>
      <c r="J37">
        <v>25</v>
      </c>
      <c r="K37">
        <v>33</v>
      </c>
      <c r="L37">
        <v>21</v>
      </c>
      <c r="M37">
        <v>31.1</v>
      </c>
      <c r="N37">
        <v>20.65</v>
      </c>
      <c r="O37">
        <v>21.45</v>
      </c>
      <c r="P37">
        <v>34.200000000000003</v>
      </c>
      <c r="Q37">
        <v>75.900000000000006</v>
      </c>
      <c r="R37">
        <v>22.3</v>
      </c>
      <c r="S37">
        <v>28.75</v>
      </c>
      <c r="T37">
        <v>22.74</v>
      </c>
      <c r="U37">
        <v>22.7</v>
      </c>
      <c r="V37">
        <v>63.8</v>
      </c>
      <c r="W37">
        <v>108.6</v>
      </c>
      <c r="X37">
        <v>113.02</v>
      </c>
      <c r="Y37">
        <v>187</v>
      </c>
      <c r="Z37">
        <v>76.7</v>
      </c>
      <c r="AA37">
        <v>57.2</v>
      </c>
      <c r="AB37">
        <v>94.7</v>
      </c>
      <c r="AC37">
        <v>62.6</v>
      </c>
      <c r="AD37">
        <v>28.5</v>
      </c>
      <c r="AE37">
        <v>54.3</v>
      </c>
      <c r="AG37">
        <f t="shared" si="9"/>
        <v>-5.8939096267190015E-3</v>
      </c>
      <c r="AH37">
        <f t="shared" si="24"/>
        <v>1.2145748987854281E-2</v>
      </c>
      <c r="AI37">
        <f t="shared" si="25"/>
        <v>-6.0313630880579009E-3</v>
      </c>
      <c r="AJ37">
        <f t="shared" si="26"/>
        <v>0</v>
      </c>
      <c r="AK37">
        <f t="shared" si="27"/>
        <v>-9.9009900990098664E-3</v>
      </c>
      <c r="AL37">
        <f t="shared" si="28"/>
        <v>-2.0270270270270271E-2</v>
      </c>
      <c r="AM37">
        <f t="shared" si="29"/>
        <v>-8.7719298245613718E-3</v>
      </c>
      <c r="AN37">
        <f t="shared" si="30"/>
        <v>-1.1379800853485025E-2</v>
      </c>
      <c r="AO37">
        <f t="shared" si="31"/>
        <v>-1.5748031496062936E-2</v>
      </c>
      <c r="AP37">
        <f t="shared" si="32"/>
        <v>-1.4925373134328358E-2</v>
      </c>
      <c r="AQ37">
        <f t="shared" si="33"/>
        <v>-1.1764705882352941E-2</v>
      </c>
      <c r="AR37">
        <f t="shared" si="34"/>
        <v>-6.3897763578274532E-3</v>
      </c>
      <c r="AS37">
        <f t="shared" si="35"/>
        <v>-2.1327014218009612E-2</v>
      </c>
      <c r="AT37">
        <f t="shared" si="36"/>
        <v>-2.2779043280182234E-2</v>
      </c>
      <c r="AU37">
        <f t="shared" si="37"/>
        <v>-1.0130246020260329E-2</v>
      </c>
      <c r="AV37">
        <f t="shared" si="38"/>
        <v>-2.6923076923076852E-2</v>
      </c>
      <c r="AW37">
        <f t="shared" si="10"/>
        <v>-8.8888888888888577E-3</v>
      </c>
      <c r="AX37">
        <f t="shared" si="11"/>
        <v>-1.87713310580205E-2</v>
      </c>
      <c r="AY37">
        <f t="shared" si="12"/>
        <v>-1.0874293170943889E-2</v>
      </c>
      <c r="AZ37">
        <f t="shared" si="13"/>
        <v>-1.3043478260869596E-2</v>
      </c>
      <c r="BA37">
        <f t="shared" si="14"/>
        <v>1.5698587127157663E-3</v>
      </c>
      <c r="BB37">
        <f t="shared" si="15"/>
        <v>-1.272727272727278E-2</v>
      </c>
      <c r="BC37">
        <f t="shared" si="16"/>
        <v>-8.8401697312595932E-4</v>
      </c>
      <c r="BD37">
        <f t="shared" si="17"/>
        <v>0</v>
      </c>
      <c r="BE37">
        <f t="shared" si="18"/>
        <v>-2.600780234070258E-3</v>
      </c>
      <c r="BF37">
        <f t="shared" si="19"/>
        <v>-8.6655112651646445E-3</v>
      </c>
      <c r="BG37">
        <f t="shared" si="20"/>
        <v>-1.4568158168574314E-2</v>
      </c>
      <c r="BH37">
        <f t="shared" si="21"/>
        <v>-1.1058451816745588E-2</v>
      </c>
      <c r="BI37">
        <f t="shared" si="22"/>
        <v>-5.2356020942407886E-3</v>
      </c>
      <c r="BJ37">
        <f t="shared" si="23"/>
        <v>-1.1037527593819403E-3</v>
      </c>
    </row>
    <row r="38" spans="1:62" x14ac:dyDescent="0.3">
      <c r="A38" s="1">
        <v>44826</v>
      </c>
      <c r="B38">
        <v>50.9</v>
      </c>
      <c r="C38">
        <v>12.35</v>
      </c>
      <c r="D38">
        <v>82.9</v>
      </c>
      <c r="E38">
        <v>17.3</v>
      </c>
      <c r="F38">
        <v>10.1</v>
      </c>
      <c r="G38">
        <v>37</v>
      </c>
      <c r="H38">
        <v>22.8</v>
      </c>
      <c r="I38">
        <v>35.15</v>
      </c>
      <c r="J38">
        <v>25.4</v>
      </c>
      <c r="K38">
        <v>33.5</v>
      </c>
      <c r="L38">
        <v>21.25</v>
      </c>
      <c r="M38">
        <v>31.3</v>
      </c>
      <c r="N38">
        <v>21.1</v>
      </c>
      <c r="O38">
        <v>21.95</v>
      </c>
      <c r="P38">
        <v>34.549999999999997</v>
      </c>
      <c r="Q38">
        <v>78</v>
      </c>
      <c r="R38">
        <v>22.5</v>
      </c>
      <c r="S38">
        <v>29.3</v>
      </c>
      <c r="T38">
        <v>22.99</v>
      </c>
      <c r="U38">
        <v>23</v>
      </c>
      <c r="V38">
        <v>63.7</v>
      </c>
      <c r="W38">
        <v>110</v>
      </c>
      <c r="X38">
        <v>113.12</v>
      </c>
      <c r="Y38">
        <v>187</v>
      </c>
      <c r="Z38">
        <v>76.900000000000006</v>
      </c>
      <c r="AA38">
        <v>57.7</v>
      </c>
      <c r="AB38">
        <v>96.1</v>
      </c>
      <c r="AC38">
        <v>63.3</v>
      </c>
      <c r="AD38">
        <v>28.65</v>
      </c>
      <c r="AE38">
        <v>54.36</v>
      </c>
      <c r="AG38">
        <f t="shared" si="9"/>
        <v>0</v>
      </c>
      <c r="AH38">
        <f t="shared" si="24"/>
        <v>1.6460905349794181E-2</v>
      </c>
      <c r="AI38">
        <f t="shared" si="25"/>
        <v>7.2904009720535668E-3</v>
      </c>
      <c r="AJ38">
        <f t="shared" si="26"/>
        <v>5.8139534883721762E-3</v>
      </c>
      <c r="AK38">
        <f t="shared" si="27"/>
        <v>4.975124378109346E-3</v>
      </c>
      <c r="AL38">
        <f t="shared" si="28"/>
        <v>2.9207232267037472E-2</v>
      </c>
      <c r="AM38">
        <f t="shared" si="29"/>
        <v>8.8495575221238625E-3</v>
      </c>
      <c r="AN38">
        <f t="shared" si="30"/>
        <v>1.1510791366906433E-2</v>
      </c>
      <c r="AO38">
        <f t="shared" si="31"/>
        <v>-5.8708414872799264E-3</v>
      </c>
      <c r="AP38">
        <f t="shared" si="32"/>
        <v>2.7607361963190139E-2</v>
      </c>
      <c r="AQ38">
        <f t="shared" si="33"/>
        <v>2.3584905660377696E-3</v>
      </c>
      <c r="AR38">
        <f t="shared" si="34"/>
        <v>-3.1847133757961104E-3</v>
      </c>
      <c r="AS38">
        <f t="shared" si="35"/>
        <v>2.6763990267639936E-2</v>
      </c>
      <c r="AT38">
        <f t="shared" si="36"/>
        <v>9.1954022988505416E-3</v>
      </c>
      <c r="AU38">
        <f t="shared" si="37"/>
        <v>1.4492753623187582E-3</v>
      </c>
      <c r="AV38">
        <f t="shared" si="38"/>
        <v>-1.140684410646395E-2</v>
      </c>
      <c r="AW38">
        <f t="shared" si="10"/>
        <v>2.2727272727272728E-2</v>
      </c>
      <c r="AX38">
        <f t="shared" si="11"/>
        <v>-6.7796610169491281E-3</v>
      </c>
      <c r="AY38">
        <f t="shared" si="12"/>
        <v>1.5011037527593814E-2</v>
      </c>
      <c r="AZ38">
        <f t="shared" si="13"/>
        <v>4.366812227074298E-3</v>
      </c>
      <c r="BA38">
        <f t="shared" si="14"/>
        <v>-9.3312597200621208E-3</v>
      </c>
      <c r="BB38">
        <f t="shared" si="15"/>
        <v>-1.7857142857142856E-2</v>
      </c>
      <c r="BC38">
        <f t="shared" si="16"/>
        <v>8.8479915059289094E-4</v>
      </c>
      <c r="BD38">
        <f t="shared" si="17"/>
        <v>-5.3191489361702126E-3</v>
      </c>
      <c r="BE38">
        <f t="shared" si="18"/>
        <v>0</v>
      </c>
      <c r="BF38">
        <f t="shared" si="19"/>
        <v>-1.0291595197255478E-2</v>
      </c>
      <c r="BG38">
        <f t="shared" si="20"/>
        <v>-2.0768431983385549E-3</v>
      </c>
      <c r="BH38">
        <f t="shared" si="21"/>
        <v>3.1695721077653841E-3</v>
      </c>
      <c r="BI38">
        <f t="shared" si="22"/>
        <v>1.7482517482516487E-3</v>
      </c>
      <c r="BJ38">
        <f t="shared" si="23"/>
        <v>0</v>
      </c>
    </row>
    <row r="39" spans="1:62" x14ac:dyDescent="0.3">
      <c r="A39" s="1">
        <v>44825</v>
      </c>
      <c r="B39">
        <v>50.9</v>
      </c>
      <c r="C39">
        <v>12.15</v>
      </c>
      <c r="D39">
        <v>82.3</v>
      </c>
      <c r="E39">
        <v>17.2</v>
      </c>
      <c r="F39">
        <v>10.050000000000001</v>
      </c>
      <c r="G39">
        <v>35.950000000000003</v>
      </c>
      <c r="H39">
        <v>22.6</v>
      </c>
      <c r="I39">
        <v>34.75</v>
      </c>
      <c r="J39">
        <v>25.55</v>
      </c>
      <c r="K39">
        <v>32.6</v>
      </c>
      <c r="L39">
        <v>21.2</v>
      </c>
      <c r="M39">
        <v>31.4</v>
      </c>
      <c r="N39">
        <v>20.55</v>
      </c>
      <c r="O39">
        <v>21.75</v>
      </c>
      <c r="P39">
        <v>34.5</v>
      </c>
      <c r="Q39">
        <v>78.900000000000006</v>
      </c>
      <c r="R39">
        <v>22</v>
      </c>
      <c r="S39">
        <v>29.5</v>
      </c>
      <c r="T39">
        <v>22.65</v>
      </c>
      <c r="U39">
        <v>22.9</v>
      </c>
      <c r="V39">
        <v>64.3</v>
      </c>
      <c r="W39">
        <v>112</v>
      </c>
      <c r="X39">
        <v>113.02</v>
      </c>
      <c r="Y39">
        <v>188</v>
      </c>
      <c r="Z39">
        <v>76.900000000000006</v>
      </c>
      <c r="AA39">
        <v>58.3</v>
      </c>
      <c r="AB39">
        <v>96.3</v>
      </c>
      <c r="AC39">
        <v>63.1</v>
      </c>
      <c r="AD39">
        <v>28.6</v>
      </c>
      <c r="AE39">
        <v>54.36</v>
      </c>
      <c r="AG39">
        <f t="shared" si="9"/>
        <v>-2.1153846153846183E-2</v>
      </c>
      <c r="AH39">
        <f t="shared" si="24"/>
        <v>0</v>
      </c>
      <c r="AI39">
        <f t="shared" si="25"/>
        <v>-1.3189448441247104E-2</v>
      </c>
      <c r="AJ39">
        <f t="shared" si="26"/>
        <v>-5.7803468208093307E-3</v>
      </c>
      <c r="AK39">
        <f t="shared" si="27"/>
        <v>-2.8985507246376711E-2</v>
      </c>
      <c r="AL39">
        <f t="shared" si="28"/>
        <v>-1.38888888888881E-3</v>
      </c>
      <c r="AM39">
        <f t="shared" si="29"/>
        <v>-1.3100436681222584E-2</v>
      </c>
      <c r="AN39">
        <f t="shared" si="30"/>
        <v>-1.1379800853485025E-2</v>
      </c>
      <c r="AO39">
        <f t="shared" si="31"/>
        <v>-1.7307692307692281E-2</v>
      </c>
      <c r="AP39">
        <f t="shared" si="32"/>
        <v>-6.0975609756096271E-3</v>
      </c>
      <c r="AQ39">
        <f t="shared" si="33"/>
        <v>-7.0257611241218796E-3</v>
      </c>
      <c r="AR39">
        <f t="shared" si="34"/>
        <v>-3.1746031746032197E-3</v>
      </c>
      <c r="AS39">
        <f t="shared" si="35"/>
        <v>-7.2463768115941345E-3</v>
      </c>
      <c r="AT39">
        <f t="shared" si="36"/>
        <v>-1.8058690744920929E-2</v>
      </c>
      <c r="AU39">
        <f t="shared" si="37"/>
        <v>-1.5691868758915754E-2</v>
      </c>
      <c r="AV39">
        <f t="shared" si="38"/>
        <v>-3.787878787878752E-3</v>
      </c>
      <c r="AW39">
        <f t="shared" si="10"/>
        <v>-1.345291479820631E-2</v>
      </c>
      <c r="AX39">
        <f t="shared" si="11"/>
        <v>-1.6666666666666666E-2</v>
      </c>
      <c r="AY39">
        <f t="shared" si="12"/>
        <v>-1.0484927916120663E-2</v>
      </c>
      <c r="AZ39">
        <f t="shared" si="13"/>
        <v>-4.3478260869565834E-3</v>
      </c>
      <c r="BA39">
        <f t="shared" si="14"/>
        <v>-1.0769230769230812E-2</v>
      </c>
      <c r="BB39">
        <f t="shared" si="15"/>
        <v>-1.1473962930273585E-2</v>
      </c>
      <c r="BC39">
        <f t="shared" si="16"/>
        <v>7.9372157317399508E-3</v>
      </c>
      <c r="BD39">
        <f t="shared" si="17"/>
        <v>2.6666666666666666E-3</v>
      </c>
      <c r="BE39">
        <f t="shared" si="18"/>
        <v>1.4511873350923596E-2</v>
      </c>
      <c r="BF39">
        <f t="shared" si="19"/>
        <v>-1.0186757215619719E-2</v>
      </c>
      <c r="BG39">
        <f t="shared" si="20"/>
        <v>-2.0725388601036563E-3</v>
      </c>
      <c r="BH39">
        <f t="shared" si="21"/>
        <v>-1.2519561815336418E-2</v>
      </c>
      <c r="BI39">
        <f t="shared" si="22"/>
        <v>-1.5490533562822695E-2</v>
      </c>
      <c r="BJ39">
        <f t="shared" si="23"/>
        <v>0</v>
      </c>
    </row>
    <row r="40" spans="1:62" x14ac:dyDescent="0.3">
      <c r="A40" s="1">
        <v>44824</v>
      </c>
      <c r="B40">
        <v>52</v>
      </c>
      <c r="C40">
        <v>12.15</v>
      </c>
      <c r="D40">
        <v>83.4</v>
      </c>
      <c r="E40">
        <v>17.3</v>
      </c>
      <c r="F40">
        <v>10.35</v>
      </c>
      <c r="G40">
        <v>36</v>
      </c>
      <c r="H40">
        <v>22.9</v>
      </c>
      <c r="I40">
        <v>35.15</v>
      </c>
      <c r="J40">
        <v>26</v>
      </c>
      <c r="K40">
        <v>32.799999999999997</v>
      </c>
      <c r="L40">
        <v>21.35</v>
      </c>
      <c r="M40">
        <v>31.5</v>
      </c>
      <c r="N40">
        <v>20.7</v>
      </c>
      <c r="O40">
        <v>22.15</v>
      </c>
      <c r="P40">
        <v>35.049999999999997</v>
      </c>
      <c r="Q40">
        <v>79.2</v>
      </c>
      <c r="R40">
        <v>22.3</v>
      </c>
      <c r="S40">
        <v>30</v>
      </c>
      <c r="T40">
        <v>22.89</v>
      </c>
      <c r="U40">
        <v>23</v>
      </c>
      <c r="V40">
        <v>65</v>
      </c>
      <c r="W40">
        <v>113.3</v>
      </c>
      <c r="X40">
        <v>112.13</v>
      </c>
      <c r="Y40">
        <v>187.5</v>
      </c>
      <c r="Z40">
        <v>75.8</v>
      </c>
      <c r="AA40">
        <v>58.9</v>
      </c>
      <c r="AB40">
        <v>96.5</v>
      </c>
      <c r="AC40">
        <v>63.9</v>
      </c>
      <c r="AD40">
        <v>29.05</v>
      </c>
      <c r="AE40">
        <v>54.36</v>
      </c>
      <c r="AG40">
        <f t="shared" si="9"/>
        <v>9.7087378640776691E-3</v>
      </c>
      <c r="AH40">
        <f t="shared" si="24"/>
        <v>1.250000000000003E-2</v>
      </c>
      <c r="AI40">
        <f t="shared" si="25"/>
        <v>3.6101083032492346E-3</v>
      </c>
      <c r="AJ40">
        <f t="shared" si="26"/>
        <v>0</v>
      </c>
      <c r="AK40">
        <f t="shared" si="27"/>
        <v>2.4752475247524754E-2</v>
      </c>
      <c r="AL40">
        <f t="shared" si="28"/>
        <v>4.4992743105950569E-2</v>
      </c>
      <c r="AM40">
        <f t="shared" si="29"/>
        <v>2.1881838074397004E-3</v>
      </c>
      <c r="AN40">
        <f t="shared" si="30"/>
        <v>2.7777777777777651E-2</v>
      </c>
      <c r="AO40">
        <f t="shared" si="31"/>
        <v>1.9607843137254902E-2</v>
      </c>
      <c r="AP40">
        <f t="shared" si="32"/>
        <v>2.3400936037441498E-2</v>
      </c>
      <c r="AQ40">
        <f t="shared" si="33"/>
        <v>1.6666666666666736E-2</v>
      </c>
      <c r="AR40">
        <f t="shared" si="34"/>
        <v>3.1847133757962236E-3</v>
      </c>
      <c r="AS40">
        <f t="shared" si="35"/>
        <v>4.0201005025125663E-2</v>
      </c>
      <c r="AT40">
        <f t="shared" si="36"/>
        <v>2.546296296296283E-2</v>
      </c>
      <c r="AU40">
        <f t="shared" si="37"/>
        <v>0</v>
      </c>
      <c r="AV40">
        <f t="shared" si="38"/>
        <v>5.0761421319797679E-3</v>
      </c>
      <c r="AW40">
        <f t="shared" si="10"/>
        <v>1.1337868480725623E-2</v>
      </c>
      <c r="AX40">
        <f t="shared" si="11"/>
        <v>3.3444816053512182E-3</v>
      </c>
      <c r="AY40">
        <f t="shared" si="12"/>
        <v>2.6457399103139007E-2</v>
      </c>
      <c r="AZ40">
        <f t="shared" si="13"/>
        <v>1.5452538631346642E-2</v>
      </c>
      <c r="BA40">
        <f t="shared" si="14"/>
        <v>7.7519379844961239E-3</v>
      </c>
      <c r="BB40">
        <f t="shared" si="15"/>
        <v>7.1111111111110854E-3</v>
      </c>
      <c r="BC40">
        <f t="shared" si="16"/>
        <v>8.9984702600557909E-3</v>
      </c>
      <c r="BD40">
        <f t="shared" si="17"/>
        <v>1.1872638963842356E-2</v>
      </c>
      <c r="BE40">
        <f t="shared" si="18"/>
        <v>7.9787234042552439E-3</v>
      </c>
      <c r="BF40">
        <f t="shared" si="19"/>
        <v>8.5616438356164379E-3</v>
      </c>
      <c r="BG40">
        <f t="shared" si="20"/>
        <v>-8.2219938335045956E-3</v>
      </c>
      <c r="BH40">
        <f t="shared" si="21"/>
        <v>1.5898251192368838E-2</v>
      </c>
      <c r="BI40">
        <f t="shared" si="22"/>
        <v>-1.7182130584192682E-3</v>
      </c>
      <c r="BJ40">
        <f t="shared" si="23"/>
        <v>-4.7601611131453314E-3</v>
      </c>
    </row>
    <row r="41" spans="1:62" x14ac:dyDescent="0.3">
      <c r="A41" s="1">
        <v>44823</v>
      </c>
      <c r="B41">
        <v>51.5</v>
      </c>
      <c r="C41">
        <v>12</v>
      </c>
      <c r="D41">
        <v>83.1</v>
      </c>
      <c r="E41">
        <v>17.3</v>
      </c>
      <c r="F41">
        <v>10.1</v>
      </c>
      <c r="G41">
        <v>34.450000000000003</v>
      </c>
      <c r="H41">
        <v>22.85</v>
      </c>
      <c r="I41">
        <v>34.200000000000003</v>
      </c>
      <c r="J41">
        <v>25.5</v>
      </c>
      <c r="K41">
        <v>32.049999999999997</v>
      </c>
      <c r="L41">
        <v>21</v>
      </c>
      <c r="M41">
        <v>31.4</v>
      </c>
      <c r="N41">
        <v>19.899999999999999</v>
      </c>
      <c r="O41">
        <v>21.6</v>
      </c>
      <c r="P41">
        <v>35.049999999999997</v>
      </c>
      <c r="Q41">
        <v>78.8</v>
      </c>
      <c r="R41">
        <v>22.05</v>
      </c>
      <c r="S41">
        <v>29.9</v>
      </c>
      <c r="T41">
        <v>22.3</v>
      </c>
      <c r="U41">
        <v>22.65</v>
      </c>
      <c r="V41">
        <v>64.5</v>
      </c>
      <c r="W41">
        <v>112.5</v>
      </c>
      <c r="X41">
        <v>111.13</v>
      </c>
      <c r="Y41">
        <v>185.3</v>
      </c>
      <c r="Z41">
        <v>75.2</v>
      </c>
      <c r="AA41">
        <v>58.4</v>
      </c>
      <c r="AB41">
        <v>97.3</v>
      </c>
      <c r="AC41">
        <v>62.9</v>
      </c>
      <c r="AD41">
        <v>29.1</v>
      </c>
      <c r="AE41">
        <v>54.62</v>
      </c>
      <c r="AG41">
        <f t="shared" si="9"/>
        <v>-2.4621212121212068E-2</v>
      </c>
      <c r="AH41">
        <f t="shared" si="24"/>
        <v>-6.2500000000000056E-2</v>
      </c>
      <c r="AI41">
        <f t="shared" si="25"/>
        <v>7.2727272727272042E-3</v>
      </c>
      <c r="AJ41">
        <f t="shared" si="26"/>
        <v>5.8139534883721762E-3</v>
      </c>
      <c r="AK41">
        <f t="shared" si="27"/>
        <v>-6.9124423963133647E-2</v>
      </c>
      <c r="AL41">
        <f t="shared" si="28"/>
        <v>-6.8918918918918839E-2</v>
      </c>
      <c r="AM41">
        <f t="shared" si="29"/>
        <v>-1.2958963282937244E-2</v>
      </c>
      <c r="AN41">
        <f t="shared" si="30"/>
        <v>-3.6619718309859071E-2</v>
      </c>
      <c r="AO41">
        <f t="shared" si="31"/>
        <v>-2.6717557251908372E-2</v>
      </c>
      <c r="AP41">
        <f t="shared" si="32"/>
        <v>-6.9666182873730206E-2</v>
      </c>
      <c r="AQ41">
        <f t="shared" si="33"/>
        <v>-3.6697247706422048E-2</v>
      </c>
      <c r="AR41">
        <f t="shared" si="34"/>
        <v>-3.1746031746032197E-3</v>
      </c>
      <c r="AS41">
        <f t="shared" si="35"/>
        <v>-5.9101654846335699E-2</v>
      </c>
      <c r="AT41">
        <f t="shared" si="36"/>
        <v>-3.78619153674832E-2</v>
      </c>
      <c r="AU41">
        <f t="shared" si="37"/>
        <v>-2.6388888888888969E-2</v>
      </c>
      <c r="AV41">
        <f t="shared" si="38"/>
        <v>-1.5000000000000036E-2</v>
      </c>
      <c r="AW41">
        <f t="shared" si="10"/>
        <v>-3.076923076923074E-2</v>
      </c>
      <c r="AX41">
        <f t="shared" si="11"/>
        <v>-2.127659574468092E-2</v>
      </c>
      <c r="AY41">
        <f t="shared" si="12"/>
        <v>-6.9282136894824708E-2</v>
      </c>
      <c r="AZ41">
        <f t="shared" si="13"/>
        <v>-1.5217391304347887E-2</v>
      </c>
      <c r="BA41">
        <f t="shared" si="14"/>
        <v>-6.1633281972265893E-3</v>
      </c>
      <c r="BB41">
        <f t="shared" si="15"/>
        <v>-2.6595744680850812E-3</v>
      </c>
      <c r="BC41">
        <f t="shared" si="16"/>
        <v>-1.0594729344729326E-2</v>
      </c>
      <c r="BD41">
        <f t="shared" si="17"/>
        <v>0</v>
      </c>
      <c r="BE41">
        <f t="shared" si="18"/>
        <v>-1.0526315789473648E-2</v>
      </c>
      <c r="BF41">
        <f t="shared" si="19"/>
        <v>-2.013422818791951E-2</v>
      </c>
      <c r="BG41">
        <f t="shared" si="20"/>
        <v>-7.1428571428571721E-3</v>
      </c>
      <c r="BH41">
        <f t="shared" si="21"/>
        <v>6.3999999999999769E-3</v>
      </c>
      <c r="BI41">
        <f t="shared" si="22"/>
        <v>-2.5125628140703515E-2</v>
      </c>
      <c r="BJ41">
        <f t="shared" si="23"/>
        <v>-1.6210374639769553E-2</v>
      </c>
    </row>
    <row r="42" spans="1:62" x14ac:dyDescent="0.3">
      <c r="A42" s="1">
        <v>44820</v>
      </c>
      <c r="B42">
        <v>52.8</v>
      </c>
      <c r="C42">
        <v>12.8</v>
      </c>
      <c r="D42">
        <v>82.5</v>
      </c>
      <c r="E42">
        <v>17.2</v>
      </c>
      <c r="F42">
        <v>10.85</v>
      </c>
      <c r="G42">
        <v>37</v>
      </c>
      <c r="H42">
        <v>23.15</v>
      </c>
      <c r="I42">
        <v>35.5</v>
      </c>
      <c r="J42">
        <v>26.2</v>
      </c>
      <c r="K42">
        <v>34.450000000000003</v>
      </c>
      <c r="L42">
        <v>21.8</v>
      </c>
      <c r="M42">
        <v>31.5</v>
      </c>
      <c r="N42">
        <v>21.15</v>
      </c>
      <c r="O42">
        <v>22.45</v>
      </c>
      <c r="P42">
        <v>36</v>
      </c>
      <c r="Q42">
        <v>80</v>
      </c>
      <c r="R42">
        <v>22.75</v>
      </c>
      <c r="S42">
        <v>30.55</v>
      </c>
      <c r="T42">
        <v>23.96</v>
      </c>
      <c r="U42">
        <v>23</v>
      </c>
      <c r="V42">
        <v>64.900000000000006</v>
      </c>
      <c r="W42">
        <v>112.8</v>
      </c>
      <c r="X42">
        <v>112.32</v>
      </c>
      <c r="Y42">
        <v>185.3</v>
      </c>
      <c r="Z42">
        <v>76</v>
      </c>
      <c r="AA42">
        <v>59.6</v>
      </c>
      <c r="AB42">
        <v>98</v>
      </c>
      <c r="AC42">
        <v>62.5</v>
      </c>
      <c r="AD42">
        <v>29.85</v>
      </c>
      <c r="AE42">
        <v>55.52</v>
      </c>
      <c r="AG42">
        <f t="shared" si="9"/>
        <v>-3.7735849056604312E-3</v>
      </c>
      <c r="AH42">
        <f t="shared" si="24"/>
        <v>-1.538461538461533E-2</v>
      </c>
      <c r="AI42">
        <f t="shared" si="25"/>
        <v>-1.4336917562724047E-2</v>
      </c>
      <c r="AJ42">
        <f t="shared" si="26"/>
        <v>-8.6455331412104968E-3</v>
      </c>
      <c r="AK42">
        <f t="shared" si="27"/>
        <v>-1.3636363636363669E-2</v>
      </c>
      <c r="AL42">
        <f t="shared" si="28"/>
        <v>-2.116402116402109E-2</v>
      </c>
      <c r="AM42">
        <f t="shared" si="29"/>
        <v>-1.6985138004246374E-2</v>
      </c>
      <c r="AN42">
        <f t="shared" si="30"/>
        <v>-6.993006993006993E-3</v>
      </c>
      <c r="AO42">
        <f t="shared" si="31"/>
        <v>-2.6022304832713731E-2</v>
      </c>
      <c r="AP42">
        <f t="shared" si="32"/>
        <v>-4.0389972144846679E-2</v>
      </c>
      <c r="AQ42">
        <f t="shared" si="33"/>
        <v>-1.5801354401805773E-2</v>
      </c>
      <c r="AR42">
        <f t="shared" si="34"/>
        <v>1.5898251192369066E-3</v>
      </c>
      <c r="AS42">
        <f t="shared" si="35"/>
        <v>-2.3094688221709007E-2</v>
      </c>
      <c r="AT42">
        <f t="shared" si="36"/>
        <v>-2.6030368763557545E-2</v>
      </c>
      <c r="AU42">
        <f t="shared" si="37"/>
        <v>-1.6393442622950859E-2</v>
      </c>
      <c r="AV42">
        <f t="shared" si="38"/>
        <v>1.0101010101010065E-2</v>
      </c>
      <c r="AW42">
        <f t="shared" si="10"/>
        <v>-1.0869565217391304E-2</v>
      </c>
      <c r="AX42">
        <f t="shared" si="11"/>
        <v>8.2508250825082501E-3</v>
      </c>
      <c r="AY42">
        <f t="shared" si="12"/>
        <v>-3.5426731078904955E-2</v>
      </c>
      <c r="AZ42">
        <f t="shared" si="13"/>
        <v>-2.5423728813559379E-2</v>
      </c>
      <c r="BA42">
        <f t="shared" si="14"/>
        <v>-7.6452599388379195E-3</v>
      </c>
      <c r="BB42">
        <f t="shared" si="15"/>
        <v>7.1428571428571175E-3</v>
      </c>
      <c r="BC42">
        <f t="shared" si="16"/>
        <v>1.1618481491488714E-2</v>
      </c>
      <c r="BD42">
        <f t="shared" si="17"/>
        <v>0</v>
      </c>
      <c r="BE42">
        <f t="shared" si="18"/>
        <v>2.0134228187919462E-2</v>
      </c>
      <c r="BF42">
        <f t="shared" si="19"/>
        <v>-1.4876033057851215E-2</v>
      </c>
      <c r="BG42">
        <f t="shared" si="20"/>
        <v>1.0214504596526488E-3</v>
      </c>
      <c r="BH42">
        <f t="shared" si="21"/>
        <v>-2.190923317683879E-2</v>
      </c>
      <c r="BI42">
        <f t="shared" si="22"/>
        <v>3.4662045060658578E-2</v>
      </c>
      <c r="BJ42">
        <f t="shared" si="23"/>
        <v>1.2953840540047452E-2</v>
      </c>
    </row>
    <row r="43" spans="1:62" x14ac:dyDescent="0.3">
      <c r="A43" s="1">
        <v>44819</v>
      </c>
      <c r="B43">
        <v>53</v>
      </c>
      <c r="C43">
        <v>13</v>
      </c>
      <c r="D43">
        <v>83.7</v>
      </c>
      <c r="E43">
        <v>17.350000000000001</v>
      </c>
      <c r="F43">
        <v>11</v>
      </c>
      <c r="G43">
        <v>37.799999999999997</v>
      </c>
      <c r="H43">
        <v>23.55</v>
      </c>
      <c r="I43">
        <v>35.75</v>
      </c>
      <c r="J43">
        <v>26.9</v>
      </c>
      <c r="K43">
        <v>35.9</v>
      </c>
      <c r="L43">
        <v>22.15</v>
      </c>
      <c r="M43">
        <v>31.45</v>
      </c>
      <c r="N43">
        <v>21.65</v>
      </c>
      <c r="O43">
        <v>23.05</v>
      </c>
      <c r="P43">
        <v>36.6</v>
      </c>
      <c r="Q43">
        <v>79.2</v>
      </c>
      <c r="R43">
        <v>23</v>
      </c>
      <c r="S43">
        <v>30.3</v>
      </c>
      <c r="T43">
        <v>24.84</v>
      </c>
      <c r="U43">
        <v>23.6</v>
      </c>
      <c r="V43">
        <v>65.400000000000006</v>
      </c>
      <c r="W43">
        <v>112</v>
      </c>
      <c r="X43">
        <v>111.03</v>
      </c>
      <c r="Y43">
        <v>185.3</v>
      </c>
      <c r="Z43">
        <v>74.5</v>
      </c>
      <c r="AA43">
        <v>60.5</v>
      </c>
      <c r="AB43">
        <v>97.9</v>
      </c>
      <c r="AC43">
        <v>63.9</v>
      </c>
      <c r="AD43">
        <v>28.85</v>
      </c>
      <c r="AE43">
        <v>54.81</v>
      </c>
      <c r="AG43">
        <f t="shared" si="9"/>
        <v>4.7430830039525661E-2</v>
      </c>
      <c r="AH43">
        <f t="shared" si="24"/>
        <v>3.8610038610039162E-3</v>
      </c>
      <c r="AI43">
        <f t="shared" si="25"/>
        <v>-3.5714285714285375E-3</v>
      </c>
      <c r="AJ43">
        <f t="shared" si="26"/>
        <v>0</v>
      </c>
      <c r="AK43">
        <f t="shared" si="27"/>
        <v>0</v>
      </c>
      <c r="AL43">
        <f t="shared" si="28"/>
        <v>1.2048192771084223E-2</v>
      </c>
      <c r="AM43">
        <f t="shared" si="29"/>
        <v>2.1276595744681155E-3</v>
      </c>
      <c r="AN43">
        <f t="shared" si="30"/>
        <v>-2.0547945205479451E-2</v>
      </c>
      <c r="AO43">
        <f t="shared" si="31"/>
        <v>-3.7037037037037563E-3</v>
      </c>
      <c r="AP43">
        <f t="shared" si="32"/>
        <v>-1.5089163237311501E-2</v>
      </c>
      <c r="AQ43">
        <f t="shared" si="33"/>
        <v>-1.1160714285714286E-2</v>
      </c>
      <c r="AR43">
        <f t="shared" si="34"/>
        <v>1.5923566878981118E-3</v>
      </c>
      <c r="AS43">
        <f t="shared" si="35"/>
        <v>-1.3667425968109373E-2</v>
      </c>
      <c r="AT43">
        <f t="shared" si="36"/>
        <v>0</v>
      </c>
      <c r="AU43">
        <f t="shared" si="37"/>
        <v>-5.4347826086955367E-3</v>
      </c>
      <c r="AV43">
        <f t="shared" si="38"/>
        <v>1.1494252873563291E-2</v>
      </c>
      <c r="AW43">
        <f t="shared" si="10"/>
        <v>-6.4794816414686218E-3</v>
      </c>
      <c r="AX43">
        <f t="shared" si="11"/>
        <v>0</v>
      </c>
      <c r="AY43">
        <f t="shared" si="12"/>
        <v>2.0123203285420881E-2</v>
      </c>
      <c r="AZ43">
        <f t="shared" si="13"/>
        <v>-4.2194092827003322E-3</v>
      </c>
      <c r="BA43">
        <f t="shared" si="14"/>
        <v>-9.0909090909090055E-3</v>
      </c>
      <c r="BB43">
        <f t="shared" si="15"/>
        <v>0</v>
      </c>
      <c r="BC43">
        <f t="shared" si="16"/>
        <v>1.71418260555754E-3</v>
      </c>
      <c r="BD43">
        <f t="shared" si="17"/>
        <v>7.0652173913044094E-3</v>
      </c>
      <c r="BE43">
        <f t="shared" si="18"/>
        <v>6.7567567567567571E-3</v>
      </c>
      <c r="BF43">
        <f t="shared" si="19"/>
        <v>8.3333333333333332E-3</v>
      </c>
      <c r="BG43">
        <f t="shared" si="20"/>
        <v>6.9945355191256886E-2</v>
      </c>
      <c r="BH43">
        <f t="shared" si="21"/>
        <v>7.8864353312302835E-3</v>
      </c>
      <c r="BI43">
        <f t="shared" si="22"/>
        <v>1.2280701754386015E-2</v>
      </c>
      <c r="BJ43">
        <f t="shared" si="23"/>
        <v>2.1621621621621692E-2</v>
      </c>
    </row>
    <row r="44" spans="1:62" x14ac:dyDescent="0.3">
      <c r="A44" s="1">
        <v>44818</v>
      </c>
      <c r="B44">
        <v>50.6</v>
      </c>
      <c r="C44">
        <v>12.95</v>
      </c>
      <c r="D44">
        <v>84</v>
      </c>
      <c r="E44">
        <v>17.350000000000001</v>
      </c>
      <c r="F44">
        <v>11</v>
      </c>
      <c r="G44">
        <v>37.35</v>
      </c>
      <c r="H44">
        <v>23.5</v>
      </c>
      <c r="I44">
        <v>36.5</v>
      </c>
      <c r="J44">
        <v>27</v>
      </c>
      <c r="K44">
        <v>36.450000000000003</v>
      </c>
      <c r="L44">
        <v>22.4</v>
      </c>
      <c r="M44">
        <v>31.4</v>
      </c>
      <c r="N44">
        <v>21.95</v>
      </c>
      <c r="O44">
        <v>23.05</v>
      </c>
      <c r="P44">
        <v>36.799999999999997</v>
      </c>
      <c r="Q44">
        <v>78.3</v>
      </c>
      <c r="R44">
        <v>23.15</v>
      </c>
      <c r="S44">
        <v>30.3</v>
      </c>
      <c r="T44">
        <v>24.35</v>
      </c>
      <c r="U44">
        <v>23.7</v>
      </c>
      <c r="V44">
        <v>66</v>
      </c>
      <c r="W44">
        <v>112</v>
      </c>
      <c r="X44">
        <v>110.84</v>
      </c>
      <c r="Y44">
        <v>184</v>
      </c>
      <c r="Z44">
        <v>74</v>
      </c>
      <c r="AA44">
        <v>60</v>
      </c>
      <c r="AB44">
        <v>91.5</v>
      </c>
      <c r="AC44">
        <v>63.4</v>
      </c>
      <c r="AD44">
        <v>28.5</v>
      </c>
      <c r="AE44">
        <v>53.65</v>
      </c>
      <c r="AG44">
        <f t="shared" si="9"/>
        <v>-5.8939096267190015E-3</v>
      </c>
      <c r="AH44">
        <f t="shared" si="24"/>
        <v>-0.13666666666666671</v>
      </c>
      <c r="AI44">
        <f t="shared" si="25"/>
        <v>-7.0921985815602167E-3</v>
      </c>
      <c r="AJ44">
        <f t="shared" si="26"/>
        <v>0</v>
      </c>
      <c r="AK44">
        <f t="shared" si="27"/>
        <v>0</v>
      </c>
      <c r="AL44">
        <f t="shared" si="28"/>
        <v>-1.4511873350923408E-2</v>
      </c>
      <c r="AM44">
        <f t="shared" si="29"/>
        <v>-1.2605042016806753E-2</v>
      </c>
      <c r="AN44">
        <f t="shared" si="30"/>
        <v>-8.1521739130434017E-3</v>
      </c>
      <c r="AO44">
        <f t="shared" si="31"/>
        <v>-1.8181818181818181E-2</v>
      </c>
      <c r="AP44">
        <f t="shared" si="32"/>
        <v>3.5511363636363633E-2</v>
      </c>
      <c r="AQ44">
        <f t="shared" si="33"/>
        <v>-6.651884700665283E-3</v>
      </c>
      <c r="AR44">
        <f t="shared" si="34"/>
        <v>-3.1746031746032197E-3</v>
      </c>
      <c r="AS44">
        <f t="shared" si="35"/>
        <v>1.3856812933025438E-2</v>
      </c>
      <c r="AT44">
        <f t="shared" si="36"/>
        <v>0</v>
      </c>
      <c r="AU44">
        <f t="shared" si="37"/>
        <v>-1.3404825737265416E-2</v>
      </c>
      <c r="AV44">
        <f t="shared" si="38"/>
        <v>-3.8167938931297353E-3</v>
      </c>
      <c r="AW44">
        <f t="shared" si="10"/>
        <v>-8.5653104925054752E-3</v>
      </c>
      <c r="AX44">
        <f t="shared" si="11"/>
        <v>-6.5573770491803044E-3</v>
      </c>
      <c r="AY44">
        <f t="shared" si="12"/>
        <v>-2.0491803278687359E-3</v>
      </c>
      <c r="AZ44">
        <f t="shared" si="13"/>
        <v>0</v>
      </c>
      <c r="BA44">
        <f t="shared" si="14"/>
        <v>-9.0090090090089239E-3</v>
      </c>
      <c r="BB44">
        <f t="shared" si="15"/>
        <v>-1.7543859649122806E-2</v>
      </c>
      <c r="BC44">
        <f t="shared" si="16"/>
        <v>-1.1504503701061198E-2</v>
      </c>
      <c r="BD44">
        <f t="shared" si="17"/>
        <v>-3.6649214659685861E-2</v>
      </c>
      <c r="BE44">
        <f t="shared" si="18"/>
        <v>-2.245706737120215E-2</v>
      </c>
      <c r="BF44">
        <f t="shared" si="19"/>
        <v>-1.1532125205930853E-2</v>
      </c>
      <c r="BG44">
        <f t="shared" si="20"/>
        <v>5.4945054945054949E-3</v>
      </c>
      <c r="BH44">
        <f t="shared" si="21"/>
        <v>-1.0920436817472633E-2</v>
      </c>
      <c r="BI44">
        <f t="shared" si="22"/>
        <v>5.2910052910052404E-3</v>
      </c>
      <c r="BJ44">
        <f t="shared" si="23"/>
        <v>0</v>
      </c>
    </row>
    <row r="45" spans="1:62" x14ac:dyDescent="0.3">
      <c r="A45" s="1">
        <v>44817</v>
      </c>
      <c r="B45">
        <v>50.9</v>
      </c>
      <c r="C45">
        <v>15</v>
      </c>
      <c r="D45">
        <v>84.6</v>
      </c>
      <c r="E45">
        <v>17.350000000000001</v>
      </c>
      <c r="F45">
        <v>11</v>
      </c>
      <c r="G45">
        <v>37.9</v>
      </c>
      <c r="H45">
        <v>23.8</v>
      </c>
      <c r="I45">
        <v>36.799999999999997</v>
      </c>
      <c r="J45">
        <v>27.5</v>
      </c>
      <c r="K45">
        <v>35.200000000000003</v>
      </c>
      <c r="L45">
        <v>22.55</v>
      </c>
      <c r="M45">
        <v>31.5</v>
      </c>
      <c r="N45">
        <v>21.65</v>
      </c>
      <c r="O45">
        <v>23.05</v>
      </c>
      <c r="P45">
        <v>37.299999999999997</v>
      </c>
      <c r="Q45">
        <v>78.599999999999994</v>
      </c>
      <c r="R45">
        <v>23.35</v>
      </c>
      <c r="S45">
        <v>30.5</v>
      </c>
      <c r="T45">
        <v>24.4</v>
      </c>
      <c r="U45">
        <v>23.7</v>
      </c>
      <c r="V45">
        <v>66.599999999999994</v>
      </c>
      <c r="W45">
        <v>114</v>
      </c>
      <c r="X45">
        <v>112.13</v>
      </c>
      <c r="Y45">
        <v>191</v>
      </c>
      <c r="Z45">
        <v>75.7</v>
      </c>
      <c r="AA45">
        <v>60.7</v>
      </c>
      <c r="AB45">
        <v>91</v>
      </c>
      <c r="AC45">
        <v>64.099999999999994</v>
      </c>
      <c r="AD45">
        <v>28.35</v>
      </c>
      <c r="AE45">
        <v>53.65</v>
      </c>
      <c r="AG45">
        <f t="shared" si="9"/>
        <v>1.7999999999999971E-2</v>
      </c>
      <c r="AH45">
        <f t="shared" si="24"/>
        <v>-3.2258064516129031E-2</v>
      </c>
      <c r="AI45">
        <f t="shared" si="25"/>
        <v>0</v>
      </c>
      <c r="AJ45">
        <f t="shared" si="26"/>
        <v>0</v>
      </c>
      <c r="AK45">
        <f t="shared" si="27"/>
        <v>-1.345291479820631E-2</v>
      </c>
      <c r="AL45">
        <f t="shared" si="28"/>
        <v>5.3050397877982946E-3</v>
      </c>
      <c r="AM45">
        <f t="shared" si="29"/>
        <v>2.1052631578947667E-3</v>
      </c>
      <c r="AN45">
        <f t="shared" si="30"/>
        <v>-2.7100271002710413E-3</v>
      </c>
      <c r="AO45">
        <f t="shared" si="31"/>
        <v>1.6635859519408477E-2</v>
      </c>
      <c r="AP45">
        <f t="shared" si="32"/>
        <v>-2.832861189801539E-3</v>
      </c>
      <c r="AQ45">
        <f t="shared" si="33"/>
        <v>-2.2123893805310046E-3</v>
      </c>
      <c r="AR45">
        <f t="shared" si="34"/>
        <v>0</v>
      </c>
      <c r="AS45">
        <f t="shared" si="35"/>
        <v>-9.1533180778033338E-3</v>
      </c>
      <c r="AT45">
        <f t="shared" si="36"/>
        <v>-2.1645021645021953E-3</v>
      </c>
      <c r="AU45">
        <f t="shared" si="37"/>
        <v>-5.3333333333334095E-3</v>
      </c>
      <c r="AV45">
        <f t="shared" si="38"/>
        <v>-6.3211125158027818E-3</v>
      </c>
      <c r="AW45">
        <f t="shared" si="10"/>
        <v>0</v>
      </c>
      <c r="AX45">
        <f t="shared" si="11"/>
        <v>1.6420361247947688E-3</v>
      </c>
      <c r="AY45">
        <f t="shared" si="12"/>
        <v>2.053388090348959E-3</v>
      </c>
      <c r="AZ45">
        <f t="shared" si="13"/>
        <v>-4.2016806722689672E-3</v>
      </c>
      <c r="BA45">
        <f t="shared" si="14"/>
        <v>-4.4843049327355959E-3</v>
      </c>
      <c r="BB45">
        <f t="shared" si="15"/>
        <v>-8.6956521739130436E-3</v>
      </c>
      <c r="BC45">
        <f t="shared" si="16"/>
        <v>7.1858438875415176E-3</v>
      </c>
      <c r="BD45">
        <f t="shared" si="17"/>
        <v>-2.0512820512820513E-2</v>
      </c>
      <c r="BE45">
        <f t="shared" si="18"/>
        <v>5.3120849933599697E-3</v>
      </c>
      <c r="BF45">
        <f t="shared" si="19"/>
        <v>-1.1400651465797976E-2</v>
      </c>
      <c r="BG45">
        <f t="shared" si="20"/>
        <v>9.9889012208657681E-3</v>
      </c>
      <c r="BH45">
        <f t="shared" si="21"/>
        <v>1.5624999999999112E-3</v>
      </c>
      <c r="BI45">
        <f t="shared" si="22"/>
        <v>-1.391304347826082E-2</v>
      </c>
      <c r="BJ45">
        <f t="shared" si="23"/>
        <v>-4.8228529029864225E-3</v>
      </c>
    </row>
    <row r="46" spans="1:62" x14ac:dyDescent="0.3">
      <c r="A46" s="1">
        <v>44816</v>
      </c>
      <c r="B46">
        <v>50</v>
      </c>
      <c r="C46">
        <v>15.5</v>
      </c>
      <c r="D46">
        <v>84.6</v>
      </c>
      <c r="E46">
        <v>17.350000000000001</v>
      </c>
      <c r="F46">
        <v>11.15</v>
      </c>
      <c r="G46">
        <v>37.700000000000003</v>
      </c>
      <c r="H46">
        <v>23.75</v>
      </c>
      <c r="I46">
        <v>36.9</v>
      </c>
      <c r="J46">
        <v>27.05</v>
      </c>
      <c r="K46">
        <v>35.299999999999997</v>
      </c>
      <c r="L46">
        <v>22.6</v>
      </c>
      <c r="M46">
        <v>31.5</v>
      </c>
      <c r="N46">
        <v>21.85</v>
      </c>
      <c r="O46">
        <v>23.1</v>
      </c>
      <c r="P46">
        <v>37.5</v>
      </c>
      <c r="Q46">
        <v>79.099999999999994</v>
      </c>
      <c r="R46">
        <v>23.35</v>
      </c>
      <c r="S46">
        <v>30.45</v>
      </c>
      <c r="T46">
        <v>24.35</v>
      </c>
      <c r="U46">
        <v>23.8</v>
      </c>
      <c r="V46">
        <v>66.900000000000006</v>
      </c>
      <c r="W46">
        <v>115</v>
      </c>
      <c r="X46">
        <v>111.33</v>
      </c>
      <c r="Y46">
        <v>195</v>
      </c>
      <c r="Z46">
        <v>75.3</v>
      </c>
      <c r="AA46">
        <v>61.4</v>
      </c>
      <c r="AB46">
        <v>90.1</v>
      </c>
      <c r="AC46">
        <v>64</v>
      </c>
      <c r="AD46">
        <v>28.75</v>
      </c>
      <c r="AE46">
        <v>53.91</v>
      </c>
      <c r="AG46">
        <f t="shared" si="9"/>
        <v>-0.22360248447204975</v>
      </c>
      <c r="AH46">
        <f t="shared" si="24"/>
        <v>-5.4878048780487722E-2</v>
      </c>
      <c r="AI46">
        <f t="shared" si="25"/>
        <v>3.5587188612099308E-3</v>
      </c>
      <c r="AJ46">
        <f t="shared" si="26"/>
        <v>1.1661807580175093E-2</v>
      </c>
      <c r="AK46">
        <f t="shared" si="27"/>
        <v>-4.4642857142856195E-3</v>
      </c>
      <c r="AL46">
        <f t="shared" si="28"/>
        <v>-1.5665796344647372E-2</v>
      </c>
      <c r="AM46">
        <f t="shared" si="29"/>
        <v>-1.0416666666666666E-2</v>
      </c>
      <c r="AN46">
        <f t="shared" si="30"/>
        <v>-2.702702702702741E-3</v>
      </c>
      <c r="AO46">
        <f t="shared" si="31"/>
        <v>7.4487895716945727E-3</v>
      </c>
      <c r="AP46">
        <f t="shared" si="32"/>
        <v>5.698005698005576E-3</v>
      </c>
      <c r="AQ46">
        <f t="shared" si="33"/>
        <v>-4.4052863436122407E-3</v>
      </c>
      <c r="AR46">
        <f t="shared" si="34"/>
        <v>-1.2539184952978013E-2</v>
      </c>
      <c r="AS46">
        <f t="shared" si="35"/>
        <v>-1.5765765765765671E-2</v>
      </c>
      <c r="AT46">
        <f t="shared" si="36"/>
        <v>-2.7368421052631518E-2</v>
      </c>
      <c r="AU46">
        <f t="shared" si="37"/>
        <v>-3.984063745019883E-3</v>
      </c>
      <c r="AV46">
        <f t="shared" si="38"/>
        <v>3.8071065989847357E-3</v>
      </c>
      <c r="AW46">
        <f t="shared" si="10"/>
        <v>-1.059322033898305E-2</v>
      </c>
      <c r="AX46">
        <f t="shared" si="11"/>
        <v>-1.6393442622951052E-3</v>
      </c>
      <c r="AY46">
        <f t="shared" si="12"/>
        <v>-1.3770757391656535E-2</v>
      </c>
      <c r="AZ46">
        <f t="shared" si="13"/>
        <v>0</v>
      </c>
      <c r="BA46">
        <f t="shared" si="14"/>
        <v>-1.4925373134327511E-3</v>
      </c>
      <c r="BB46">
        <f t="shared" si="15"/>
        <v>-9.4745908699396583E-3</v>
      </c>
      <c r="BC46">
        <f t="shared" si="16"/>
        <v>3.6058775804560664E-3</v>
      </c>
      <c r="BD46">
        <f t="shared" si="17"/>
        <v>6.1919504643962262E-3</v>
      </c>
      <c r="BE46">
        <f t="shared" si="18"/>
        <v>-7.9051383399210608E-3</v>
      </c>
      <c r="BF46">
        <f t="shared" si="19"/>
        <v>2.5041736227045076E-2</v>
      </c>
      <c r="BG46">
        <f t="shared" si="20"/>
        <v>3.3407572383073181E-3</v>
      </c>
      <c r="BH46">
        <f t="shared" si="21"/>
        <v>-6.2111801242236905E-3</v>
      </c>
      <c r="BI46">
        <f t="shared" si="22"/>
        <v>4.5454545454545456E-2</v>
      </c>
      <c r="BJ46">
        <f t="shared" si="23"/>
        <v>-9.5535550248025559E-3</v>
      </c>
    </row>
    <row r="47" spans="1:62" x14ac:dyDescent="0.3">
      <c r="A47" s="1">
        <v>44813</v>
      </c>
      <c r="B47">
        <v>64.400000000000006</v>
      </c>
      <c r="C47">
        <v>16.399999999999999</v>
      </c>
      <c r="D47">
        <v>84.3</v>
      </c>
      <c r="E47">
        <v>17.149999999999999</v>
      </c>
      <c r="F47">
        <v>11.2</v>
      </c>
      <c r="G47">
        <v>38.299999999999997</v>
      </c>
      <c r="H47">
        <v>24</v>
      </c>
      <c r="I47">
        <v>37</v>
      </c>
      <c r="J47">
        <v>26.85</v>
      </c>
      <c r="K47">
        <v>35.1</v>
      </c>
      <c r="L47">
        <v>22.7</v>
      </c>
      <c r="M47">
        <v>31.9</v>
      </c>
      <c r="N47">
        <v>22.2</v>
      </c>
      <c r="O47">
        <v>23.75</v>
      </c>
      <c r="P47">
        <v>37.65</v>
      </c>
      <c r="Q47">
        <v>78.8</v>
      </c>
      <c r="R47">
        <v>23.6</v>
      </c>
      <c r="S47">
        <v>30.5</v>
      </c>
      <c r="T47">
        <v>24.69</v>
      </c>
      <c r="U47">
        <v>23.8</v>
      </c>
      <c r="V47">
        <v>67</v>
      </c>
      <c r="W47">
        <v>116.1</v>
      </c>
      <c r="X47">
        <v>110.93</v>
      </c>
      <c r="Y47">
        <v>193.8</v>
      </c>
      <c r="Z47">
        <v>75.900000000000006</v>
      </c>
      <c r="AA47">
        <v>59.9</v>
      </c>
      <c r="AB47">
        <v>89.8</v>
      </c>
      <c r="AC47">
        <v>64.400000000000006</v>
      </c>
      <c r="AD47">
        <v>27.5</v>
      </c>
      <c r="AE47">
        <v>54.43</v>
      </c>
      <c r="AG47">
        <f t="shared" si="9"/>
        <v>1.4173228346456783E-2</v>
      </c>
      <c r="AH47">
        <f t="shared" si="24"/>
        <v>-3.0395136778115935E-3</v>
      </c>
      <c r="AI47">
        <f t="shared" si="25"/>
        <v>0</v>
      </c>
      <c r="AJ47">
        <f t="shared" si="26"/>
        <v>-2.9069767441860881E-3</v>
      </c>
      <c r="AK47">
        <f t="shared" si="27"/>
        <v>-4.4444444444445078E-3</v>
      </c>
      <c r="AL47">
        <f t="shared" si="28"/>
        <v>3.7940379403794001E-2</v>
      </c>
      <c r="AM47">
        <f t="shared" si="29"/>
        <v>0</v>
      </c>
      <c r="AN47">
        <f t="shared" si="30"/>
        <v>8.1743869209808476E-3</v>
      </c>
      <c r="AO47">
        <f t="shared" si="31"/>
        <v>0</v>
      </c>
      <c r="AP47">
        <f t="shared" si="32"/>
        <v>1.591895803183804E-2</v>
      </c>
      <c r="AQ47">
        <f t="shared" si="33"/>
        <v>-4.385964912280764E-3</v>
      </c>
      <c r="AR47">
        <f t="shared" si="34"/>
        <v>-1.5649452269170803E-3</v>
      </c>
      <c r="AS47">
        <f t="shared" si="35"/>
        <v>6.8027210884353097E-3</v>
      </c>
      <c r="AT47">
        <f t="shared" si="36"/>
        <v>-6.2761506276150037E-3</v>
      </c>
      <c r="AU47">
        <f t="shared" si="37"/>
        <v>6.6844919786096255E-3</v>
      </c>
      <c r="AV47">
        <f t="shared" si="38"/>
        <v>1.025641025641022E-2</v>
      </c>
      <c r="AW47">
        <f t="shared" si="10"/>
        <v>0</v>
      </c>
      <c r="AX47">
        <f t="shared" si="11"/>
        <v>2.0066889632107072E-2</v>
      </c>
      <c r="AY47">
        <f t="shared" si="12"/>
        <v>1.3963039014373711E-2</v>
      </c>
      <c r="AZ47">
        <f t="shared" si="13"/>
        <v>3.0303030303030269E-2</v>
      </c>
      <c r="BA47">
        <f t="shared" si="14"/>
        <v>0</v>
      </c>
      <c r="BB47">
        <f t="shared" si="15"/>
        <v>9.5652173913042988E-3</v>
      </c>
      <c r="BC47">
        <f t="shared" si="16"/>
        <v>-6.2707157574127806E-3</v>
      </c>
      <c r="BD47">
        <f t="shared" si="17"/>
        <v>1.0954616588419525E-2</v>
      </c>
      <c r="BE47">
        <f t="shared" si="18"/>
        <v>2.6420079260238154E-3</v>
      </c>
      <c r="BF47">
        <f t="shared" si="19"/>
        <v>5.0335570469798177E-3</v>
      </c>
      <c r="BG47">
        <f t="shared" si="20"/>
        <v>2.0454545454545423E-2</v>
      </c>
      <c r="BH47">
        <f t="shared" si="21"/>
        <v>2.3847376788553372E-2</v>
      </c>
      <c r="BI47">
        <f t="shared" si="22"/>
        <v>3.6496350364964023E-3</v>
      </c>
      <c r="BJ47">
        <f t="shared" si="23"/>
        <v>-3.4785792749908043E-3</v>
      </c>
    </row>
    <row r="48" spans="1:62" x14ac:dyDescent="0.3">
      <c r="A48" s="1">
        <v>44812</v>
      </c>
      <c r="B48">
        <v>63.5</v>
      </c>
      <c r="C48">
        <v>16.45</v>
      </c>
      <c r="D48">
        <v>84.3</v>
      </c>
      <c r="E48">
        <v>17.2</v>
      </c>
      <c r="F48">
        <v>11.25</v>
      </c>
      <c r="G48">
        <v>36.9</v>
      </c>
      <c r="H48">
        <v>24</v>
      </c>
      <c r="I48">
        <v>36.700000000000003</v>
      </c>
      <c r="J48">
        <v>26.85</v>
      </c>
      <c r="K48">
        <v>34.549999999999997</v>
      </c>
      <c r="L48">
        <v>22.8</v>
      </c>
      <c r="M48">
        <v>31.95</v>
      </c>
      <c r="N48">
        <v>22.05</v>
      </c>
      <c r="O48">
        <v>23.9</v>
      </c>
      <c r="P48">
        <v>37.4</v>
      </c>
      <c r="Q48">
        <v>78</v>
      </c>
      <c r="R48">
        <v>23.6</v>
      </c>
      <c r="S48">
        <v>29.9</v>
      </c>
      <c r="T48">
        <v>24.35</v>
      </c>
      <c r="U48">
        <v>23.1</v>
      </c>
      <c r="V48">
        <v>67</v>
      </c>
      <c r="W48">
        <v>115</v>
      </c>
      <c r="X48">
        <v>111.63</v>
      </c>
      <c r="Y48">
        <v>191.7</v>
      </c>
      <c r="Z48">
        <v>75.7</v>
      </c>
      <c r="AA48">
        <v>59.6</v>
      </c>
      <c r="AB48">
        <v>88</v>
      </c>
      <c r="AC48">
        <v>62.9</v>
      </c>
      <c r="AD48">
        <v>27.4</v>
      </c>
      <c r="AE48">
        <v>54.62</v>
      </c>
      <c r="AG48">
        <f t="shared" si="9"/>
        <v>6.339144215530881E-3</v>
      </c>
      <c r="AH48">
        <f t="shared" si="24"/>
        <v>-3.0303030303030732E-3</v>
      </c>
      <c r="AI48">
        <f t="shared" si="25"/>
        <v>3.5714285714285375E-3</v>
      </c>
      <c r="AJ48">
        <f t="shared" si="26"/>
        <v>0</v>
      </c>
      <c r="AK48">
        <f t="shared" si="27"/>
        <v>8.9686098654708207E-3</v>
      </c>
      <c r="AL48">
        <f t="shared" si="28"/>
        <v>3.0726256983240264E-2</v>
      </c>
      <c r="AM48">
        <f t="shared" si="29"/>
        <v>-1.2345679012345708E-2</v>
      </c>
      <c r="AN48">
        <f t="shared" si="30"/>
        <v>-2.9100529100528953E-2</v>
      </c>
      <c r="AO48">
        <f t="shared" si="31"/>
        <v>-1.8281535648994516E-2</v>
      </c>
      <c r="AP48">
        <f t="shared" si="32"/>
        <v>-5.3424657534246654E-2</v>
      </c>
      <c r="AQ48">
        <f t="shared" si="33"/>
        <v>-8.6956521739130124E-3</v>
      </c>
      <c r="AR48">
        <f t="shared" si="34"/>
        <v>-1.5625000000000222E-3</v>
      </c>
      <c r="AS48">
        <f t="shared" si="35"/>
        <v>-2.2172949002217293E-2</v>
      </c>
      <c r="AT48">
        <f t="shared" si="36"/>
        <v>-1.8480492813141798E-2</v>
      </c>
      <c r="AU48">
        <f t="shared" si="37"/>
        <v>-3.9946737683088842E-3</v>
      </c>
      <c r="AV48">
        <f t="shared" si="38"/>
        <v>-2.5000000000000001E-2</v>
      </c>
      <c r="AW48">
        <f t="shared" si="10"/>
        <v>-3.6734693877550961E-2</v>
      </c>
      <c r="AX48">
        <f t="shared" si="11"/>
        <v>-1.3201320132013271E-2</v>
      </c>
      <c r="AY48">
        <f t="shared" si="12"/>
        <v>-3.1038599283724537E-2</v>
      </c>
      <c r="AZ48">
        <f t="shared" si="13"/>
        <v>4.3478260869565834E-3</v>
      </c>
      <c r="BA48">
        <f t="shared" si="14"/>
        <v>0</v>
      </c>
      <c r="BB48">
        <f t="shared" si="15"/>
        <v>2.6785714285714284E-2</v>
      </c>
      <c r="BC48">
        <f t="shared" si="16"/>
        <v>1.3528236789540538E-2</v>
      </c>
      <c r="BD48">
        <f t="shared" si="17"/>
        <v>1.9680851063829725E-2</v>
      </c>
      <c r="BE48">
        <f t="shared" si="18"/>
        <v>0</v>
      </c>
      <c r="BF48">
        <f t="shared" si="19"/>
        <v>1.680672268907587E-3</v>
      </c>
      <c r="BG48">
        <f t="shared" si="20"/>
        <v>1.1376564277587522E-3</v>
      </c>
      <c r="BH48">
        <f t="shared" si="21"/>
        <v>6.3999999999999769E-3</v>
      </c>
      <c r="BI48">
        <f t="shared" si="22"/>
        <v>-9.0415913200723331E-3</v>
      </c>
      <c r="BJ48">
        <f t="shared" si="23"/>
        <v>1.429897864438247E-2</v>
      </c>
    </row>
    <row r="49" spans="1:62" x14ac:dyDescent="0.3">
      <c r="A49" s="1">
        <v>44811</v>
      </c>
      <c r="B49">
        <v>63.1</v>
      </c>
      <c r="C49">
        <v>16.5</v>
      </c>
      <c r="D49">
        <v>84</v>
      </c>
      <c r="E49">
        <v>17.2</v>
      </c>
      <c r="F49">
        <v>11.15</v>
      </c>
      <c r="G49">
        <v>35.799999999999997</v>
      </c>
      <c r="H49">
        <v>24.3</v>
      </c>
      <c r="I49">
        <v>37.799999999999997</v>
      </c>
      <c r="J49">
        <v>27.35</v>
      </c>
      <c r="K49">
        <v>36.5</v>
      </c>
      <c r="L49">
        <v>23</v>
      </c>
      <c r="M49">
        <v>32</v>
      </c>
      <c r="N49">
        <v>22.55</v>
      </c>
      <c r="O49">
        <v>24.35</v>
      </c>
      <c r="P49">
        <v>37.549999999999997</v>
      </c>
      <c r="Q49">
        <v>80</v>
      </c>
      <c r="R49">
        <v>24.5</v>
      </c>
      <c r="S49">
        <v>30.3</v>
      </c>
      <c r="T49">
        <v>25.13</v>
      </c>
      <c r="U49">
        <v>23</v>
      </c>
      <c r="V49">
        <v>67</v>
      </c>
      <c r="W49">
        <v>112</v>
      </c>
      <c r="X49">
        <v>110.14</v>
      </c>
      <c r="Y49">
        <v>188</v>
      </c>
      <c r="Z49">
        <v>75.7</v>
      </c>
      <c r="AA49">
        <v>59.5</v>
      </c>
      <c r="AB49">
        <v>87.9</v>
      </c>
      <c r="AC49">
        <v>62.5</v>
      </c>
      <c r="AD49">
        <v>27.65</v>
      </c>
      <c r="AE49">
        <v>53.85</v>
      </c>
      <c r="AG49">
        <f t="shared" si="9"/>
        <v>-2.4729520865533251E-2</v>
      </c>
      <c r="AH49">
        <f t="shared" si="24"/>
        <v>5.4313099041533523E-2</v>
      </c>
      <c r="AI49">
        <f t="shared" si="25"/>
        <v>-2.0979020979020945E-2</v>
      </c>
      <c r="AJ49">
        <f t="shared" si="26"/>
        <v>-1.9943019943020023E-2</v>
      </c>
      <c r="AK49">
        <f t="shared" si="27"/>
        <v>-2.6200873362445323E-2</v>
      </c>
      <c r="AL49">
        <f t="shared" si="28"/>
        <v>-2.1857923497267874E-2</v>
      </c>
      <c r="AM49">
        <f t="shared" si="29"/>
        <v>-1.4198782961460361E-2</v>
      </c>
      <c r="AN49">
        <f t="shared" si="30"/>
        <v>-5.6179775280898882E-2</v>
      </c>
      <c r="AO49">
        <f t="shared" si="31"/>
        <v>-3.1858407079645969E-2</v>
      </c>
      <c r="AP49">
        <f t="shared" si="32"/>
        <v>-4.5751633986928102E-2</v>
      </c>
      <c r="AQ49">
        <f t="shared" si="33"/>
        <v>-2.7484143763213471E-2</v>
      </c>
      <c r="AR49">
        <f t="shared" si="34"/>
        <v>0</v>
      </c>
      <c r="AS49">
        <f t="shared" si="35"/>
        <v>-5.0526315789473655E-2</v>
      </c>
      <c r="AT49">
        <f t="shared" si="36"/>
        <v>-1.4170040485829873E-2</v>
      </c>
      <c r="AU49">
        <f t="shared" si="37"/>
        <v>-2.8460543337645576E-2</v>
      </c>
      <c r="AV49">
        <f t="shared" si="38"/>
        <v>-3.2648125755743683E-2</v>
      </c>
      <c r="AW49">
        <f t="shared" si="10"/>
        <v>-4.0650406504065617E-3</v>
      </c>
      <c r="AX49">
        <f t="shared" si="11"/>
        <v>-3.5031847133757898E-2</v>
      </c>
      <c r="AY49">
        <f t="shared" si="12"/>
        <v>-3.9635354736425451E-3</v>
      </c>
      <c r="AZ49">
        <f t="shared" si="13"/>
        <v>-2.3354564755838671E-2</v>
      </c>
      <c r="BA49">
        <f t="shared" si="14"/>
        <v>0</v>
      </c>
      <c r="BB49">
        <f t="shared" si="15"/>
        <v>-2.6086956521739129E-2</v>
      </c>
      <c r="BC49">
        <f t="shared" si="16"/>
        <v>-2.6343705799151379E-2</v>
      </c>
      <c r="BD49">
        <f t="shared" si="17"/>
        <v>-3.181336161187669E-3</v>
      </c>
      <c r="BE49">
        <f t="shared" si="18"/>
        <v>-2.6992287917737716E-2</v>
      </c>
      <c r="BF49">
        <f t="shared" si="19"/>
        <v>-2.6186579378068762E-2</v>
      </c>
      <c r="BG49">
        <f t="shared" si="20"/>
        <v>-1.1248593925759279E-2</v>
      </c>
      <c r="BH49">
        <f t="shared" si="21"/>
        <v>-1.2638230647709277E-2</v>
      </c>
      <c r="BI49">
        <f t="shared" si="22"/>
        <v>-1.4260249554367277E-2</v>
      </c>
      <c r="BJ49">
        <f t="shared" si="23"/>
        <v>2.0853080568720407E-2</v>
      </c>
    </row>
    <row r="50" spans="1:62" x14ac:dyDescent="0.3">
      <c r="A50" s="1">
        <v>44810</v>
      </c>
      <c r="B50">
        <v>64.7</v>
      </c>
      <c r="C50">
        <v>15.65</v>
      </c>
      <c r="D50">
        <v>85.8</v>
      </c>
      <c r="E50">
        <v>17.55</v>
      </c>
      <c r="F50">
        <v>11.45</v>
      </c>
      <c r="G50">
        <v>36.6</v>
      </c>
      <c r="H50">
        <v>24.65</v>
      </c>
      <c r="I50">
        <v>40.049999999999997</v>
      </c>
      <c r="J50">
        <v>28.25</v>
      </c>
      <c r="K50">
        <v>38.25</v>
      </c>
      <c r="L50">
        <v>23.65</v>
      </c>
      <c r="M50">
        <v>32</v>
      </c>
      <c r="N50">
        <v>23.75</v>
      </c>
      <c r="O50">
        <v>24.7</v>
      </c>
      <c r="P50">
        <v>38.65</v>
      </c>
      <c r="Q50">
        <v>82.7</v>
      </c>
      <c r="R50">
        <v>24.6</v>
      </c>
      <c r="S50">
        <v>31.4</v>
      </c>
      <c r="T50">
        <v>25.23</v>
      </c>
      <c r="U50">
        <v>23.55</v>
      </c>
      <c r="V50">
        <v>67</v>
      </c>
      <c r="W50">
        <v>115</v>
      </c>
      <c r="X50">
        <v>113.12</v>
      </c>
      <c r="Y50">
        <v>188.6</v>
      </c>
      <c r="Z50">
        <v>77.8</v>
      </c>
      <c r="AA50">
        <v>61.1</v>
      </c>
      <c r="AB50">
        <v>88.9</v>
      </c>
      <c r="AC50">
        <v>63.3</v>
      </c>
      <c r="AD50">
        <v>28.05</v>
      </c>
      <c r="AE50">
        <v>52.75</v>
      </c>
      <c r="AG50">
        <f t="shared" si="9"/>
        <v>6.9421487603305826E-2</v>
      </c>
      <c r="AH50">
        <f t="shared" si="24"/>
        <v>3.2051282051282506E-3</v>
      </c>
      <c r="AI50">
        <f t="shared" si="25"/>
        <v>-4.6403712296984416E-3</v>
      </c>
      <c r="AJ50">
        <f t="shared" si="26"/>
        <v>2.8571428571428979E-3</v>
      </c>
      <c r="AK50">
        <f t="shared" si="27"/>
        <v>8.8105726872246392E-3</v>
      </c>
      <c r="AL50">
        <f t="shared" si="28"/>
        <v>-4.563233376792699E-2</v>
      </c>
      <c r="AM50">
        <f t="shared" si="29"/>
        <v>6.1224489795917783E-3</v>
      </c>
      <c r="AN50">
        <f t="shared" si="30"/>
        <v>1.3924050632911321E-2</v>
      </c>
      <c r="AO50">
        <f t="shared" si="31"/>
        <v>1.0733452593917735E-2</v>
      </c>
      <c r="AP50">
        <f t="shared" si="32"/>
        <v>-1.7971758664955144E-2</v>
      </c>
      <c r="AQ50">
        <f t="shared" si="33"/>
        <v>2.1186440677964896E-3</v>
      </c>
      <c r="AR50">
        <f t="shared" si="34"/>
        <v>0</v>
      </c>
      <c r="AS50">
        <f t="shared" si="35"/>
        <v>2.1097046413502412E-3</v>
      </c>
      <c r="AT50">
        <f t="shared" si="36"/>
        <v>0</v>
      </c>
      <c r="AU50">
        <f t="shared" si="37"/>
        <v>1.2953367875646932E-3</v>
      </c>
      <c r="AV50">
        <f t="shared" si="38"/>
        <v>1.2106537530267377E-3</v>
      </c>
      <c r="AW50">
        <f t="shared" si="10"/>
        <v>2.0366598778004362E-3</v>
      </c>
      <c r="AX50">
        <f t="shared" si="11"/>
        <v>3.1948881789136698E-3</v>
      </c>
      <c r="AY50">
        <f t="shared" si="12"/>
        <v>-1.1363636363636331E-2</v>
      </c>
      <c r="AZ50">
        <f t="shared" si="13"/>
        <v>-1.4644351464435058E-2</v>
      </c>
      <c r="BA50">
        <f t="shared" si="14"/>
        <v>0</v>
      </c>
      <c r="BB50">
        <f t="shared" si="15"/>
        <v>-4.329004329004329E-3</v>
      </c>
      <c r="BC50">
        <f t="shared" si="16"/>
        <v>-2.6450361488273423E-3</v>
      </c>
      <c r="BD50">
        <f t="shared" si="17"/>
        <v>3.1914893617020976E-3</v>
      </c>
      <c r="BE50">
        <f t="shared" si="18"/>
        <v>3.870967741935447E-3</v>
      </c>
      <c r="BF50">
        <f t="shared" si="19"/>
        <v>1.6393442622951052E-3</v>
      </c>
      <c r="BG50">
        <f t="shared" si="20"/>
        <v>-1.7679558011049663E-2</v>
      </c>
      <c r="BH50">
        <f t="shared" si="21"/>
        <v>-1.0937500000000044E-2</v>
      </c>
      <c r="BI50">
        <f t="shared" si="22"/>
        <v>1.8148820326678767E-2</v>
      </c>
      <c r="BJ50">
        <f t="shared" si="23"/>
        <v>7.2560626312774979E-3</v>
      </c>
    </row>
    <row r="51" spans="1:62" x14ac:dyDescent="0.3">
      <c r="A51" s="1">
        <v>44809</v>
      </c>
      <c r="B51">
        <v>60.5</v>
      </c>
      <c r="C51">
        <v>15.6</v>
      </c>
      <c r="D51">
        <v>86.2</v>
      </c>
      <c r="E51">
        <v>17.5</v>
      </c>
      <c r="F51">
        <v>11.35</v>
      </c>
      <c r="G51">
        <v>38.35</v>
      </c>
      <c r="H51">
        <v>24.5</v>
      </c>
      <c r="I51">
        <v>39.5</v>
      </c>
      <c r="J51">
        <v>27.95</v>
      </c>
      <c r="K51">
        <v>38.950000000000003</v>
      </c>
      <c r="L51">
        <v>23.6</v>
      </c>
      <c r="M51">
        <v>32</v>
      </c>
      <c r="N51">
        <v>23.7</v>
      </c>
      <c r="O51">
        <v>24.7</v>
      </c>
      <c r="P51">
        <v>38.6</v>
      </c>
      <c r="Q51">
        <v>82.6</v>
      </c>
      <c r="R51">
        <v>24.55</v>
      </c>
      <c r="S51">
        <v>31.3</v>
      </c>
      <c r="T51">
        <v>25.52</v>
      </c>
      <c r="U51">
        <v>23.9</v>
      </c>
      <c r="V51">
        <v>67</v>
      </c>
      <c r="W51">
        <v>115.5</v>
      </c>
      <c r="X51">
        <v>113.42</v>
      </c>
      <c r="Y51">
        <v>188</v>
      </c>
      <c r="Z51">
        <v>77.5</v>
      </c>
      <c r="AA51">
        <v>61</v>
      </c>
      <c r="AB51">
        <v>90.5</v>
      </c>
      <c r="AC51">
        <v>64</v>
      </c>
      <c r="AD51">
        <v>27.55</v>
      </c>
      <c r="AE51">
        <v>52.37</v>
      </c>
      <c r="AG51">
        <f t="shared" si="9"/>
        <v>2.5423728813559324E-2</v>
      </c>
      <c r="AH51">
        <f t="shared" si="24"/>
        <v>-1.2658227848101333E-2</v>
      </c>
      <c r="AI51">
        <f t="shared" si="25"/>
        <v>-4.6189376443417033E-3</v>
      </c>
      <c r="AJ51">
        <f t="shared" si="26"/>
        <v>2.8653295128940235E-3</v>
      </c>
      <c r="AK51">
        <f t="shared" si="27"/>
        <v>-2.1551724137931036E-2</v>
      </c>
      <c r="AL51">
        <f t="shared" si="28"/>
        <v>2.2666666666666703E-2</v>
      </c>
      <c r="AM51">
        <f t="shared" si="29"/>
        <v>-6.0851926977687053E-3</v>
      </c>
      <c r="AN51">
        <f t="shared" si="30"/>
        <v>-1.2500000000000001E-2</v>
      </c>
      <c r="AO51">
        <f t="shared" si="31"/>
        <v>-1.0619469026548698E-2</v>
      </c>
      <c r="AP51">
        <f t="shared" si="32"/>
        <v>6.4599483204134363E-3</v>
      </c>
      <c r="AQ51">
        <f t="shared" si="33"/>
        <v>-6.3157894736841505E-3</v>
      </c>
      <c r="AR51">
        <f t="shared" si="34"/>
        <v>-7.7519379844961239E-3</v>
      </c>
      <c r="AS51">
        <f t="shared" si="35"/>
        <v>-1.250000000000003E-2</v>
      </c>
      <c r="AT51">
        <f t="shared" si="36"/>
        <v>-4.0322580645161862E-3</v>
      </c>
      <c r="AU51">
        <f t="shared" si="37"/>
        <v>-8.985879332477572E-3</v>
      </c>
      <c r="AV51">
        <f t="shared" si="38"/>
        <v>-1.6666666666666736E-2</v>
      </c>
      <c r="AW51">
        <f t="shared" si="10"/>
        <v>-1.7999999999999971E-2</v>
      </c>
      <c r="AX51">
        <f t="shared" si="11"/>
        <v>-1.5723270440251572E-2</v>
      </c>
      <c r="AY51">
        <f t="shared" si="12"/>
        <v>-5.4559625876851349E-3</v>
      </c>
      <c r="AZ51">
        <f t="shared" si="13"/>
        <v>3.9130434782608636E-2</v>
      </c>
      <c r="BA51">
        <f t="shared" si="14"/>
        <v>0</v>
      </c>
      <c r="BB51">
        <f t="shared" si="15"/>
        <v>8.7336244541484712E-3</v>
      </c>
      <c r="BC51">
        <f t="shared" si="16"/>
        <v>-4.3016416469141856E-3</v>
      </c>
      <c r="BD51">
        <f t="shared" si="17"/>
        <v>5.3219797764765466E-4</v>
      </c>
      <c r="BE51">
        <f t="shared" si="18"/>
        <v>2.6490066225165563E-2</v>
      </c>
      <c r="BF51">
        <f t="shared" si="19"/>
        <v>0</v>
      </c>
      <c r="BG51">
        <f t="shared" si="20"/>
        <v>-1.6304347826086956E-2</v>
      </c>
      <c r="BH51">
        <f t="shared" si="21"/>
        <v>4.7095761381475221E-3</v>
      </c>
      <c r="BI51">
        <f t="shared" si="22"/>
        <v>-5.4151624548735948E-3</v>
      </c>
      <c r="BJ51">
        <f t="shared" si="23"/>
        <v>-4.94014820444623E-3</v>
      </c>
    </row>
    <row r="52" spans="1:62" x14ac:dyDescent="0.3">
      <c r="A52" s="1">
        <v>44804</v>
      </c>
      <c r="B52">
        <v>59</v>
      </c>
      <c r="C52">
        <v>15.8</v>
      </c>
      <c r="D52">
        <v>86.6</v>
      </c>
      <c r="E52">
        <v>17.45</v>
      </c>
      <c r="F52">
        <v>11.6</v>
      </c>
      <c r="G52">
        <v>37.5</v>
      </c>
      <c r="H52">
        <v>24.65</v>
      </c>
      <c r="I52">
        <v>40</v>
      </c>
      <c r="J52">
        <v>28.25</v>
      </c>
      <c r="K52">
        <v>38.700000000000003</v>
      </c>
      <c r="L52">
        <v>23.75</v>
      </c>
      <c r="M52">
        <v>32.25</v>
      </c>
      <c r="N52">
        <v>24</v>
      </c>
      <c r="O52">
        <v>24.8</v>
      </c>
      <c r="P52">
        <v>38.950000000000003</v>
      </c>
      <c r="Q52">
        <v>84</v>
      </c>
      <c r="R52">
        <v>25</v>
      </c>
      <c r="S52">
        <v>31.8</v>
      </c>
      <c r="T52">
        <v>25.66</v>
      </c>
      <c r="U52">
        <v>23</v>
      </c>
      <c r="V52">
        <v>67</v>
      </c>
      <c r="W52">
        <v>114.5</v>
      </c>
      <c r="X52">
        <v>113.91</v>
      </c>
      <c r="Y52">
        <v>187.9</v>
      </c>
      <c r="Z52">
        <v>75.5</v>
      </c>
      <c r="AA52">
        <v>61</v>
      </c>
      <c r="AB52">
        <v>92</v>
      </c>
      <c r="AC52">
        <v>63.7</v>
      </c>
      <c r="AD52">
        <v>27.7</v>
      </c>
      <c r="AE52">
        <v>52.63</v>
      </c>
      <c r="AG52">
        <f t="shared" si="9"/>
        <v>-4.065040650406504E-2</v>
      </c>
      <c r="AH52">
        <f t="shared" si="24"/>
        <v>2.5974025974025997E-2</v>
      </c>
      <c r="AI52">
        <f t="shared" si="25"/>
        <v>2.3148148148146833E-3</v>
      </c>
      <c r="AJ52">
        <f t="shared" si="26"/>
        <v>-5.698005698005779E-3</v>
      </c>
      <c r="AK52">
        <f t="shared" si="27"/>
        <v>2.6548672566371584E-2</v>
      </c>
      <c r="AL52">
        <f t="shared" si="28"/>
        <v>-6.6225165562913907E-3</v>
      </c>
      <c r="AM52">
        <f t="shared" si="29"/>
        <v>4.0733197556007275E-3</v>
      </c>
      <c r="AN52">
        <f t="shared" si="30"/>
        <v>5.0251256281407756E-3</v>
      </c>
      <c r="AO52">
        <f t="shared" si="31"/>
        <v>-5.2816901408450209E-3</v>
      </c>
      <c r="AP52">
        <f t="shared" si="32"/>
        <v>-7.692307692307619E-3</v>
      </c>
      <c r="AQ52">
        <f t="shared" si="33"/>
        <v>4.2283298097252186E-3</v>
      </c>
      <c r="AR52">
        <f t="shared" si="34"/>
        <v>-1.5479876160989833E-3</v>
      </c>
      <c r="AS52">
        <f t="shared" si="35"/>
        <v>2.0876826722338502E-3</v>
      </c>
      <c r="AT52">
        <f t="shared" si="36"/>
        <v>6.0851926977688493E-3</v>
      </c>
      <c r="AU52">
        <f t="shared" si="37"/>
        <v>5.1612903225807189E-3</v>
      </c>
      <c r="AV52">
        <f t="shared" si="38"/>
        <v>-2.3255813953488372E-2</v>
      </c>
      <c r="AW52">
        <f t="shared" si="10"/>
        <v>0</v>
      </c>
      <c r="AX52">
        <f t="shared" si="11"/>
        <v>1.4354066985645909E-2</v>
      </c>
      <c r="AY52">
        <f t="shared" si="12"/>
        <v>-1.1556240369799719E-2</v>
      </c>
      <c r="AZ52">
        <f t="shared" si="13"/>
        <v>-2.1691973969631545E-3</v>
      </c>
      <c r="BA52">
        <f t="shared" si="14"/>
        <v>4.4977511244377382E-3</v>
      </c>
      <c r="BB52">
        <f t="shared" si="15"/>
        <v>7.0360598065083305E-3</v>
      </c>
      <c r="BC52">
        <f t="shared" si="16"/>
        <v>3.523918597480323E-3</v>
      </c>
      <c r="BD52">
        <f t="shared" si="17"/>
        <v>0</v>
      </c>
      <c r="BE52">
        <f t="shared" si="18"/>
        <v>-6.5789473684210523E-3</v>
      </c>
      <c r="BF52">
        <f t="shared" si="19"/>
        <v>1.8363939899833079E-2</v>
      </c>
      <c r="BG52">
        <f t="shared" si="20"/>
        <v>1.2101210121012038E-2</v>
      </c>
      <c r="BH52">
        <f t="shared" si="21"/>
        <v>1.5723270440251794E-3</v>
      </c>
      <c r="BI52">
        <f t="shared" si="22"/>
        <v>-2.464788732394364E-2</v>
      </c>
      <c r="BJ52">
        <f t="shared" si="23"/>
        <v>-3.5971223021582302E-3</v>
      </c>
    </row>
    <row r="53" spans="1:62" x14ac:dyDescent="0.3">
      <c r="A53" s="1">
        <v>44803</v>
      </c>
      <c r="B53">
        <v>61.5</v>
      </c>
      <c r="C53">
        <v>15.4</v>
      </c>
      <c r="D53">
        <v>86.4</v>
      </c>
      <c r="E53">
        <v>17.55</v>
      </c>
      <c r="F53">
        <v>11.3</v>
      </c>
      <c r="G53">
        <v>37.75</v>
      </c>
      <c r="H53">
        <v>24.55</v>
      </c>
      <c r="I53">
        <v>39.799999999999997</v>
      </c>
      <c r="J53">
        <v>28.4</v>
      </c>
      <c r="K53">
        <v>39</v>
      </c>
      <c r="L53">
        <v>23.65</v>
      </c>
      <c r="M53">
        <v>32.299999999999997</v>
      </c>
      <c r="N53">
        <v>23.95</v>
      </c>
      <c r="O53">
        <v>24.65</v>
      </c>
      <c r="P53">
        <v>38.75</v>
      </c>
      <c r="Q53">
        <v>86</v>
      </c>
      <c r="R53">
        <v>25</v>
      </c>
      <c r="S53">
        <v>31.35</v>
      </c>
      <c r="T53">
        <v>25.96</v>
      </c>
      <c r="U53">
        <v>23.05</v>
      </c>
      <c r="V53">
        <v>66.7</v>
      </c>
      <c r="W53">
        <v>113.7</v>
      </c>
      <c r="X53">
        <v>113.51</v>
      </c>
      <c r="Y53">
        <v>187.9</v>
      </c>
      <c r="Z53">
        <v>76</v>
      </c>
      <c r="AA53">
        <v>59.9</v>
      </c>
      <c r="AB53">
        <v>90.9</v>
      </c>
      <c r="AC53">
        <v>63.6</v>
      </c>
      <c r="AD53">
        <v>28.4</v>
      </c>
      <c r="AE53">
        <v>52.82</v>
      </c>
      <c r="AG53">
        <f t="shared" si="9"/>
        <v>9.8522167487684973E-3</v>
      </c>
      <c r="AH53">
        <f t="shared" si="24"/>
        <v>3.2573289902280596E-3</v>
      </c>
      <c r="AI53">
        <f t="shared" si="25"/>
        <v>-1.1560693641617841E-3</v>
      </c>
      <c r="AJ53">
        <f t="shared" si="26"/>
        <v>2.8571428571428979E-3</v>
      </c>
      <c r="AK53">
        <f t="shared" si="27"/>
        <v>0</v>
      </c>
      <c r="AL53">
        <f t="shared" si="28"/>
        <v>-3.9577836411609129E-3</v>
      </c>
      <c r="AM53">
        <f t="shared" si="29"/>
        <v>0</v>
      </c>
      <c r="AN53">
        <f t="shared" si="30"/>
        <v>2.051282051282044E-2</v>
      </c>
      <c r="AO53">
        <f t="shared" si="31"/>
        <v>1.7921146953405021E-2</v>
      </c>
      <c r="AP53">
        <f t="shared" si="32"/>
        <v>1.2987012987012988E-2</v>
      </c>
      <c r="AQ53">
        <f t="shared" si="33"/>
        <v>1.0683760683760684E-2</v>
      </c>
      <c r="AR53">
        <f t="shared" si="34"/>
        <v>3.1055900621116245E-3</v>
      </c>
      <c r="AS53">
        <f t="shared" si="35"/>
        <v>-1.8442622950819644E-2</v>
      </c>
      <c r="AT53">
        <f t="shared" si="36"/>
        <v>-8.0482897384306969E-3</v>
      </c>
      <c r="AU53">
        <f t="shared" si="37"/>
        <v>0</v>
      </c>
      <c r="AV53">
        <f t="shared" si="38"/>
        <v>4.2424242424242427E-2</v>
      </c>
      <c r="AW53">
        <f t="shared" si="10"/>
        <v>-1.185770750988145E-2</v>
      </c>
      <c r="AX53">
        <f t="shared" si="11"/>
        <v>4.8076923076923765E-3</v>
      </c>
      <c r="AY53">
        <f t="shared" si="12"/>
        <v>6.831275720164609E-2</v>
      </c>
      <c r="AZ53">
        <f t="shared" si="13"/>
        <v>2.1739130434782917E-3</v>
      </c>
      <c r="BA53">
        <f t="shared" si="14"/>
        <v>0</v>
      </c>
      <c r="BB53">
        <f t="shared" si="15"/>
        <v>1.3368983957219251E-2</v>
      </c>
      <c r="BC53">
        <f t="shared" si="16"/>
        <v>-1.8079584775086411E-2</v>
      </c>
      <c r="BD53">
        <f t="shared" si="17"/>
        <v>-5.3191489361699104E-4</v>
      </c>
      <c r="BE53">
        <f t="shared" si="18"/>
        <v>6.6225165562913907E-3</v>
      </c>
      <c r="BF53">
        <f t="shared" si="19"/>
        <v>3.3500837520937308E-3</v>
      </c>
      <c r="BG53">
        <f t="shared" si="20"/>
        <v>2.1348314606741636E-2</v>
      </c>
      <c r="BH53">
        <f t="shared" si="21"/>
        <v>0</v>
      </c>
      <c r="BI53">
        <f t="shared" si="22"/>
        <v>0</v>
      </c>
      <c r="BJ53">
        <f t="shared" si="23"/>
        <v>1.327014218009484E-3</v>
      </c>
    </row>
    <row r="54" spans="1:62" x14ac:dyDescent="0.3">
      <c r="A54" s="1">
        <v>44802</v>
      </c>
      <c r="B54">
        <v>60.9</v>
      </c>
      <c r="C54">
        <v>15.35</v>
      </c>
      <c r="D54">
        <v>86.5</v>
      </c>
      <c r="E54">
        <v>17.5</v>
      </c>
      <c r="F54">
        <v>11.3</v>
      </c>
      <c r="G54">
        <v>37.9</v>
      </c>
      <c r="H54">
        <v>24.55</v>
      </c>
      <c r="I54">
        <v>39</v>
      </c>
      <c r="J54">
        <v>27.9</v>
      </c>
      <c r="K54">
        <v>38.5</v>
      </c>
      <c r="L54">
        <v>23.4</v>
      </c>
      <c r="M54">
        <v>32.200000000000003</v>
      </c>
      <c r="N54">
        <v>24.4</v>
      </c>
      <c r="O54">
        <v>24.85</v>
      </c>
      <c r="P54">
        <v>38.75</v>
      </c>
      <c r="Q54">
        <v>82.5</v>
      </c>
      <c r="R54">
        <v>25.3</v>
      </c>
      <c r="S54">
        <v>31.2</v>
      </c>
      <c r="T54">
        <v>24.3</v>
      </c>
      <c r="U54">
        <v>23</v>
      </c>
      <c r="V54">
        <v>66.7</v>
      </c>
      <c r="W54">
        <v>112.2</v>
      </c>
      <c r="X54">
        <v>115.6</v>
      </c>
      <c r="Y54">
        <v>188</v>
      </c>
      <c r="Z54">
        <v>75.5</v>
      </c>
      <c r="AA54">
        <v>59.7</v>
      </c>
      <c r="AB54">
        <v>89</v>
      </c>
      <c r="AC54">
        <v>63.6</v>
      </c>
      <c r="AD54">
        <v>28.4</v>
      </c>
      <c r="AE54">
        <v>52.75</v>
      </c>
      <c r="AG54">
        <f t="shared" si="9"/>
        <v>1.4999999999999977E-2</v>
      </c>
      <c r="AH54">
        <f t="shared" si="24"/>
        <v>-5.5384615384615407E-2</v>
      </c>
      <c r="AI54">
        <f t="shared" si="25"/>
        <v>-8.0275229357798482E-3</v>
      </c>
      <c r="AJ54">
        <f t="shared" si="26"/>
        <v>0</v>
      </c>
      <c r="AK54">
        <f t="shared" si="27"/>
        <v>-1.7391304347826025E-2</v>
      </c>
      <c r="AL54">
        <f t="shared" si="28"/>
        <v>6.9111424541607777E-2</v>
      </c>
      <c r="AM54">
        <f t="shared" si="29"/>
        <v>-1.0080645161290322E-2</v>
      </c>
      <c r="AN54">
        <f t="shared" si="30"/>
        <v>-1.0152284263959355E-2</v>
      </c>
      <c r="AO54">
        <f t="shared" si="31"/>
        <v>-1.9332161687170502E-2</v>
      </c>
      <c r="AP54">
        <f t="shared" si="32"/>
        <v>1.3003901170350366E-3</v>
      </c>
      <c r="AQ54">
        <f t="shared" si="33"/>
        <v>-8.4745762711865603E-3</v>
      </c>
      <c r="AR54">
        <f t="shared" si="34"/>
        <v>-6.1728395061727082E-3</v>
      </c>
      <c r="AS54">
        <f t="shared" si="35"/>
        <v>-1.6129032258064602E-2</v>
      </c>
      <c r="AT54">
        <f t="shared" si="36"/>
        <v>-9.9601593625498006E-3</v>
      </c>
      <c r="AU54">
        <f t="shared" si="37"/>
        <v>-1.8987341772151899E-2</v>
      </c>
      <c r="AV54">
        <f t="shared" si="38"/>
        <v>0</v>
      </c>
      <c r="AW54">
        <f t="shared" si="10"/>
        <v>-3.9370078740156647E-3</v>
      </c>
      <c r="AX54">
        <f t="shared" si="11"/>
        <v>-1.2658227848101333E-2</v>
      </c>
      <c r="AY54">
        <f t="shared" si="12"/>
        <v>-1.7784963621665227E-2</v>
      </c>
      <c r="AZ54">
        <f t="shared" si="13"/>
        <v>-2.1276595744680851E-2</v>
      </c>
      <c r="BA54">
        <f t="shared" si="14"/>
        <v>-2.9895366218236595E-3</v>
      </c>
      <c r="BB54">
        <f t="shared" si="15"/>
        <v>0</v>
      </c>
      <c r="BC54">
        <f t="shared" si="16"/>
        <v>-1.1036016767901499E-2</v>
      </c>
      <c r="BD54">
        <f t="shared" si="17"/>
        <v>0</v>
      </c>
      <c r="BE54">
        <f t="shared" si="18"/>
        <v>-1.820546163849162E-2</v>
      </c>
      <c r="BF54">
        <f t="shared" si="19"/>
        <v>-9.9502487562188116E-3</v>
      </c>
      <c r="BG54">
        <f t="shared" si="20"/>
        <v>-1.6574585635359115E-2</v>
      </c>
      <c r="BH54">
        <f t="shared" si="21"/>
        <v>-2.1538461538461517E-2</v>
      </c>
      <c r="BI54">
        <f t="shared" si="22"/>
        <v>-1.5597920277296458E-2</v>
      </c>
      <c r="BJ54">
        <f t="shared" si="23"/>
        <v>-1.4571268447599497E-2</v>
      </c>
    </row>
    <row r="55" spans="1:62" x14ac:dyDescent="0.3">
      <c r="A55" s="1">
        <v>44799</v>
      </c>
      <c r="B55">
        <v>60</v>
      </c>
      <c r="C55">
        <v>16.25</v>
      </c>
      <c r="D55">
        <v>87.2</v>
      </c>
      <c r="E55">
        <v>17.5</v>
      </c>
      <c r="F55">
        <v>11.5</v>
      </c>
      <c r="G55">
        <v>35.450000000000003</v>
      </c>
      <c r="H55">
        <v>24.8</v>
      </c>
      <c r="I55">
        <v>39.4</v>
      </c>
      <c r="J55">
        <v>28.45</v>
      </c>
      <c r="K55">
        <v>38.450000000000003</v>
      </c>
      <c r="L55">
        <v>23.6</v>
      </c>
      <c r="M55">
        <v>32.4</v>
      </c>
      <c r="N55">
        <v>24.8</v>
      </c>
      <c r="O55">
        <v>25.1</v>
      </c>
      <c r="P55">
        <v>39.5</v>
      </c>
      <c r="Q55">
        <v>82.5</v>
      </c>
      <c r="R55">
        <v>25.4</v>
      </c>
      <c r="S55">
        <v>31.6</v>
      </c>
      <c r="T55">
        <v>24.74</v>
      </c>
      <c r="U55">
        <v>23.5</v>
      </c>
      <c r="V55">
        <v>66.900000000000006</v>
      </c>
      <c r="W55">
        <v>112.2</v>
      </c>
      <c r="X55">
        <v>116.89</v>
      </c>
      <c r="Y55">
        <v>188</v>
      </c>
      <c r="Z55">
        <v>76.900000000000006</v>
      </c>
      <c r="AA55">
        <v>60.3</v>
      </c>
      <c r="AB55">
        <v>90.5</v>
      </c>
      <c r="AC55">
        <v>65</v>
      </c>
      <c r="AD55">
        <v>28.85</v>
      </c>
      <c r="AE55">
        <v>53.53</v>
      </c>
      <c r="AG55">
        <f t="shared" si="9"/>
        <v>-3.0694668820678492E-2</v>
      </c>
      <c r="AH55">
        <f t="shared" si="24"/>
        <v>-2.1084337349397676E-2</v>
      </c>
      <c r="AI55">
        <f t="shared" si="25"/>
        <v>1.0428736964078861E-2</v>
      </c>
      <c r="AJ55">
        <f t="shared" si="26"/>
        <v>0</v>
      </c>
      <c r="AK55">
        <f t="shared" si="27"/>
        <v>-8.6206896551723842E-3</v>
      </c>
      <c r="AL55">
        <f t="shared" si="28"/>
        <v>0</v>
      </c>
      <c r="AM55">
        <f t="shared" si="29"/>
        <v>-7.9999999999999724E-3</v>
      </c>
      <c r="AN55">
        <f t="shared" si="30"/>
        <v>2.5445292620865502E-3</v>
      </c>
      <c r="AO55">
        <f t="shared" si="31"/>
        <v>-8.7108013937282226E-3</v>
      </c>
      <c r="AP55">
        <f t="shared" si="32"/>
        <v>-3.3919597989949611E-2</v>
      </c>
      <c r="AQ55">
        <f t="shared" si="33"/>
        <v>-2.1141649048624592E-3</v>
      </c>
      <c r="AR55">
        <f t="shared" si="34"/>
        <v>0</v>
      </c>
      <c r="AS55">
        <f t="shared" si="35"/>
        <v>-2.7450980392156835E-2</v>
      </c>
      <c r="AT55">
        <f t="shared" si="36"/>
        <v>-2.1442495126705544E-2</v>
      </c>
      <c r="AU55">
        <f t="shared" si="37"/>
        <v>-1.2642225031604846E-3</v>
      </c>
      <c r="AV55">
        <f t="shared" si="38"/>
        <v>6.0975609756097563E-3</v>
      </c>
      <c r="AW55">
        <f t="shared" si="10"/>
        <v>-1.1673151750972791E-2</v>
      </c>
      <c r="AX55">
        <f t="shared" si="11"/>
        <v>-1.095461658841934E-2</v>
      </c>
      <c r="AY55">
        <f t="shared" si="12"/>
        <v>-2.0169423154498068E-3</v>
      </c>
      <c r="AZ55">
        <f t="shared" si="13"/>
        <v>-1.4675052410901526E-2</v>
      </c>
      <c r="BA55">
        <f t="shared" si="14"/>
        <v>-1.4925373134327511E-3</v>
      </c>
      <c r="BB55">
        <f t="shared" si="15"/>
        <v>-5.3191489361701623E-3</v>
      </c>
      <c r="BC55">
        <f t="shared" si="16"/>
        <v>1.0285220397579928E-2</v>
      </c>
      <c r="BD55">
        <f t="shared" si="17"/>
        <v>2.6666666666666666E-3</v>
      </c>
      <c r="BE55">
        <f t="shared" si="18"/>
        <v>-1.2836970474967907E-2</v>
      </c>
      <c r="BF55">
        <f t="shared" si="19"/>
        <v>-1.147540983606562E-2</v>
      </c>
      <c r="BG55">
        <f t="shared" si="20"/>
        <v>-1.1037527593818358E-3</v>
      </c>
      <c r="BH55">
        <f t="shared" si="21"/>
        <v>-1.3657056145675351E-2</v>
      </c>
      <c r="BI55">
        <f t="shared" si="22"/>
        <v>-1.198630136986294E-2</v>
      </c>
      <c r="BJ55">
        <f t="shared" si="23"/>
        <v>-3.5368577810870761E-3</v>
      </c>
    </row>
    <row r="56" spans="1:62" x14ac:dyDescent="0.3">
      <c r="A56" s="1">
        <v>44798</v>
      </c>
      <c r="B56">
        <v>61.9</v>
      </c>
      <c r="C56">
        <v>16.600000000000001</v>
      </c>
      <c r="D56">
        <v>86.3</v>
      </c>
      <c r="E56">
        <v>17.5</v>
      </c>
      <c r="F56">
        <v>11.6</v>
      </c>
      <c r="G56">
        <v>35.450000000000003</v>
      </c>
      <c r="H56">
        <v>25</v>
      </c>
      <c r="I56">
        <v>39.299999999999997</v>
      </c>
      <c r="J56">
        <v>28.7</v>
      </c>
      <c r="K56">
        <v>39.799999999999997</v>
      </c>
      <c r="L56">
        <v>23.65</v>
      </c>
      <c r="M56">
        <v>32.4</v>
      </c>
      <c r="N56">
        <v>25.5</v>
      </c>
      <c r="O56">
        <v>25.65</v>
      </c>
      <c r="P56">
        <v>39.549999999999997</v>
      </c>
      <c r="Q56">
        <v>82</v>
      </c>
      <c r="R56">
        <v>25.7</v>
      </c>
      <c r="S56">
        <v>31.95</v>
      </c>
      <c r="T56">
        <v>24.79</v>
      </c>
      <c r="U56">
        <v>23.85</v>
      </c>
      <c r="V56">
        <v>67</v>
      </c>
      <c r="W56">
        <v>112.8</v>
      </c>
      <c r="X56">
        <v>115.7</v>
      </c>
      <c r="Y56">
        <v>187.5</v>
      </c>
      <c r="Z56">
        <v>77.900000000000006</v>
      </c>
      <c r="AA56">
        <v>61</v>
      </c>
      <c r="AB56">
        <v>90.6</v>
      </c>
      <c r="AC56">
        <v>65.900000000000006</v>
      </c>
      <c r="AD56">
        <v>29.2</v>
      </c>
      <c r="AE56">
        <v>53.72</v>
      </c>
      <c r="AG56">
        <f t="shared" si="9"/>
        <v>-3.2812500000000022E-2</v>
      </c>
      <c r="AH56">
        <f t="shared" si="24"/>
        <v>3.0211480362538194E-3</v>
      </c>
      <c r="AI56">
        <f t="shared" si="25"/>
        <v>1.160092807424528E-3</v>
      </c>
      <c r="AJ56">
        <f t="shared" si="26"/>
        <v>0</v>
      </c>
      <c r="AK56">
        <f t="shared" si="27"/>
        <v>-4.2918454935622925E-3</v>
      </c>
      <c r="AL56">
        <f t="shared" si="28"/>
        <v>6.9381598793363627E-2</v>
      </c>
      <c r="AM56">
        <f t="shared" si="29"/>
        <v>6.03621730382288E-3</v>
      </c>
      <c r="AN56">
        <f t="shared" si="30"/>
        <v>0</v>
      </c>
      <c r="AO56">
        <f t="shared" si="31"/>
        <v>1.7730496453900711E-2</v>
      </c>
      <c r="AP56">
        <f t="shared" si="32"/>
        <v>1.6602809706257948E-2</v>
      </c>
      <c r="AQ56">
        <f t="shared" si="33"/>
        <v>1.5021459227467719E-2</v>
      </c>
      <c r="AR56">
        <f t="shared" si="34"/>
        <v>0</v>
      </c>
      <c r="AS56">
        <f t="shared" si="35"/>
        <v>9.9009900990099011E-3</v>
      </c>
      <c r="AT56">
        <f t="shared" si="36"/>
        <v>9.8425196850393699E-3</v>
      </c>
      <c r="AU56">
        <f t="shared" si="37"/>
        <v>7.6433121019107552E-3</v>
      </c>
      <c r="AV56">
        <f t="shared" si="38"/>
        <v>0</v>
      </c>
      <c r="AW56">
        <f t="shared" si="10"/>
        <v>2.3904382470119435E-2</v>
      </c>
      <c r="AX56">
        <f t="shared" si="11"/>
        <v>1.7515923566879005E-2</v>
      </c>
      <c r="AY56">
        <f t="shared" si="12"/>
        <v>5.3996598639455766E-2</v>
      </c>
      <c r="AZ56">
        <f t="shared" si="13"/>
        <v>1.4893617021276655E-2</v>
      </c>
      <c r="BA56">
        <f t="shared" si="14"/>
        <v>0</v>
      </c>
      <c r="BB56">
        <f t="shared" si="15"/>
        <v>8.0428954423591732E-3</v>
      </c>
      <c r="BC56">
        <f t="shared" si="16"/>
        <v>-5.0735230888296788E-3</v>
      </c>
      <c r="BD56">
        <f t="shared" si="17"/>
        <v>2.6737967914438501E-3</v>
      </c>
      <c r="BE56">
        <f t="shared" si="18"/>
        <v>2.5740025740026103E-3</v>
      </c>
      <c r="BF56">
        <f t="shared" si="19"/>
        <v>2.1775544388609666E-2</v>
      </c>
      <c r="BG56">
        <f t="shared" si="20"/>
        <v>1.7977528089887576E-2</v>
      </c>
      <c r="BH56">
        <f t="shared" si="21"/>
        <v>1.5408320493066254E-2</v>
      </c>
      <c r="BI56">
        <f t="shared" si="22"/>
        <v>2.0979020979020904E-2</v>
      </c>
      <c r="BJ56">
        <f t="shared" si="23"/>
        <v>8.4475314435891822E-3</v>
      </c>
    </row>
    <row r="57" spans="1:62" x14ac:dyDescent="0.3">
      <c r="A57" s="1">
        <v>44797</v>
      </c>
      <c r="B57">
        <v>64</v>
      </c>
      <c r="C57">
        <v>16.55</v>
      </c>
      <c r="D57">
        <v>86.2</v>
      </c>
      <c r="E57">
        <v>17.5</v>
      </c>
      <c r="F57">
        <v>11.65</v>
      </c>
      <c r="G57">
        <v>33.15</v>
      </c>
      <c r="H57">
        <v>24.85</v>
      </c>
      <c r="I57">
        <v>39.299999999999997</v>
      </c>
      <c r="J57">
        <v>28.2</v>
      </c>
      <c r="K57">
        <v>39.15</v>
      </c>
      <c r="L57">
        <v>23.3</v>
      </c>
      <c r="M57">
        <v>32.4</v>
      </c>
      <c r="N57">
        <v>25.25</v>
      </c>
      <c r="O57">
        <v>25.4</v>
      </c>
      <c r="P57">
        <v>39.25</v>
      </c>
      <c r="Q57">
        <v>82</v>
      </c>
      <c r="R57">
        <v>25.1</v>
      </c>
      <c r="S57">
        <v>31.4</v>
      </c>
      <c r="T57">
        <v>23.52</v>
      </c>
      <c r="U57">
        <v>23.5</v>
      </c>
      <c r="V57">
        <v>67</v>
      </c>
      <c r="W57">
        <v>111.9</v>
      </c>
      <c r="X57">
        <v>116.29</v>
      </c>
      <c r="Y57">
        <v>187</v>
      </c>
      <c r="Z57">
        <v>77.7</v>
      </c>
      <c r="AA57">
        <v>59.7</v>
      </c>
      <c r="AB57">
        <v>89</v>
      </c>
      <c r="AC57">
        <v>64.900000000000006</v>
      </c>
      <c r="AD57">
        <v>28.6</v>
      </c>
      <c r="AE57">
        <v>53.27</v>
      </c>
      <c r="AG57">
        <f t="shared" si="9"/>
        <v>-3.9039039039038957E-2</v>
      </c>
      <c r="AH57">
        <f t="shared" si="24"/>
        <v>9.1463414634147654E-3</v>
      </c>
      <c r="AI57">
        <f t="shared" si="25"/>
        <v>-9.1954022988505416E-3</v>
      </c>
      <c r="AJ57">
        <f t="shared" si="26"/>
        <v>0</v>
      </c>
      <c r="AK57">
        <f t="shared" si="27"/>
        <v>1.3043478260869596E-2</v>
      </c>
      <c r="AL57">
        <f t="shared" si="28"/>
        <v>5.4054054054054029E-2</v>
      </c>
      <c r="AM57">
        <f t="shared" si="29"/>
        <v>2.0161290322580931E-3</v>
      </c>
      <c r="AN57">
        <f t="shared" si="30"/>
        <v>-5.0632911392405784E-3</v>
      </c>
      <c r="AO57">
        <f t="shared" si="31"/>
        <v>7.1428571428571175E-3</v>
      </c>
      <c r="AP57">
        <f t="shared" si="32"/>
        <v>1.6883116883116847E-2</v>
      </c>
      <c r="AQ57">
        <f t="shared" si="33"/>
        <v>4.3103448275862684E-3</v>
      </c>
      <c r="AR57">
        <f t="shared" si="34"/>
        <v>-3.0769230769231207E-3</v>
      </c>
      <c r="AS57">
        <f t="shared" si="35"/>
        <v>-5.9055118110235665E-3</v>
      </c>
      <c r="AT57">
        <f t="shared" si="36"/>
        <v>1.5999999999999945E-2</v>
      </c>
      <c r="AU57">
        <f t="shared" si="37"/>
        <v>1.159793814432997E-2</v>
      </c>
      <c r="AV57">
        <f t="shared" si="38"/>
        <v>2.2443890274314177E-2</v>
      </c>
      <c r="AW57">
        <f t="shared" si="10"/>
        <v>-3.9682539682538839E-3</v>
      </c>
      <c r="AX57">
        <f t="shared" si="11"/>
        <v>6.4102564102563875E-3</v>
      </c>
      <c r="AY57">
        <f t="shared" si="12"/>
        <v>8.1440205743678225E-3</v>
      </c>
      <c r="AZ57">
        <f t="shared" si="13"/>
        <v>-6.3424947145876778E-3</v>
      </c>
      <c r="BA57">
        <f t="shared" si="14"/>
        <v>0</v>
      </c>
      <c r="BB57">
        <f t="shared" si="15"/>
        <v>-6.2166962699821372E-3</v>
      </c>
      <c r="BC57">
        <f t="shared" si="16"/>
        <v>2.3589472757679843E-2</v>
      </c>
      <c r="BD57">
        <f t="shared" si="17"/>
        <v>-1.5789473684210527E-2</v>
      </c>
      <c r="BE57">
        <f t="shared" si="18"/>
        <v>2.5065963060686092E-2</v>
      </c>
      <c r="BF57">
        <f t="shared" si="19"/>
        <v>3.361344537815174E-3</v>
      </c>
      <c r="BG57">
        <f t="shared" si="20"/>
        <v>0</v>
      </c>
      <c r="BH57">
        <f t="shared" si="21"/>
        <v>-1.5384615384614511E-3</v>
      </c>
      <c r="BI57">
        <f t="shared" si="22"/>
        <v>-8.6655112651646445E-3</v>
      </c>
      <c r="BJ57">
        <f t="shared" si="23"/>
        <v>1.100778136268752E-2</v>
      </c>
    </row>
    <row r="58" spans="1:62" x14ac:dyDescent="0.3">
      <c r="A58" s="1">
        <v>44796</v>
      </c>
      <c r="B58">
        <v>66.599999999999994</v>
      </c>
      <c r="C58">
        <v>16.399999999999999</v>
      </c>
      <c r="D58">
        <v>87</v>
      </c>
      <c r="E58">
        <v>17.5</v>
      </c>
      <c r="F58">
        <v>11.5</v>
      </c>
      <c r="G58">
        <v>31.45</v>
      </c>
      <c r="H58">
        <v>24.8</v>
      </c>
      <c r="I58">
        <v>39.5</v>
      </c>
      <c r="J58">
        <v>28</v>
      </c>
      <c r="K58">
        <v>38.5</v>
      </c>
      <c r="L58">
        <v>23.2</v>
      </c>
      <c r="M58">
        <v>32.5</v>
      </c>
      <c r="N58">
        <v>25.4</v>
      </c>
      <c r="O58">
        <v>25</v>
      </c>
      <c r="P58">
        <v>38.799999999999997</v>
      </c>
      <c r="Q58">
        <v>80.2</v>
      </c>
      <c r="R58">
        <v>25.2</v>
      </c>
      <c r="S58">
        <v>31.2</v>
      </c>
      <c r="T58">
        <v>23.33</v>
      </c>
      <c r="U58">
        <v>23.65</v>
      </c>
      <c r="V58">
        <v>67</v>
      </c>
      <c r="W58">
        <v>112.6</v>
      </c>
      <c r="X58">
        <v>113.61</v>
      </c>
      <c r="Y58">
        <v>190</v>
      </c>
      <c r="Z58">
        <v>75.8</v>
      </c>
      <c r="AA58">
        <v>59.5</v>
      </c>
      <c r="AB58">
        <v>89</v>
      </c>
      <c r="AC58">
        <v>65</v>
      </c>
      <c r="AD58">
        <v>28.85</v>
      </c>
      <c r="AE58">
        <v>52.69</v>
      </c>
      <c r="AG58">
        <f t="shared" si="9"/>
        <v>-5.9701492537314283E-3</v>
      </c>
      <c r="AH58">
        <f t="shared" si="24"/>
        <v>-1.2048192771084508E-2</v>
      </c>
      <c r="AI58">
        <f t="shared" si="25"/>
        <v>2.304147465437821E-3</v>
      </c>
      <c r="AJ58">
        <f t="shared" si="26"/>
        <v>5.7471264367816915E-3</v>
      </c>
      <c r="AK58">
        <f t="shared" si="27"/>
        <v>4.366812227074298E-3</v>
      </c>
      <c r="AL58">
        <f t="shared" si="28"/>
        <v>1.1254019292604433E-2</v>
      </c>
      <c r="AM58">
        <f t="shared" si="29"/>
        <v>6.0851926977688493E-3</v>
      </c>
      <c r="AN58">
        <f t="shared" si="30"/>
        <v>2.7308192457737246E-2</v>
      </c>
      <c r="AO58">
        <f t="shared" si="31"/>
        <v>0</v>
      </c>
      <c r="AP58">
        <f t="shared" si="32"/>
        <v>2.3936170212765919E-2</v>
      </c>
      <c r="AQ58">
        <f t="shared" si="33"/>
        <v>4.3290043290042362E-3</v>
      </c>
      <c r="AR58">
        <f t="shared" si="34"/>
        <v>0</v>
      </c>
      <c r="AS58">
        <f t="shared" si="35"/>
        <v>2.8340080971659892E-2</v>
      </c>
      <c r="AT58">
        <f t="shared" si="36"/>
        <v>1.2145748987854281E-2</v>
      </c>
      <c r="AU58">
        <f t="shared" si="37"/>
        <v>2.5839793281652278E-3</v>
      </c>
      <c r="AV58">
        <f t="shared" si="38"/>
        <v>2.5000000000000356E-3</v>
      </c>
      <c r="AW58">
        <f t="shared" si="10"/>
        <v>7.9999999999999724E-3</v>
      </c>
      <c r="AX58">
        <f t="shared" si="11"/>
        <v>-1.6000000000000228E-3</v>
      </c>
      <c r="AY58">
        <f t="shared" si="12"/>
        <v>1.258680555555552E-2</v>
      </c>
      <c r="AZ58">
        <f t="shared" si="13"/>
        <v>1.2847965738757907E-2</v>
      </c>
      <c r="BA58">
        <f t="shared" si="14"/>
        <v>0</v>
      </c>
      <c r="BB58">
        <f t="shared" si="15"/>
        <v>7.1556350626117817E-3</v>
      </c>
      <c r="BC58">
        <f t="shared" si="16"/>
        <v>-2.6336581511719531E-3</v>
      </c>
      <c r="BD58">
        <f t="shared" si="17"/>
        <v>-2.0618556701030927E-2</v>
      </c>
      <c r="BE58">
        <f t="shared" si="18"/>
        <v>2.8493894165535879E-2</v>
      </c>
      <c r="BF58">
        <f t="shared" si="19"/>
        <v>1.6835016835017075E-3</v>
      </c>
      <c r="BG58">
        <f t="shared" si="20"/>
        <v>3.9719626168224366E-2</v>
      </c>
      <c r="BH58">
        <f t="shared" si="21"/>
        <v>-1.5151515151515152E-2</v>
      </c>
      <c r="BI58">
        <f t="shared" si="22"/>
        <v>-6.8846815834767393E-3</v>
      </c>
      <c r="BJ58">
        <f t="shared" si="23"/>
        <v>2.4733637747335513E-3</v>
      </c>
    </row>
    <row r="59" spans="1:62" x14ac:dyDescent="0.3">
      <c r="A59" s="1">
        <v>44795</v>
      </c>
      <c r="B59">
        <v>67</v>
      </c>
      <c r="C59">
        <v>16.600000000000001</v>
      </c>
      <c r="D59">
        <v>86.8</v>
      </c>
      <c r="E59">
        <v>17.399999999999999</v>
      </c>
      <c r="F59">
        <v>11.45</v>
      </c>
      <c r="G59">
        <v>31.1</v>
      </c>
      <c r="H59">
        <v>24.65</v>
      </c>
      <c r="I59">
        <v>38.450000000000003</v>
      </c>
      <c r="J59">
        <v>28</v>
      </c>
      <c r="K59">
        <v>37.6</v>
      </c>
      <c r="L59">
        <v>23.1</v>
      </c>
      <c r="M59">
        <v>32.5</v>
      </c>
      <c r="N59">
        <v>24.7</v>
      </c>
      <c r="O59">
        <v>24.7</v>
      </c>
      <c r="P59">
        <v>38.700000000000003</v>
      </c>
      <c r="Q59">
        <v>80</v>
      </c>
      <c r="R59">
        <v>25</v>
      </c>
      <c r="S59">
        <v>31.25</v>
      </c>
      <c r="T59">
        <v>23.04</v>
      </c>
      <c r="U59">
        <v>23.35</v>
      </c>
      <c r="V59">
        <v>67</v>
      </c>
      <c r="W59">
        <v>111.8</v>
      </c>
      <c r="X59">
        <v>113.91</v>
      </c>
      <c r="Y59">
        <v>194</v>
      </c>
      <c r="Z59">
        <v>73.7</v>
      </c>
      <c r="AA59">
        <v>59.4</v>
      </c>
      <c r="AB59">
        <v>85.6</v>
      </c>
      <c r="AC59">
        <v>66</v>
      </c>
      <c r="AD59">
        <v>29.05</v>
      </c>
      <c r="AE59">
        <v>52.56</v>
      </c>
      <c r="AG59">
        <f t="shared" si="9"/>
        <v>-1.1799410029498483E-2</v>
      </c>
      <c r="AH59">
        <f t="shared" si="24"/>
        <v>-2.9239766081871343E-2</v>
      </c>
      <c r="AI59">
        <f t="shared" si="25"/>
        <v>-1.1507479861911222E-3</v>
      </c>
      <c r="AJ59">
        <f t="shared" si="26"/>
        <v>0</v>
      </c>
      <c r="AK59">
        <f t="shared" si="27"/>
        <v>-2.5531914893617082E-2</v>
      </c>
      <c r="AL59">
        <f t="shared" si="28"/>
        <v>-2.8124999999999956E-2</v>
      </c>
      <c r="AM59">
        <f t="shared" si="29"/>
        <v>-8.0482897384306969E-3</v>
      </c>
      <c r="AN59">
        <f t="shared" si="30"/>
        <v>-2.2871664548919913E-2</v>
      </c>
      <c r="AO59">
        <f t="shared" si="31"/>
        <v>-8.8495575221238937E-3</v>
      </c>
      <c r="AP59">
        <f t="shared" si="32"/>
        <v>-1.0526315789473648E-2</v>
      </c>
      <c r="AQ59">
        <f t="shared" si="33"/>
        <v>-0.16304347826086957</v>
      </c>
      <c r="AR59">
        <f t="shared" si="34"/>
        <v>0.04</v>
      </c>
      <c r="AS59">
        <f t="shared" si="35"/>
        <v>-1.7892644135188839E-2</v>
      </c>
      <c r="AT59">
        <f t="shared" si="36"/>
        <v>-1.5936254980079764E-2</v>
      </c>
      <c r="AU59">
        <f t="shared" si="37"/>
        <v>-7.692307692307619E-3</v>
      </c>
      <c r="AV59">
        <f t="shared" si="38"/>
        <v>-1.1124845488257177E-2</v>
      </c>
      <c r="AW59">
        <f t="shared" si="10"/>
        <v>-2.7237354085603085E-2</v>
      </c>
      <c r="AX59">
        <f t="shared" si="11"/>
        <v>0</v>
      </c>
      <c r="AY59">
        <f t="shared" si="12"/>
        <v>-2.2486211285532503E-2</v>
      </c>
      <c r="AZ59">
        <f t="shared" si="13"/>
        <v>-1.6842105263157835E-2</v>
      </c>
      <c r="BA59">
        <f t="shared" si="14"/>
        <v>-7.4074074074074077E-3</v>
      </c>
      <c r="BB59">
        <f t="shared" si="15"/>
        <v>-1.785714285714311E-3</v>
      </c>
      <c r="BC59">
        <f t="shared" si="16"/>
        <v>6.9837340876944135E-3</v>
      </c>
      <c r="BD59">
        <f t="shared" si="17"/>
        <v>-5.1282051282051282E-3</v>
      </c>
      <c r="BE59">
        <f t="shared" si="18"/>
        <v>-5.3981106612684413E-3</v>
      </c>
      <c r="BF59">
        <f t="shared" si="19"/>
        <v>-1.1647254575707202E-2</v>
      </c>
      <c r="BG59">
        <f t="shared" si="20"/>
        <v>6.9999999999999923E-2</v>
      </c>
      <c r="BH59">
        <f t="shared" si="21"/>
        <v>-2.7982326951399197E-2</v>
      </c>
      <c r="BI59">
        <f t="shared" si="22"/>
        <v>-8.5324232081911266E-3</v>
      </c>
      <c r="BJ59">
        <f t="shared" si="23"/>
        <v>-6.0514372163388858E-3</v>
      </c>
    </row>
    <row r="60" spans="1:62" x14ac:dyDescent="0.3">
      <c r="A60" s="1">
        <v>44792</v>
      </c>
      <c r="B60">
        <v>67.8</v>
      </c>
      <c r="C60">
        <v>17.100000000000001</v>
      </c>
      <c r="D60">
        <v>86.9</v>
      </c>
      <c r="E60">
        <v>17.399999999999999</v>
      </c>
      <c r="F60">
        <v>11.75</v>
      </c>
      <c r="G60">
        <v>32</v>
      </c>
      <c r="H60">
        <v>24.85</v>
      </c>
      <c r="I60">
        <v>39.35</v>
      </c>
      <c r="J60">
        <v>28.25</v>
      </c>
      <c r="K60">
        <v>38</v>
      </c>
      <c r="L60">
        <v>27.6</v>
      </c>
      <c r="M60">
        <v>31.25</v>
      </c>
      <c r="N60">
        <v>25.15</v>
      </c>
      <c r="O60">
        <v>25.1</v>
      </c>
      <c r="P60">
        <v>39</v>
      </c>
      <c r="Q60">
        <v>80.900000000000006</v>
      </c>
      <c r="R60">
        <v>25.7</v>
      </c>
      <c r="S60">
        <v>31.25</v>
      </c>
      <c r="T60">
        <v>23.57</v>
      </c>
      <c r="U60">
        <v>23.75</v>
      </c>
      <c r="V60">
        <v>67.5</v>
      </c>
      <c r="W60">
        <v>112</v>
      </c>
      <c r="X60">
        <v>113.12</v>
      </c>
      <c r="Y60">
        <v>195</v>
      </c>
      <c r="Z60">
        <v>74.099999999999994</v>
      </c>
      <c r="AA60">
        <v>60.1</v>
      </c>
      <c r="AB60">
        <v>80</v>
      </c>
      <c r="AC60">
        <v>67.900000000000006</v>
      </c>
      <c r="AD60">
        <v>29.3</v>
      </c>
      <c r="AE60">
        <v>52.88</v>
      </c>
      <c r="AG60">
        <f t="shared" si="9"/>
        <v>-1.7391304347826129E-2</v>
      </c>
      <c r="AH60">
        <f t="shared" si="24"/>
        <v>-1.4409221902017291E-2</v>
      </c>
      <c r="AI60">
        <f t="shared" si="25"/>
        <v>-1.5855039637598999E-2</v>
      </c>
      <c r="AJ60">
        <f t="shared" si="26"/>
        <v>0</v>
      </c>
      <c r="AK60">
        <f t="shared" si="27"/>
        <v>-2.4896265560166032E-2</v>
      </c>
      <c r="AL60">
        <f t="shared" si="28"/>
        <v>-1.2345679012345635E-2</v>
      </c>
      <c r="AM60">
        <f t="shared" si="29"/>
        <v>-1.1928429423459131E-2</v>
      </c>
      <c r="AN60">
        <f t="shared" si="30"/>
        <v>-6.313131313131313E-3</v>
      </c>
      <c r="AO60">
        <f t="shared" si="31"/>
        <v>-1.7391304347826087E-2</v>
      </c>
      <c r="AP60">
        <f t="shared" si="32"/>
        <v>7.9575596816975364E-3</v>
      </c>
      <c r="AQ60">
        <f t="shared" si="33"/>
        <v>-1.8083182640143639E-3</v>
      </c>
      <c r="AR60">
        <f t="shared" si="34"/>
        <v>-3.1897926634769191E-3</v>
      </c>
      <c r="AS60">
        <f t="shared" si="35"/>
        <v>1.9920318725098469E-3</v>
      </c>
      <c r="AT60">
        <f t="shared" si="36"/>
        <v>-3.9682539682538839E-3</v>
      </c>
      <c r="AU60">
        <f t="shared" si="37"/>
        <v>-2.5575447570332843E-3</v>
      </c>
      <c r="AV60">
        <f t="shared" si="38"/>
        <v>-7.3619631901839797E-3</v>
      </c>
      <c r="AW60">
        <f t="shared" si="10"/>
        <v>-1.1538461538461565E-2</v>
      </c>
      <c r="AX60">
        <f t="shared" si="11"/>
        <v>3.9933444259567366E-2</v>
      </c>
      <c r="AY60">
        <f t="shared" si="12"/>
        <v>-6.3237774030353534E-3</v>
      </c>
      <c r="AZ60">
        <f t="shared" si="13"/>
        <v>-1.6563146997929549E-2</v>
      </c>
      <c r="BA60">
        <f t="shared" si="14"/>
        <v>-7.3529411764705881E-3</v>
      </c>
      <c r="BB60">
        <f t="shared" si="15"/>
        <v>0</v>
      </c>
      <c r="BC60">
        <f t="shared" si="16"/>
        <v>-3.4358206325433931E-3</v>
      </c>
      <c r="BD60">
        <f t="shared" si="17"/>
        <v>7.7519379844961239E-3</v>
      </c>
      <c r="BE60">
        <f t="shared" si="18"/>
        <v>9.5367847411442584E-3</v>
      </c>
      <c r="BF60">
        <f t="shared" si="19"/>
        <v>-1.6366612111292964E-2</v>
      </c>
      <c r="BG60">
        <f t="shared" si="20"/>
        <v>-2.4937655860349482E-3</v>
      </c>
      <c r="BH60">
        <f t="shared" si="21"/>
        <v>-2.9368575624080565E-3</v>
      </c>
      <c r="BI60">
        <f t="shared" si="22"/>
        <v>-1.0135135135135158E-2</v>
      </c>
      <c r="BJ60">
        <f t="shared" si="23"/>
        <v>-9.7378277153557305E-3</v>
      </c>
    </row>
    <row r="61" spans="1:62" x14ac:dyDescent="0.3">
      <c r="A61" s="1">
        <v>44791</v>
      </c>
      <c r="B61">
        <v>69</v>
      </c>
      <c r="C61">
        <v>17.350000000000001</v>
      </c>
      <c r="D61">
        <v>88.3</v>
      </c>
      <c r="E61">
        <v>17.399999999999999</v>
      </c>
      <c r="F61">
        <v>12.05</v>
      </c>
      <c r="G61">
        <v>32.4</v>
      </c>
      <c r="H61">
        <v>25.15</v>
      </c>
      <c r="I61">
        <v>39.6</v>
      </c>
      <c r="J61">
        <v>28.75</v>
      </c>
      <c r="K61">
        <v>37.700000000000003</v>
      </c>
      <c r="L61">
        <v>27.65</v>
      </c>
      <c r="M61">
        <v>31.35</v>
      </c>
      <c r="N61">
        <v>25.1</v>
      </c>
      <c r="O61">
        <v>25.2</v>
      </c>
      <c r="P61">
        <v>39.1</v>
      </c>
      <c r="Q61">
        <v>81.5</v>
      </c>
      <c r="R61">
        <v>26</v>
      </c>
      <c r="S61">
        <v>30.05</v>
      </c>
      <c r="T61">
        <v>23.72</v>
      </c>
      <c r="U61">
        <v>24.15</v>
      </c>
      <c r="V61">
        <v>68</v>
      </c>
      <c r="W61">
        <v>112</v>
      </c>
      <c r="X61">
        <v>113.51</v>
      </c>
      <c r="Y61">
        <v>193.5</v>
      </c>
      <c r="Z61">
        <v>73.400000000000006</v>
      </c>
      <c r="AA61">
        <v>61.1</v>
      </c>
      <c r="AB61">
        <v>80.2</v>
      </c>
      <c r="AC61">
        <v>68.099999999999994</v>
      </c>
      <c r="AD61">
        <v>29.6</v>
      </c>
      <c r="AE61">
        <v>53.4</v>
      </c>
      <c r="AG61">
        <f t="shared" si="9"/>
        <v>2.2222222222222223E-2</v>
      </c>
      <c r="AH61">
        <f t="shared" si="24"/>
        <v>-5.730659025787844E-3</v>
      </c>
      <c r="AI61">
        <f t="shared" si="25"/>
        <v>0</v>
      </c>
      <c r="AJ61">
        <f t="shared" si="26"/>
        <v>0</v>
      </c>
      <c r="AK61">
        <f t="shared" si="27"/>
        <v>-1.632653061224484E-2</v>
      </c>
      <c r="AL61">
        <f t="shared" si="28"/>
        <v>6.2111801242234694E-3</v>
      </c>
      <c r="AM61">
        <f t="shared" si="29"/>
        <v>8.0160320641282281E-3</v>
      </c>
      <c r="AN61">
        <f t="shared" si="30"/>
        <v>-9.9999999999999638E-3</v>
      </c>
      <c r="AO61">
        <f t="shared" si="31"/>
        <v>-1.2027491408934755E-2</v>
      </c>
      <c r="AP61">
        <f t="shared" si="32"/>
        <v>1.8918918918918996E-2</v>
      </c>
      <c r="AQ61">
        <f t="shared" si="33"/>
        <v>-3.6036036036036548E-3</v>
      </c>
      <c r="AR61">
        <f t="shared" si="34"/>
        <v>-4.7619047619047164E-3</v>
      </c>
      <c r="AS61">
        <f t="shared" si="35"/>
        <v>2.240325865580451E-2</v>
      </c>
      <c r="AT61">
        <f t="shared" si="36"/>
        <v>-7.8740157480314682E-3</v>
      </c>
      <c r="AU61">
        <f t="shared" si="37"/>
        <v>-5.0890585241729199E-3</v>
      </c>
      <c r="AV61">
        <f t="shared" si="38"/>
        <v>0</v>
      </c>
      <c r="AW61">
        <f t="shared" si="10"/>
        <v>-5.7361376673039609E-3</v>
      </c>
      <c r="AX61">
        <f t="shared" si="11"/>
        <v>-3.3167495854062312E-3</v>
      </c>
      <c r="AY61">
        <f t="shared" si="12"/>
        <v>-7.9464659138436342E-3</v>
      </c>
      <c r="AZ61">
        <f t="shared" si="13"/>
        <v>-6.1728395061729268E-3</v>
      </c>
      <c r="BA61">
        <f t="shared" si="14"/>
        <v>-1.4684287812040283E-3</v>
      </c>
      <c r="BB61">
        <f t="shared" si="15"/>
        <v>6.2893081761006544E-3</v>
      </c>
      <c r="BC61">
        <f t="shared" si="16"/>
        <v>-4.3855802122620821E-3</v>
      </c>
      <c r="BD61">
        <f t="shared" si="17"/>
        <v>2.6525198938992044E-2</v>
      </c>
      <c r="BE61">
        <f t="shared" si="18"/>
        <v>1.1019283746556632E-2</v>
      </c>
      <c r="BF61">
        <f t="shared" si="19"/>
        <v>-3.2626427406198329E-3</v>
      </c>
      <c r="BG61">
        <f t="shared" si="20"/>
        <v>-1.5950920245398736E-2</v>
      </c>
      <c r="BH61">
        <f t="shared" si="21"/>
        <v>1.1887072808320909E-2</v>
      </c>
      <c r="BI61">
        <f t="shared" si="22"/>
        <v>3.3898305084746243E-3</v>
      </c>
      <c r="BJ61">
        <f t="shared" si="23"/>
        <v>-1.5305181633782009E-2</v>
      </c>
    </row>
    <row r="62" spans="1:62" x14ac:dyDescent="0.3">
      <c r="A62" s="1">
        <v>44790</v>
      </c>
      <c r="B62">
        <v>67.5</v>
      </c>
      <c r="C62">
        <v>17.45</v>
      </c>
      <c r="D62">
        <v>88.3</v>
      </c>
      <c r="E62">
        <v>17.399999999999999</v>
      </c>
      <c r="F62">
        <v>12.25</v>
      </c>
      <c r="G62">
        <v>32.200000000000003</v>
      </c>
      <c r="H62">
        <v>24.95</v>
      </c>
      <c r="I62">
        <v>40</v>
      </c>
      <c r="J62">
        <v>29.1</v>
      </c>
      <c r="K62">
        <v>37</v>
      </c>
      <c r="L62">
        <v>27.75</v>
      </c>
      <c r="M62">
        <v>31.5</v>
      </c>
      <c r="N62">
        <v>24.55</v>
      </c>
      <c r="O62">
        <v>25.4</v>
      </c>
      <c r="P62">
        <v>39.299999999999997</v>
      </c>
      <c r="Q62">
        <v>81.5</v>
      </c>
      <c r="R62">
        <v>26.15</v>
      </c>
      <c r="S62">
        <v>30.15</v>
      </c>
      <c r="T62">
        <v>23.91</v>
      </c>
      <c r="U62">
        <v>24.3</v>
      </c>
      <c r="V62">
        <v>68.099999999999994</v>
      </c>
      <c r="W62">
        <v>111.3</v>
      </c>
      <c r="X62">
        <v>114.01</v>
      </c>
      <c r="Y62">
        <v>188.5</v>
      </c>
      <c r="Z62">
        <v>72.599999999999994</v>
      </c>
      <c r="AA62">
        <v>61.3</v>
      </c>
      <c r="AB62">
        <v>81.5</v>
      </c>
      <c r="AC62">
        <v>67.3</v>
      </c>
      <c r="AD62">
        <v>29.5</v>
      </c>
      <c r="AE62">
        <v>54.23</v>
      </c>
      <c r="AG62">
        <f t="shared" si="9"/>
        <v>-2.9542097488922132E-3</v>
      </c>
      <c r="AH62">
        <f t="shared" si="24"/>
        <v>8.6705202312137904E-3</v>
      </c>
      <c r="AI62">
        <f t="shared" si="25"/>
        <v>-4.5095828635851824E-3</v>
      </c>
      <c r="AJ62">
        <f t="shared" si="26"/>
        <v>0</v>
      </c>
      <c r="AK62">
        <f t="shared" si="27"/>
        <v>-2.3904382470119577E-2</v>
      </c>
      <c r="AL62">
        <f t="shared" si="28"/>
        <v>-1.8292682926829097E-2</v>
      </c>
      <c r="AM62">
        <f t="shared" si="29"/>
        <v>4.0241448692152054E-3</v>
      </c>
      <c r="AN62">
        <f t="shared" si="30"/>
        <v>-1.2345679012345678E-2</v>
      </c>
      <c r="AO62">
        <f t="shared" si="31"/>
        <v>-3.4246575342465023E-3</v>
      </c>
      <c r="AP62">
        <f t="shared" si="32"/>
        <v>3.0640668523676921E-2</v>
      </c>
      <c r="AQ62">
        <f t="shared" si="33"/>
        <v>1.834862385321101E-2</v>
      </c>
      <c r="AR62">
        <f t="shared" si="34"/>
        <v>1.5898251192369066E-3</v>
      </c>
      <c r="AS62">
        <f t="shared" si="35"/>
        <v>-2.0325203252032809E-3</v>
      </c>
      <c r="AT62">
        <f t="shared" si="36"/>
        <v>-5.8708414872799264E-3</v>
      </c>
      <c r="AU62">
        <f t="shared" si="37"/>
        <v>7.692307692307619E-3</v>
      </c>
      <c r="AV62">
        <f t="shared" si="38"/>
        <v>0</v>
      </c>
      <c r="AW62">
        <f t="shared" si="10"/>
        <v>-9.46969696969697E-3</v>
      </c>
      <c r="AX62">
        <f t="shared" si="11"/>
        <v>0</v>
      </c>
      <c r="AY62">
        <f t="shared" si="12"/>
        <v>-1.0347682119205299E-2</v>
      </c>
      <c r="AZ62">
        <f t="shared" si="13"/>
        <v>-1.0183299389002037E-2</v>
      </c>
      <c r="BA62">
        <f t="shared" si="14"/>
        <v>-5.8394160583942435E-3</v>
      </c>
      <c r="BB62">
        <f t="shared" si="15"/>
        <v>2.1100917431192634E-2</v>
      </c>
      <c r="BC62">
        <f t="shared" si="16"/>
        <v>-8.763473841030086E-4</v>
      </c>
      <c r="BD62">
        <f t="shared" si="17"/>
        <v>2.6595744680851063E-3</v>
      </c>
      <c r="BE62">
        <f t="shared" si="18"/>
        <v>1.1142061281337007E-2</v>
      </c>
      <c r="BF62">
        <f t="shared" si="19"/>
        <v>0</v>
      </c>
      <c r="BG62">
        <f t="shared" si="20"/>
        <v>1.8749999999999999E-2</v>
      </c>
      <c r="BH62">
        <f t="shared" si="21"/>
        <v>2.1244309559939171E-2</v>
      </c>
      <c r="BI62">
        <f t="shared" si="22"/>
        <v>6.8259385665528768E-3</v>
      </c>
      <c r="BJ62">
        <f t="shared" si="23"/>
        <v>1.6876054753422062E-2</v>
      </c>
    </row>
    <row r="63" spans="1:62" x14ac:dyDescent="0.3">
      <c r="A63" s="1">
        <v>44789</v>
      </c>
      <c r="B63">
        <v>67.7</v>
      </c>
      <c r="C63">
        <v>17.3</v>
      </c>
      <c r="D63">
        <v>88.7</v>
      </c>
      <c r="E63">
        <v>17.399999999999999</v>
      </c>
      <c r="F63">
        <v>12.55</v>
      </c>
      <c r="G63">
        <v>32.799999999999997</v>
      </c>
      <c r="H63">
        <v>24.85</v>
      </c>
      <c r="I63">
        <v>40.5</v>
      </c>
      <c r="J63">
        <v>29.2</v>
      </c>
      <c r="K63">
        <v>35.9</v>
      </c>
      <c r="L63">
        <v>27.25</v>
      </c>
      <c r="M63">
        <v>31.45</v>
      </c>
      <c r="N63">
        <v>24.6</v>
      </c>
      <c r="O63">
        <v>25.55</v>
      </c>
      <c r="P63">
        <v>39</v>
      </c>
      <c r="Q63">
        <v>81.5</v>
      </c>
      <c r="R63">
        <v>26.4</v>
      </c>
      <c r="S63">
        <v>30.15</v>
      </c>
      <c r="T63">
        <v>24.16</v>
      </c>
      <c r="U63">
        <v>24.55</v>
      </c>
      <c r="V63">
        <v>68.5</v>
      </c>
      <c r="W63">
        <v>109</v>
      </c>
      <c r="X63">
        <v>114.11</v>
      </c>
      <c r="Y63">
        <v>188</v>
      </c>
      <c r="Z63">
        <v>71.8</v>
      </c>
      <c r="AA63">
        <v>61.3</v>
      </c>
      <c r="AB63">
        <v>80</v>
      </c>
      <c r="AC63">
        <v>65.900000000000006</v>
      </c>
      <c r="AD63">
        <v>29.3</v>
      </c>
      <c r="AE63">
        <v>53.33</v>
      </c>
      <c r="AG63">
        <f t="shared" si="9"/>
        <v>7.4404761904761901E-3</v>
      </c>
      <c r="AH63">
        <f t="shared" si="24"/>
        <v>-1.4245014245014245E-2</v>
      </c>
      <c r="AI63">
        <f t="shared" si="25"/>
        <v>-2.2497187851518879E-3</v>
      </c>
      <c r="AJ63">
        <f t="shared" si="26"/>
        <v>0</v>
      </c>
      <c r="AK63">
        <f t="shared" si="27"/>
        <v>2.4489795918367405E-2</v>
      </c>
      <c r="AL63">
        <f t="shared" si="28"/>
        <v>1.5267175572518216E-3</v>
      </c>
      <c r="AM63">
        <f t="shared" si="29"/>
        <v>-4.0080160320640429E-3</v>
      </c>
      <c r="AN63">
        <f t="shared" si="30"/>
        <v>-1.2195121951219513E-2</v>
      </c>
      <c r="AO63">
        <f t="shared" si="31"/>
        <v>-8.4889643463497456E-3</v>
      </c>
      <c r="AP63">
        <f t="shared" si="32"/>
        <v>9.845288326301025E-3</v>
      </c>
      <c r="AQ63">
        <f t="shared" si="33"/>
        <v>-3.6563071297989547E-3</v>
      </c>
      <c r="AR63">
        <f t="shared" si="34"/>
        <v>-1.5873015873016099E-3</v>
      </c>
      <c r="AS63">
        <f t="shared" si="35"/>
        <v>-6.0606060606060034E-3</v>
      </c>
      <c r="AT63">
        <f t="shared" si="36"/>
        <v>-3.898635477582763E-3</v>
      </c>
      <c r="AU63">
        <f t="shared" si="37"/>
        <v>-2.5575447570332843E-3</v>
      </c>
      <c r="AV63">
        <f t="shared" si="38"/>
        <v>-3.6674816625916523E-3</v>
      </c>
      <c r="AW63">
        <f t="shared" si="10"/>
        <v>5.7142857142856605E-3</v>
      </c>
      <c r="AX63">
        <f t="shared" si="11"/>
        <v>-6.589785831960555E-3</v>
      </c>
      <c r="AY63">
        <f t="shared" si="12"/>
        <v>-1.6528925619834359E-3</v>
      </c>
      <c r="AZ63">
        <f t="shared" si="13"/>
        <v>2.2916666666666696E-2</v>
      </c>
      <c r="BA63">
        <f t="shared" si="14"/>
        <v>7.3529411764705881E-3</v>
      </c>
      <c r="BB63">
        <f t="shared" si="15"/>
        <v>4.608294930875576E-3</v>
      </c>
      <c r="BC63">
        <f t="shared" si="16"/>
        <v>2.6359722344257725E-3</v>
      </c>
      <c r="BD63">
        <f t="shared" si="17"/>
        <v>1.0752688172043012E-2</v>
      </c>
      <c r="BE63">
        <f t="shared" si="18"/>
        <v>4.1958041958041559E-3</v>
      </c>
      <c r="BF63">
        <f t="shared" si="19"/>
        <v>-3.2520325203252497E-3</v>
      </c>
      <c r="BG63">
        <f t="shared" si="20"/>
        <v>-4.9751243781095229E-3</v>
      </c>
      <c r="BH63">
        <f t="shared" si="21"/>
        <v>-7.5301204819277099E-3</v>
      </c>
      <c r="BI63">
        <f t="shared" si="22"/>
        <v>-8.4602368866328256E-3</v>
      </c>
      <c r="BJ63">
        <f t="shared" si="23"/>
        <v>1.4649923896499162E-2</v>
      </c>
    </row>
    <row r="64" spans="1:62" x14ac:dyDescent="0.3">
      <c r="A64" s="1">
        <v>44788</v>
      </c>
      <c r="B64">
        <v>67.2</v>
      </c>
      <c r="C64">
        <v>17.55</v>
      </c>
      <c r="D64">
        <v>88.9</v>
      </c>
      <c r="E64">
        <v>17.399999999999999</v>
      </c>
      <c r="F64">
        <v>12.25</v>
      </c>
      <c r="G64">
        <v>32.75</v>
      </c>
      <c r="H64">
        <v>24.95</v>
      </c>
      <c r="I64">
        <v>41</v>
      </c>
      <c r="J64">
        <v>29.45</v>
      </c>
      <c r="K64">
        <v>35.549999999999997</v>
      </c>
      <c r="L64">
        <v>27.35</v>
      </c>
      <c r="M64">
        <v>31.5</v>
      </c>
      <c r="N64">
        <v>24.75</v>
      </c>
      <c r="O64">
        <v>25.65</v>
      </c>
      <c r="P64">
        <v>39.1</v>
      </c>
      <c r="Q64">
        <v>81.8</v>
      </c>
      <c r="R64">
        <v>26.25</v>
      </c>
      <c r="S64">
        <v>30.35</v>
      </c>
      <c r="T64">
        <v>24.2</v>
      </c>
      <c r="U64">
        <v>24</v>
      </c>
      <c r="V64">
        <v>68</v>
      </c>
      <c r="W64">
        <v>108.5</v>
      </c>
      <c r="X64">
        <v>113.81</v>
      </c>
      <c r="Y64">
        <v>186</v>
      </c>
      <c r="Z64">
        <v>71.5</v>
      </c>
      <c r="AA64">
        <v>61.5</v>
      </c>
      <c r="AB64">
        <v>80.400000000000006</v>
      </c>
      <c r="AC64">
        <v>66.400000000000006</v>
      </c>
      <c r="AD64">
        <v>29.55</v>
      </c>
      <c r="AE64">
        <v>52.56</v>
      </c>
      <c r="AG64">
        <f t="shared" si="9"/>
        <v>4.8361934477379236E-2</v>
      </c>
      <c r="AH64">
        <f t="shared" si="24"/>
        <v>5.730659025788047E-3</v>
      </c>
      <c r="AI64">
        <f t="shared" si="25"/>
        <v>2.7745664739884459E-2</v>
      </c>
      <c r="AJ64">
        <f t="shared" si="26"/>
        <v>0</v>
      </c>
      <c r="AK64">
        <f t="shared" si="27"/>
        <v>0</v>
      </c>
      <c r="AL64">
        <f t="shared" si="28"/>
        <v>1.0802469135802514E-2</v>
      </c>
      <c r="AM64">
        <f t="shared" si="29"/>
        <v>6.0483870967741361E-3</v>
      </c>
      <c r="AN64">
        <f t="shared" si="30"/>
        <v>4.5918367346938702E-2</v>
      </c>
      <c r="AO64">
        <f t="shared" si="31"/>
        <v>2.7923211169284493E-2</v>
      </c>
      <c r="AP64">
        <f t="shared" si="32"/>
        <v>2.8208744710858762E-3</v>
      </c>
      <c r="AQ64">
        <f t="shared" si="33"/>
        <v>1.1090573012939028E-2</v>
      </c>
      <c r="AR64">
        <f t="shared" si="34"/>
        <v>4.7846889952152657E-3</v>
      </c>
      <c r="AS64">
        <f t="shared" si="35"/>
        <v>-6.0240963855421117E-3</v>
      </c>
      <c r="AT64">
        <f t="shared" si="36"/>
        <v>0</v>
      </c>
      <c r="AU64">
        <f t="shared" si="37"/>
        <v>7.7319587628867084E-3</v>
      </c>
      <c r="AV64">
        <f t="shared" si="38"/>
        <v>2.4509803921568978E-3</v>
      </c>
      <c r="AW64">
        <f t="shared" si="10"/>
        <v>1.7441860465116251E-2</v>
      </c>
      <c r="AX64">
        <f t="shared" si="11"/>
        <v>1.5050167224080363E-2</v>
      </c>
      <c r="AY64">
        <f t="shared" si="12"/>
        <v>0</v>
      </c>
      <c r="AZ64">
        <f t="shared" si="13"/>
        <v>2.0876826722338502E-3</v>
      </c>
      <c r="BA64">
        <f t="shared" si="14"/>
        <v>0</v>
      </c>
      <c r="BB64">
        <f t="shared" si="15"/>
        <v>1.2126865671641764E-2</v>
      </c>
      <c r="BC64">
        <f t="shared" si="16"/>
        <v>1.1464628510487081E-2</v>
      </c>
      <c r="BD64">
        <f t="shared" si="17"/>
        <v>2.197802197802198E-2</v>
      </c>
      <c r="BE64">
        <f t="shared" si="18"/>
        <v>-5.56328233657866E-3</v>
      </c>
      <c r="BF64">
        <f t="shared" si="19"/>
        <v>4.9019607843136786E-3</v>
      </c>
      <c r="BG64">
        <f t="shared" si="20"/>
        <v>-7.4074074074073374E-3</v>
      </c>
      <c r="BH64">
        <f t="shared" si="21"/>
        <v>3.0211480362538194E-3</v>
      </c>
      <c r="BI64">
        <f t="shared" si="22"/>
        <v>6.8143100511073012E-3</v>
      </c>
      <c r="BJ64">
        <f t="shared" si="23"/>
        <v>3.628031315638817E-3</v>
      </c>
    </row>
    <row r="65" spans="1:62" x14ac:dyDescent="0.3">
      <c r="A65" s="1">
        <v>44785</v>
      </c>
      <c r="B65">
        <v>64.099999999999994</v>
      </c>
      <c r="C65">
        <v>17.45</v>
      </c>
      <c r="D65">
        <v>86.5</v>
      </c>
      <c r="E65">
        <v>17.399999999999999</v>
      </c>
      <c r="F65">
        <v>12.25</v>
      </c>
      <c r="G65">
        <v>32.4</v>
      </c>
      <c r="H65">
        <v>24.8</v>
      </c>
      <c r="I65">
        <v>39.200000000000003</v>
      </c>
      <c r="J65">
        <v>28.65</v>
      </c>
      <c r="K65">
        <v>35.450000000000003</v>
      </c>
      <c r="L65">
        <v>27.05</v>
      </c>
      <c r="M65">
        <v>31.35</v>
      </c>
      <c r="N65">
        <v>24.9</v>
      </c>
      <c r="O65">
        <v>25.65</v>
      </c>
      <c r="P65">
        <v>38.799999999999997</v>
      </c>
      <c r="Q65">
        <v>81.599999999999994</v>
      </c>
      <c r="R65">
        <v>25.8</v>
      </c>
      <c r="S65">
        <v>29.9</v>
      </c>
      <c r="T65">
        <v>24.2</v>
      </c>
      <c r="U65">
        <v>23.95</v>
      </c>
      <c r="V65">
        <v>68</v>
      </c>
      <c r="W65">
        <v>107.2</v>
      </c>
      <c r="X65">
        <v>112.52</v>
      </c>
      <c r="Y65">
        <v>182</v>
      </c>
      <c r="Z65">
        <v>71.900000000000006</v>
      </c>
      <c r="AA65">
        <v>61.2</v>
      </c>
      <c r="AB65">
        <v>81</v>
      </c>
      <c r="AC65">
        <v>66.2</v>
      </c>
      <c r="AD65">
        <v>29.35</v>
      </c>
      <c r="AE65">
        <v>52.37</v>
      </c>
      <c r="AG65">
        <f t="shared" si="9"/>
        <v>2.7243589743589675E-2</v>
      </c>
      <c r="AH65">
        <f t="shared" si="24"/>
        <v>0</v>
      </c>
      <c r="AI65">
        <f t="shared" si="25"/>
        <v>5.8139534883720929E-3</v>
      </c>
      <c r="AJ65">
        <f t="shared" si="26"/>
        <v>-2.8653295128940235E-3</v>
      </c>
      <c r="AK65">
        <f t="shared" si="27"/>
        <v>0</v>
      </c>
      <c r="AL65">
        <f t="shared" si="28"/>
        <v>2.0472440944881844E-2</v>
      </c>
      <c r="AM65">
        <f t="shared" si="29"/>
        <v>2.0202020202020488E-3</v>
      </c>
      <c r="AN65">
        <f t="shared" si="30"/>
        <v>2.3498694516971428E-2</v>
      </c>
      <c r="AO65">
        <f t="shared" si="31"/>
        <v>5.2631578947367925E-3</v>
      </c>
      <c r="AP65">
        <f t="shared" si="32"/>
        <v>2.0143884892086412E-2</v>
      </c>
      <c r="AQ65">
        <f t="shared" si="33"/>
        <v>9.3283582089552231E-3</v>
      </c>
      <c r="AR65">
        <f t="shared" si="34"/>
        <v>-4.7619047619047164E-3</v>
      </c>
      <c r="AS65">
        <f t="shared" si="35"/>
        <v>2.0491803278688527E-2</v>
      </c>
      <c r="AT65">
        <f t="shared" si="36"/>
        <v>1.7857142857142828E-2</v>
      </c>
      <c r="AU65">
        <f t="shared" si="37"/>
        <v>7.7922077922077185E-3</v>
      </c>
      <c r="AV65">
        <f t="shared" si="38"/>
        <v>1.2269938650306051E-3</v>
      </c>
      <c r="AW65">
        <f t="shared" si="10"/>
        <v>5.8479532163743528E-3</v>
      </c>
      <c r="AX65">
        <f t="shared" si="11"/>
        <v>1.0135135135135039E-2</v>
      </c>
      <c r="AY65">
        <f t="shared" si="12"/>
        <v>5.8187863674148202E-3</v>
      </c>
      <c r="AZ65">
        <f t="shared" si="13"/>
        <v>2.3504273504273535E-2</v>
      </c>
      <c r="BA65">
        <f t="shared" si="14"/>
        <v>-2.9325513196481355E-3</v>
      </c>
      <c r="BB65">
        <f t="shared" si="15"/>
        <v>3.7453183520599785E-3</v>
      </c>
      <c r="BC65">
        <f t="shared" si="16"/>
        <v>-6.1826532414767958E-3</v>
      </c>
      <c r="BD65">
        <f t="shared" si="17"/>
        <v>0</v>
      </c>
      <c r="BE65">
        <f t="shared" si="18"/>
        <v>1.1251758087201287E-2</v>
      </c>
      <c r="BF65">
        <f t="shared" si="19"/>
        <v>-3.2573289902279438E-3</v>
      </c>
      <c r="BG65">
        <f t="shared" si="20"/>
        <v>1.8867924528301886E-2</v>
      </c>
      <c r="BH65">
        <f t="shared" si="21"/>
        <v>6.079027355623187E-3</v>
      </c>
      <c r="BI65">
        <f t="shared" si="22"/>
        <v>1.5570934256055463E-2</v>
      </c>
      <c r="BJ65">
        <f t="shared" si="23"/>
        <v>2.4885145482388101E-3</v>
      </c>
    </row>
    <row r="66" spans="1:62" x14ac:dyDescent="0.3">
      <c r="A66" s="1">
        <v>44784</v>
      </c>
      <c r="B66">
        <v>62.4</v>
      </c>
      <c r="C66">
        <v>17.45</v>
      </c>
      <c r="D66">
        <v>86</v>
      </c>
      <c r="E66">
        <v>17.45</v>
      </c>
      <c r="F66">
        <v>12.25</v>
      </c>
      <c r="G66">
        <v>31.75</v>
      </c>
      <c r="H66">
        <v>24.75</v>
      </c>
      <c r="I66">
        <v>38.299999999999997</v>
      </c>
      <c r="J66">
        <v>28.5</v>
      </c>
      <c r="K66">
        <v>34.75</v>
      </c>
      <c r="L66">
        <v>26.8</v>
      </c>
      <c r="M66">
        <v>31.5</v>
      </c>
      <c r="N66">
        <v>24.4</v>
      </c>
      <c r="O66">
        <v>25.2</v>
      </c>
      <c r="P66">
        <v>38.5</v>
      </c>
      <c r="Q66">
        <v>81.5</v>
      </c>
      <c r="R66">
        <v>25.65</v>
      </c>
      <c r="S66">
        <v>29.6</v>
      </c>
      <c r="T66">
        <v>24.06</v>
      </c>
      <c r="U66">
        <v>23.4</v>
      </c>
      <c r="V66">
        <v>68.2</v>
      </c>
      <c r="W66">
        <v>106.8</v>
      </c>
      <c r="X66">
        <v>113.22</v>
      </c>
      <c r="Y66">
        <v>182</v>
      </c>
      <c r="Z66">
        <v>71.099999999999994</v>
      </c>
      <c r="AA66">
        <v>61.4</v>
      </c>
      <c r="AB66">
        <v>79.5</v>
      </c>
      <c r="AC66">
        <v>65.8</v>
      </c>
      <c r="AD66">
        <v>28.9</v>
      </c>
      <c r="AE66">
        <v>52.24</v>
      </c>
      <c r="AG66">
        <f t="shared" si="9"/>
        <v>8.0775444264943458E-3</v>
      </c>
      <c r="AH66">
        <f t="shared" si="24"/>
        <v>-3.0555555555555596E-2</v>
      </c>
      <c r="AI66">
        <f t="shared" si="25"/>
        <v>0</v>
      </c>
      <c r="AJ66">
        <f t="shared" si="26"/>
        <v>-2.8571428571428979E-3</v>
      </c>
      <c r="AK66">
        <f t="shared" si="27"/>
        <v>-8.0971659919028063E-3</v>
      </c>
      <c r="AL66">
        <f t="shared" si="28"/>
        <v>-1.8547140649149967E-2</v>
      </c>
      <c r="AM66">
        <f t="shared" si="29"/>
        <v>-4.0241448692153485E-3</v>
      </c>
      <c r="AN66">
        <f t="shared" si="30"/>
        <v>-2.6041666666667038E-3</v>
      </c>
      <c r="AO66">
        <f t="shared" si="31"/>
        <v>1.75746924428825E-3</v>
      </c>
      <c r="AP66">
        <f t="shared" si="32"/>
        <v>-1.4184397163120567E-2</v>
      </c>
      <c r="AQ66">
        <f t="shared" si="33"/>
        <v>-1.4705882352941124E-2</v>
      </c>
      <c r="AR66">
        <f t="shared" si="34"/>
        <v>1.2861736334405098E-2</v>
      </c>
      <c r="AS66">
        <f t="shared" si="35"/>
        <v>-6.1099796334013086E-3</v>
      </c>
      <c r="AT66">
        <f t="shared" si="36"/>
        <v>1.2048192771084366E-2</v>
      </c>
      <c r="AU66">
        <f t="shared" si="37"/>
        <v>-7.7319587628865254E-3</v>
      </c>
      <c r="AV66">
        <f t="shared" si="38"/>
        <v>1.2422360248447204E-2</v>
      </c>
      <c r="AW66">
        <f t="shared" si="10"/>
        <v>-1.3461538461538516E-2</v>
      </c>
      <c r="AX66">
        <f t="shared" si="11"/>
        <v>-1.6611295681063121E-2</v>
      </c>
      <c r="AY66">
        <f t="shared" si="12"/>
        <v>-1.3934426229508192E-2</v>
      </c>
      <c r="AZ66">
        <f t="shared" si="13"/>
        <v>-1.680672268907572E-2</v>
      </c>
      <c r="BA66">
        <f t="shared" si="14"/>
        <v>-4.3795620437955792E-3</v>
      </c>
      <c r="BB66">
        <f t="shared" si="15"/>
        <v>9.4517958412098299E-3</v>
      </c>
      <c r="BC66">
        <f t="shared" si="16"/>
        <v>-2.0588235294117609E-2</v>
      </c>
      <c r="BD66">
        <f t="shared" si="17"/>
        <v>0</v>
      </c>
      <c r="BE66">
        <f t="shared" si="18"/>
        <v>-1.9310344827586284E-2</v>
      </c>
      <c r="BF66">
        <f t="shared" si="19"/>
        <v>1.6313213703099743E-3</v>
      </c>
      <c r="BG66">
        <f t="shared" si="20"/>
        <v>-6.2500000000000003E-3</v>
      </c>
      <c r="BH66">
        <f t="shared" si="21"/>
        <v>1.54320987654321E-2</v>
      </c>
      <c r="BI66">
        <f t="shared" si="22"/>
        <v>1.7605633802816902E-2</v>
      </c>
      <c r="BJ66">
        <f t="shared" si="23"/>
        <v>-2.2820800598578356E-2</v>
      </c>
    </row>
    <row r="67" spans="1:62" x14ac:dyDescent="0.3">
      <c r="A67" s="1">
        <v>44783</v>
      </c>
      <c r="B67">
        <v>61.9</v>
      </c>
      <c r="C67">
        <v>18</v>
      </c>
      <c r="D67">
        <v>86</v>
      </c>
      <c r="E67">
        <v>17.5</v>
      </c>
      <c r="F67">
        <v>12.35</v>
      </c>
      <c r="G67">
        <v>32.35</v>
      </c>
      <c r="H67">
        <v>24.85</v>
      </c>
      <c r="I67">
        <v>38.4</v>
      </c>
      <c r="J67">
        <v>28.45</v>
      </c>
      <c r="K67">
        <v>35.25</v>
      </c>
      <c r="L67">
        <v>27.2</v>
      </c>
      <c r="M67">
        <v>31.1</v>
      </c>
      <c r="N67">
        <v>24.55</v>
      </c>
      <c r="O67">
        <v>24.9</v>
      </c>
      <c r="P67">
        <v>38.799999999999997</v>
      </c>
      <c r="Q67">
        <v>80.5</v>
      </c>
      <c r="R67">
        <v>26</v>
      </c>
      <c r="S67">
        <v>30.1</v>
      </c>
      <c r="T67">
        <v>24.4</v>
      </c>
      <c r="U67">
        <v>23.8</v>
      </c>
      <c r="V67">
        <v>68.5</v>
      </c>
      <c r="W67">
        <v>105.8</v>
      </c>
      <c r="X67">
        <v>115.6</v>
      </c>
      <c r="Y67">
        <v>182</v>
      </c>
      <c r="Z67">
        <v>72.5</v>
      </c>
      <c r="AA67">
        <v>61.3</v>
      </c>
      <c r="AB67">
        <v>80</v>
      </c>
      <c r="AC67">
        <v>64.8</v>
      </c>
      <c r="AD67">
        <v>28.4</v>
      </c>
      <c r="AE67">
        <v>53.46</v>
      </c>
      <c r="AG67">
        <f t="shared" ref="AG67:AG130" si="39">(B67-B68)/B68</f>
        <v>-1.7460317460317482E-2</v>
      </c>
      <c r="AH67">
        <f t="shared" si="24"/>
        <v>-1.098901098901095E-2</v>
      </c>
      <c r="AI67">
        <f t="shared" si="25"/>
        <v>-2.3201856148492208E-3</v>
      </c>
      <c r="AJ67">
        <f t="shared" si="26"/>
        <v>0</v>
      </c>
      <c r="AK67">
        <f t="shared" si="27"/>
        <v>-1.5936254980079764E-2</v>
      </c>
      <c r="AL67">
        <f t="shared" si="28"/>
        <v>-2.8528528528528403E-2</v>
      </c>
      <c r="AM67">
        <f t="shared" si="29"/>
        <v>-4.0080160320640429E-3</v>
      </c>
      <c r="AN67">
        <f t="shared" si="30"/>
        <v>-6.4683053040103496E-3</v>
      </c>
      <c r="AO67">
        <f t="shared" si="31"/>
        <v>-1.2152777777777827E-2</v>
      </c>
      <c r="AP67">
        <f t="shared" si="32"/>
        <v>-1.4164305949007695E-3</v>
      </c>
      <c r="AQ67">
        <f t="shared" si="33"/>
        <v>-5.4844606946984325E-3</v>
      </c>
      <c r="AR67">
        <f t="shared" si="34"/>
        <v>-4.7999999999999545E-3</v>
      </c>
      <c r="AS67">
        <f t="shared" si="35"/>
        <v>-1.0080645161290322E-2</v>
      </c>
      <c r="AT67">
        <f t="shared" si="36"/>
        <v>-1.3861386138613917E-2</v>
      </c>
      <c r="AU67">
        <f t="shared" si="37"/>
        <v>-8.9399744572158726E-3</v>
      </c>
      <c r="AV67">
        <f t="shared" si="38"/>
        <v>-3.712871287128678E-3</v>
      </c>
      <c r="AW67">
        <f t="shared" si="10"/>
        <v>-1.9193857965451328E-3</v>
      </c>
      <c r="AX67">
        <f t="shared" si="11"/>
        <v>-4.9586776859503658E-3</v>
      </c>
      <c r="AY67">
        <f t="shared" si="12"/>
        <v>-7.7267181781212396E-3</v>
      </c>
      <c r="AZ67">
        <f t="shared" si="13"/>
        <v>-1.2448132780083016E-2</v>
      </c>
      <c r="BA67">
        <f t="shared" si="14"/>
        <v>0</v>
      </c>
      <c r="BB67">
        <f t="shared" si="15"/>
        <v>5.7034220532318847E-3</v>
      </c>
      <c r="BC67">
        <f t="shared" si="16"/>
        <v>-1.7271157167530471E-3</v>
      </c>
      <c r="BD67">
        <f t="shared" si="17"/>
        <v>9.9889012208657681E-3</v>
      </c>
      <c r="BE67">
        <f t="shared" si="18"/>
        <v>6.9444444444444441E-3</v>
      </c>
      <c r="BF67">
        <f t="shared" si="19"/>
        <v>6.5681444991789592E-3</v>
      </c>
      <c r="BG67">
        <f t="shared" si="20"/>
        <v>2.1711366538952784E-2</v>
      </c>
      <c r="BH67">
        <f t="shared" si="21"/>
        <v>-7.656967840735069E-3</v>
      </c>
      <c r="BI67">
        <f t="shared" si="22"/>
        <v>-5.2539404553415808E-3</v>
      </c>
      <c r="BJ67">
        <f t="shared" si="23"/>
        <v>-1.3076779376050866E-3</v>
      </c>
    </row>
    <row r="68" spans="1:62" x14ac:dyDescent="0.3">
      <c r="A68" s="1">
        <v>44782</v>
      </c>
      <c r="B68">
        <v>63</v>
      </c>
      <c r="C68">
        <v>18.2</v>
      </c>
      <c r="D68">
        <v>86.2</v>
      </c>
      <c r="E68">
        <v>17.5</v>
      </c>
      <c r="F68">
        <v>12.55</v>
      </c>
      <c r="G68">
        <v>33.299999999999997</v>
      </c>
      <c r="H68">
        <v>24.95</v>
      </c>
      <c r="I68">
        <v>38.65</v>
      </c>
      <c r="J68">
        <v>28.8</v>
      </c>
      <c r="K68">
        <v>35.299999999999997</v>
      </c>
      <c r="L68">
        <v>27.35</v>
      </c>
      <c r="M68">
        <v>31.25</v>
      </c>
      <c r="N68">
        <v>24.8</v>
      </c>
      <c r="O68">
        <v>25.25</v>
      </c>
      <c r="P68">
        <v>39.15</v>
      </c>
      <c r="Q68">
        <v>80.8</v>
      </c>
      <c r="R68">
        <v>26.05</v>
      </c>
      <c r="S68">
        <v>30.25</v>
      </c>
      <c r="T68">
        <v>24.59</v>
      </c>
      <c r="U68">
        <v>24.1</v>
      </c>
      <c r="V68">
        <v>68.5</v>
      </c>
      <c r="W68">
        <v>105.2</v>
      </c>
      <c r="X68">
        <v>115.8</v>
      </c>
      <c r="Y68">
        <v>180.2</v>
      </c>
      <c r="Z68">
        <v>72</v>
      </c>
      <c r="AA68">
        <v>60.9</v>
      </c>
      <c r="AB68">
        <v>78.3</v>
      </c>
      <c r="AC68">
        <v>65.3</v>
      </c>
      <c r="AD68">
        <v>28.55</v>
      </c>
      <c r="AE68">
        <v>53.53</v>
      </c>
      <c r="AG68">
        <f t="shared" si="39"/>
        <v>8.0000000000000002E-3</v>
      </c>
      <c r="AH68">
        <f t="shared" si="24"/>
        <v>5.8139534883720929E-2</v>
      </c>
      <c r="AI68">
        <f t="shared" si="25"/>
        <v>2.3255813953488701E-3</v>
      </c>
      <c r="AJ68">
        <f t="shared" si="26"/>
        <v>8.6455331412102921E-3</v>
      </c>
      <c r="AK68">
        <f t="shared" si="27"/>
        <v>2.4489795918367405E-2</v>
      </c>
      <c r="AL68">
        <f t="shared" si="28"/>
        <v>-7.4515648286140098E-3</v>
      </c>
      <c r="AM68">
        <f t="shared" si="29"/>
        <v>8.0808080808080513E-3</v>
      </c>
      <c r="AN68">
        <f t="shared" si="30"/>
        <v>-3.8659793814432627E-3</v>
      </c>
      <c r="AO68">
        <f t="shared" si="31"/>
        <v>-6.8965517241379067E-3</v>
      </c>
      <c r="AP68">
        <f t="shared" si="32"/>
        <v>-2.8248587570621872E-3</v>
      </c>
      <c r="AQ68">
        <f t="shared" si="33"/>
        <v>9.2250922509225092E-3</v>
      </c>
      <c r="AR68">
        <f t="shared" si="34"/>
        <v>-6.3593004769475136E-3</v>
      </c>
      <c r="AS68">
        <f t="shared" si="35"/>
        <v>6.0851926977688493E-3</v>
      </c>
      <c r="AT68">
        <f t="shared" si="36"/>
        <v>-1.9762845849802652E-3</v>
      </c>
      <c r="AU68">
        <f t="shared" si="37"/>
        <v>-1.2755102040817414E-3</v>
      </c>
      <c r="AV68">
        <f t="shared" si="38"/>
        <v>-1.4634146341463448E-2</v>
      </c>
      <c r="AW68">
        <f t="shared" si="10"/>
        <v>-3.8240917782025956E-3</v>
      </c>
      <c r="AX68">
        <f t="shared" si="11"/>
        <v>8.3333333333333332E-3</v>
      </c>
      <c r="AY68">
        <f t="shared" si="12"/>
        <v>5.7259713701431729E-3</v>
      </c>
      <c r="AZ68">
        <f t="shared" si="13"/>
        <v>2.1186440677966101E-2</v>
      </c>
      <c r="BA68">
        <f t="shared" si="14"/>
        <v>0</v>
      </c>
      <c r="BB68">
        <f t="shared" si="15"/>
        <v>3.8167938931298255E-3</v>
      </c>
      <c r="BC68">
        <f t="shared" si="16"/>
        <v>0</v>
      </c>
      <c r="BD68">
        <f t="shared" si="17"/>
        <v>-4.4198895027624937E-3</v>
      </c>
      <c r="BE68">
        <f t="shared" si="18"/>
        <v>-2.7700831024931143E-3</v>
      </c>
      <c r="BF68">
        <f t="shared" si="19"/>
        <v>-9.7560975609756323E-3</v>
      </c>
      <c r="BG68">
        <f t="shared" si="20"/>
        <v>0</v>
      </c>
      <c r="BH68">
        <f t="shared" si="21"/>
        <v>1.0835913312693544E-2</v>
      </c>
      <c r="BI68">
        <f t="shared" si="22"/>
        <v>-5.2264808362368848E-3</v>
      </c>
      <c r="BJ68">
        <f t="shared" si="23"/>
        <v>1.8455098934550968E-2</v>
      </c>
    </row>
    <row r="69" spans="1:62" x14ac:dyDescent="0.3">
      <c r="A69" s="1">
        <v>44781</v>
      </c>
      <c r="B69">
        <v>62.5</v>
      </c>
      <c r="C69">
        <v>17.2</v>
      </c>
      <c r="D69">
        <v>86</v>
      </c>
      <c r="E69">
        <v>17.350000000000001</v>
      </c>
      <c r="F69">
        <v>12.25</v>
      </c>
      <c r="G69">
        <v>33.549999999999997</v>
      </c>
      <c r="H69">
        <v>24.75</v>
      </c>
      <c r="I69">
        <v>38.799999999999997</v>
      </c>
      <c r="J69">
        <v>29</v>
      </c>
      <c r="K69">
        <v>35.4</v>
      </c>
      <c r="L69">
        <v>27.1</v>
      </c>
      <c r="M69">
        <v>31.45</v>
      </c>
      <c r="N69">
        <v>24.65</v>
      </c>
      <c r="O69">
        <v>25.3</v>
      </c>
      <c r="P69">
        <v>39.200000000000003</v>
      </c>
      <c r="Q69">
        <v>82</v>
      </c>
      <c r="R69">
        <v>26.15</v>
      </c>
      <c r="S69">
        <v>30</v>
      </c>
      <c r="T69">
        <v>24.45</v>
      </c>
      <c r="U69">
        <v>23.6</v>
      </c>
      <c r="V69">
        <v>68.5</v>
      </c>
      <c r="W69">
        <v>104.8</v>
      </c>
      <c r="X69">
        <v>115.8</v>
      </c>
      <c r="Y69">
        <v>181</v>
      </c>
      <c r="Z69">
        <v>72.2</v>
      </c>
      <c r="AA69">
        <v>61.5</v>
      </c>
      <c r="AB69">
        <v>78.3</v>
      </c>
      <c r="AC69">
        <v>64.599999999999994</v>
      </c>
      <c r="AD69">
        <v>28.7</v>
      </c>
      <c r="AE69">
        <v>52.56</v>
      </c>
      <c r="AG69">
        <f t="shared" si="39"/>
        <v>0</v>
      </c>
      <c r="AH69">
        <f t="shared" si="24"/>
        <v>-2.8985507246377224E-3</v>
      </c>
      <c r="AI69">
        <f t="shared" si="25"/>
        <v>2.3310023310023644E-3</v>
      </c>
      <c r="AJ69">
        <f t="shared" si="26"/>
        <v>2.8901734104046653E-3</v>
      </c>
      <c r="AK69">
        <f t="shared" si="27"/>
        <v>8.2304526748970906E-3</v>
      </c>
      <c r="AL69">
        <f t="shared" si="28"/>
        <v>3.5493827160493784E-2</v>
      </c>
      <c r="AM69">
        <f t="shared" si="29"/>
        <v>-4.0241448692153485E-3</v>
      </c>
      <c r="AN69">
        <f t="shared" si="30"/>
        <v>-5.1282051282052011E-3</v>
      </c>
      <c r="AO69">
        <f t="shared" si="31"/>
        <v>0</v>
      </c>
      <c r="AP69">
        <f t="shared" si="32"/>
        <v>-1.6666666666666705E-2</v>
      </c>
      <c r="AQ69">
        <f t="shared" si="33"/>
        <v>5.5658627087199312E-3</v>
      </c>
      <c r="AR69">
        <f t="shared" si="34"/>
        <v>-3.1695721077654965E-3</v>
      </c>
      <c r="AS69">
        <f t="shared" si="35"/>
        <v>-6.0483870967742792E-3</v>
      </c>
      <c r="AT69">
        <f t="shared" si="36"/>
        <v>1.9801980198020084E-3</v>
      </c>
      <c r="AU69">
        <f t="shared" si="37"/>
        <v>2.0833333333333447E-2</v>
      </c>
      <c r="AV69">
        <f t="shared" si="38"/>
        <v>0</v>
      </c>
      <c r="AW69">
        <f t="shared" si="10"/>
        <v>7.7071290944123044E-3</v>
      </c>
      <c r="AX69">
        <f t="shared" si="11"/>
        <v>2.2146507666098759E-2</v>
      </c>
      <c r="AY69">
        <f t="shared" si="12"/>
        <v>1.4102032351721272E-2</v>
      </c>
      <c r="AZ69">
        <f t="shared" si="13"/>
        <v>1.2875536480686725E-2</v>
      </c>
      <c r="BA69">
        <f t="shared" si="14"/>
        <v>0</v>
      </c>
      <c r="BB69">
        <f t="shared" si="15"/>
        <v>2.8708133971291593E-3</v>
      </c>
      <c r="BC69">
        <f t="shared" si="16"/>
        <v>1.5700377159898183E-2</v>
      </c>
      <c r="BD69">
        <f t="shared" si="17"/>
        <v>-8.7623220153340321E-3</v>
      </c>
      <c r="BE69">
        <f t="shared" si="18"/>
        <v>-5.50964187327812E-3</v>
      </c>
      <c r="BF69">
        <f t="shared" si="19"/>
        <v>-4.8543689320387894E-3</v>
      </c>
      <c r="BG69">
        <f t="shared" si="20"/>
        <v>3.8461538461538095E-3</v>
      </c>
      <c r="BH69">
        <f t="shared" si="21"/>
        <v>-1.2232415902140846E-2</v>
      </c>
      <c r="BI69">
        <f t="shared" si="22"/>
        <v>-8.6355785837651123E-3</v>
      </c>
      <c r="BJ69">
        <f t="shared" si="23"/>
        <v>1.1158137745286753E-2</v>
      </c>
    </row>
    <row r="70" spans="1:62" x14ac:dyDescent="0.3">
      <c r="A70" s="1">
        <v>44778</v>
      </c>
      <c r="B70">
        <v>62.5</v>
      </c>
      <c r="C70">
        <v>17.25</v>
      </c>
      <c r="D70">
        <v>85.8</v>
      </c>
      <c r="E70">
        <v>17.3</v>
      </c>
      <c r="F70">
        <v>12.15</v>
      </c>
      <c r="G70">
        <v>32.4</v>
      </c>
      <c r="H70">
        <v>24.85</v>
      </c>
      <c r="I70">
        <v>39</v>
      </c>
      <c r="J70">
        <v>29</v>
      </c>
      <c r="K70">
        <v>36</v>
      </c>
      <c r="L70">
        <v>26.95</v>
      </c>
      <c r="M70">
        <v>31.55</v>
      </c>
      <c r="N70">
        <v>24.8</v>
      </c>
      <c r="O70">
        <v>25.25</v>
      </c>
      <c r="P70">
        <v>38.4</v>
      </c>
      <c r="Q70">
        <v>82</v>
      </c>
      <c r="R70">
        <v>25.95</v>
      </c>
      <c r="S70">
        <v>29.35</v>
      </c>
      <c r="T70">
        <v>24.11</v>
      </c>
      <c r="U70">
        <v>23.3</v>
      </c>
      <c r="V70">
        <v>68.5</v>
      </c>
      <c r="W70">
        <v>104.5</v>
      </c>
      <c r="X70">
        <v>114.01</v>
      </c>
      <c r="Y70">
        <v>182.6</v>
      </c>
      <c r="Z70">
        <v>72.599999999999994</v>
      </c>
      <c r="AA70">
        <v>61.8</v>
      </c>
      <c r="AB70">
        <v>78</v>
      </c>
      <c r="AC70">
        <v>65.400000000000006</v>
      </c>
      <c r="AD70">
        <v>28.95</v>
      </c>
      <c r="AE70">
        <v>51.98</v>
      </c>
      <c r="AG70">
        <f t="shared" si="39"/>
        <v>-3.1897926634769191E-3</v>
      </c>
      <c r="AH70">
        <f t="shared" si="24"/>
        <v>5.8309037900875467E-3</v>
      </c>
      <c r="AI70">
        <f t="shared" si="25"/>
        <v>-3.4843205574912562E-3</v>
      </c>
      <c r="AJ70">
        <f t="shared" si="26"/>
        <v>-1.7045454545454586E-2</v>
      </c>
      <c r="AK70">
        <f t="shared" si="27"/>
        <v>1.6736401673640256E-2</v>
      </c>
      <c r="AL70">
        <f t="shared" si="28"/>
        <v>0</v>
      </c>
      <c r="AM70">
        <f t="shared" si="29"/>
        <v>-5.9999999999999429E-3</v>
      </c>
      <c r="AN70">
        <f t="shared" si="30"/>
        <v>-7.6335877862594706E-3</v>
      </c>
      <c r="AO70">
        <f t="shared" si="31"/>
        <v>5.1993067590987369E-3</v>
      </c>
      <c r="AP70">
        <f t="shared" si="32"/>
        <v>3.7463976945244871E-2</v>
      </c>
      <c r="AQ70">
        <f t="shared" si="33"/>
        <v>0</v>
      </c>
      <c r="AR70">
        <f t="shared" si="34"/>
        <v>-6.2992125984251742E-3</v>
      </c>
      <c r="AS70">
        <f t="shared" si="35"/>
        <v>5.3078556263269634E-2</v>
      </c>
      <c r="AT70">
        <f t="shared" si="36"/>
        <v>1.9841269841270122E-3</v>
      </c>
      <c r="AU70">
        <f t="shared" si="37"/>
        <v>0</v>
      </c>
      <c r="AV70">
        <f t="shared" si="38"/>
        <v>-6.0606060606060606E-3</v>
      </c>
      <c r="AW70">
        <f t="shared" si="10"/>
        <v>-5.7471264367816906E-3</v>
      </c>
      <c r="AX70">
        <f t="shared" si="11"/>
        <v>-1.700680272108747E-3</v>
      </c>
      <c r="AY70">
        <f t="shared" si="12"/>
        <v>6.2604340567612091E-3</v>
      </c>
      <c r="AZ70">
        <f t="shared" si="13"/>
        <v>-1.4799154334037966E-2</v>
      </c>
      <c r="BA70">
        <f t="shared" si="14"/>
        <v>0</v>
      </c>
      <c r="BB70">
        <f t="shared" si="15"/>
        <v>-3.1510658016682166E-2</v>
      </c>
      <c r="BC70">
        <f t="shared" si="16"/>
        <v>-9.4700260642918265E-3</v>
      </c>
      <c r="BD70">
        <f t="shared" si="17"/>
        <v>-1.2972972972973004E-2</v>
      </c>
      <c r="BE70">
        <f t="shared" si="18"/>
        <v>-9.549795361528007E-3</v>
      </c>
      <c r="BF70">
        <f t="shared" si="19"/>
        <v>-1.9047619047619094E-2</v>
      </c>
      <c r="BG70">
        <f t="shared" si="20"/>
        <v>1.6949152542372843E-2</v>
      </c>
      <c r="BH70">
        <f t="shared" si="21"/>
        <v>-1.506024096385542E-2</v>
      </c>
      <c r="BI70">
        <f t="shared" si="22"/>
        <v>-1.7241379310345072E-3</v>
      </c>
      <c r="BJ70">
        <f t="shared" si="23"/>
        <v>3.0531324345757321E-2</v>
      </c>
    </row>
    <row r="71" spans="1:62" x14ac:dyDescent="0.3">
      <c r="A71" s="1">
        <v>44777</v>
      </c>
      <c r="B71">
        <v>62.7</v>
      </c>
      <c r="C71">
        <v>17.149999999999999</v>
      </c>
      <c r="D71">
        <v>86.1</v>
      </c>
      <c r="E71">
        <v>17.600000000000001</v>
      </c>
      <c r="F71">
        <v>11.95</v>
      </c>
      <c r="G71">
        <v>32.4</v>
      </c>
      <c r="H71">
        <v>25</v>
      </c>
      <c r="I71">
        <v>39.299999999999997</v>
      </c>
      <c r="J71">
        <v>28.85</v>
      </c>
      <c r="K71">
        <v>34.700000000000003</v>
      </c>
      <c r="L71">
        <v>26.95</v>
      </c>
      <c r="M71">
        <v>31.75</v>
      </c>
      <c r="N71">
        <v>23.55</v>
      </c>
      <c r="O71">
        <v>25.2</v>
      </c>
      <c r="P71">
        <v>38.4</v>
      </c>
      <c r="Q71">
        <v>82.5</v>
      </c>
      <c r="R71">
        <v>26.1</v>
      </c>
      <c r="S71">
        <v>29.4</v>
      </c>
      <c r="T71">
        <v>23.96</v>
      </c>
      <c r="U71">
        <v>23.65</v>
      </c>
      <c r="V71">
        <v>68.5</v>
      </c>
      <c r="W71">
        <v>107.9</v>
      </c>
      <c r="X71">
        <v>115.1</v>
      </c>
      <c r="Y71">
        <v>185</v>
      </c>
      <c r="Z71">
        <v>73.3</v>
      </c>
      <c r="AA71">
        <v>63</v>
      </c>
      <c r="AB71">
        <v>76.7</v>
      </c>
      <c r="AC71">
        <v>66.400000000000006</v>
      </c>
      <c r="AD71">
        <v>29</v>
      </c>
      <c r="AE71">
        <v>50.44</v>
      </c>
      <c r="AG71">
        <f t="shared" si="39"/>
        <v>2.7868852459016439E-2</v>
      </c>
      <c r="AH71">
        <f t="shared" si="24"/>
        <v>2.9239766081869682E-3</v>
      </c>
      <c r="AI71">
        <f t="shared" si="25"/>
        <v>1.533018867924525E-2</v>
      </c>
      <c r="AJ71">
        <f t="shared" si="26"/>
        <v>2.9239766081871343E-2</v>
      </c>
      <c r="AK71">
        <f t="shared" si="27"/>
        <v>1.271186440677954E-2</v>
      </c>
      <c r="AL71">
        <f t="shared" si="28"/>
        <v>0</v>
      </c>
      <c r="AM71">
        <f t="shared" si="29"/>
        <v>2.0040080160320926E-3</v>
      </c>
      <c r="AN71">
        <f t="shared" si="30"/>
        <v>0</v>
      </c>
      <c r="AO71">
        <f t="shared" si="31"/>
        <v>-8.5910652920962189E-3</v>
      </c>
      <c r="AP71">
        <f t="shared" si="32"/>
        <v>1.4430014430015662E-3</v>
      </c>
      <c r="AQ71">
        <f t="shared" si="33"/>
        <v>1.8587360594795805E-3</v>
      </c>
      <c r="AR71">
        <f t="shared" si="34"/>
        <v>-1.5723270440251794E-3</v>
      </c>
      <c r="AS71">
        <f t="shared" si="35"/>
        <v>0</v>
      </c>
      <c r="AT71">
        <f t="shared" si="36"/>
        <v>-9.823182711198428E-3</v>
      </c>
      <c r="AU71">
        <f t="shared" si="37"/>
        <v>6.5530799475753609E-3</v>
      </c>
      <c r="AV71">
        <f t="shared" si="38"/>
        <v>3.7735849056603772E-2</v>
      </c>
      <c r="AW71">
        <f t="shared" si="10"/>
        <v>-3.8167938931296897E-3</v>
      </c>
      <c r="AX71">
        <f t="shared" si="11"/>
        <v>1.3793103448275813E-2</v>
      </c>
      <c r="AY71">
        <f t="shared" si="12"/>
        <v>-4.1562759767247662E-3</v>
      </c>
      <c r="AZ71">
        <f t="shared" si="13"/>
        <v>-4.2105263157895334E-3</v>
      </c>
      <c r="BA71">
        <f t="shared" si="14"/>
        <v>-7.246376811594203E-3</v>
      </c>
      <c r="BB71">
        <f t="shared" si="15"/>
        <v>-1.909090909090904E-2</v>
      </c>
      <c r="BC71">
        <f t="shared" si="16"/>
        <v>0</v>
      </c>
      <c r="BD71">
        <f t="shared" si="17"/>
        <v>-2.5803054239073225E-2</v>
      </c>
      <c r="BE71">
        <f t="shared" si="18"/>
        <v>-1.3623978201636037E-3</v>
      </c>
      <c r="BF71">
        <f t="shared" si="19"/>
        <v>1.7770597738287583E-2</v>
      </c>
      <c r="BG71">
        <f t="shared" si="20"/>
        <v>2.5401069518716655E-2</v>
      </c>
      <c r="BH71">
        <f t="shared" si="21"/>
        <v>6.0606060606061465E-3</v>
      </c>
      <c r="BI71">
        <f t="shared" si="22"/>
        <v>-1.7211703958692154E-3</v>
      </c>
      <c r="BJ71">
        <f t="shared" si="23"/>
        <v>3.0228758169934575E-2</v>
      </c>
    </row>
    <row r="72" spans="1:62" x14ac:dyDescent="0.3">
      <c r="A72" s="1">
        <v>44776</v>
      </c>
      <c r="B72">
        <v>61</v>
      </c>
      <c r="C72">
        <v>17.100000000000001</v>
      </c>
      <c r="D72">
        <v>84.8</v>
      </c>
      <c r="E72">
        <v>17.100000000000001</v>
      </c>
      <c r="F72">
        <v>11.8</v>
      </c>
      <c r="G72">
        <v>32.4</v>
      </c>
      <c r="H72">
        <v>24.95</v>
      </c>
      <c r="I72">
        <v>39.299999999999997</v>
      </c>
      <c r="J72">
        <v>29.1</v>
      </c>
      <c r="K72">
        <v>34.65</v>
      </c>
      <c r="L72">
        <v>26.9</v>
      </c>
      <c r="M72">
        <v>31.8</v>
      </c>
      <c r="N72">
        <v>23.55</v>
      </c>
      <c r="O72">
        <v>25.45</v>
      </c>
      <c r="P72">
        <v>38.15</v>
      </c>
      <c r="Q72">
        <v>79.5</v>
      </c>
      <c r="R72">
        <v>26.2</v>
      </c>
      <c r="S72">
        <v>29</v>
      </c>
      <c r="T72">
        <v>24.06</v>
      </c>
      <c r="U72">
        <v>23.75</v>
      </c>
      <c r="V72">
        <v>69</v>
      </c>
      <c r="W72">
        <v>110</v>
      </c>
      <c r="X72">
        <v>115.1</v>
      </c>
      <c r="Y72">
        <v>189.9</v>
      </c>
      <c r="Z72">
        <v>73.400000000000006</v>
      </c>
      <c r="AA72">
        <v>61.9</v>
      </c>
      <c r="AB72">
        <v>74.8</v>
      </c>
      <c r="AC72">
        <v>66</v>
      </c>
      <c r="AD72">
        <v>29.05</v>
      </c>
      <c r="AE72">
        <v>48.96</v>
      </c>
      <c r="AG72">
        <f t="shared" si="39"/>
        <v>-1.6129032258064516E-2</v>
      </c>
      <c r="AH72">
        <f t="shared" si="24"/>
        <v>1.1834319526627389E-2</v>
      </c>
      <c r="AI72">
        <f t="shared" si="25"/>
        <v>-2.3529411764706219E-3</v>
      </c>
      <c r="AJ72">
        <f t="shared" si="26"/>
        <v>-2.9154518950435665E-3</v>
      </c>
      <c r="AK72">
        <f t="shared" si="27"/>
        <v>-4.2194092827003322E-3</v>
      </c>
      <c r="AL72">
        <f t="shared" si="28"/>
        <v>5.1948051948051875E-2</v>
      </c>
      <c r="AM72">
        <f t="shared" si="29"/>
        <v>2.0080321285140847E-3</v>
      </c>
      <c r="AN72">
        <f t="shared" si="30"/>
        <v>2.0779220779220706E-2</v>
      </c>
      <c r="AO72">
        <f t="shared" si="31"/>
        <v>1.748251748251748E-2</v>
      </c>
      <c r="AP72">
        <f t="shared" si="32"/>
        <v>4.3478260869564802E-3</v>
      </c>
      <c r="AQ72">
        <f t="shared" si="33"/>
        <v>7.4906367041198234E-3</v>
      </c>
      <c r="AR72">
        <f t="shared" si="34"/>
        <v>-1.5698587127158778E-3</v>
      </c>
      <c r="AS72">
        <f t="shared" si="35"/>
        <v>1.5086206896551786E-2</v>
      </c>
      <c r="AT72">
        <f t="shared" si="36"/>
        <v>2.004008016032064E-2</v>
      </c>
      <c r="AU72">
        <f t="shared" si="37"/>
        <v>-3.9164490861618431E-3</v>
      </c>
      <c r="AV72">
        <f t="shared" si="38"/>
        <v>7.6045627376425127E-3</v>
      </c>
      <c r="AW72">
        <f t="shared" si="10"/>
        <v>-1.5037593984962485E-2</v>
      </c>
      <c r="AX72">
        <f t="shared" si="11"/>
        <v>-1.7211703958692154E-3</v>
      </c>
      <c r="AY72">
        <f t="shared" si="12"/>
        <v>-4.1390728476821776E-3</v>
      </c>
      <c r="AZ72">
        <f t="shared" si="13"/>
        <v>3.711790393013107E-2</v>
      </c>
      <c r="BA72">
        <f t="shared" si="14"/>
        <v>0</v>
      </c>
      <c r="BB72">
        <f t="shared" si="15"/>
        <v>0</v>
      </c>
      <c r="BC72">
        <f t="shared" si="16"/>
        <v>-4.3252595155709346E-3</v>
      </c>
      <c r="BD72">
        <f t="shared" si="17"/>
        <v>1.1182108626198051E-2</v>
      </c>
      <c r="BE72">
        <f t="shared" si="18"/>
        <v>0</v>
      </c>
      <c r="BF72">
        <f t="shared" si="19"/>
        <v>-9.6000000000000234E-3</v>
      </c>
      <c r="BG72">
        <f t="shared" si="20"/>
        <v>-1.0582010582010545E-2</v>
      </c>
      <c r="BH72">
        <f t="shared" si="21"/>
        <v>-9.0090090090089239E-3</v>
      </c>
      <c r="BI72">
        <f t="shared" si="22"/>
        <v>1.7241379310345072E-3</v>
      </c>
      <c r="BJ72">
        <f t="shared" si="23"/>
        <v>6.5789473684210583E-3</v>
      </c>
    </row>
    <row r="73" spans="1:62" x14ac:dyDescent="0.3">
      <c r="A73" s="1">
        <v>44775</v>
      </c>
      <c r="B73">
        <v>62</v>
      </c>
      <c r="C73">
        <v>16.899999999999999</v>
      </c>
      <c r="D73">
        <v>85</v>
      </c>
      <c r="E73">
        <v>17.149999999999999</v>
      </c>
      <c r="F73">
        <v>11.85</v>
      </c>
      <c r="G73">
        <v>30.8</v>
      </c>
      <c r="H73">
        <v>24.9</v>
      </c>
      <c r="I73">
        <v>38.5</v>
      </c>
      <c r="J73">
        <v>28.6</v>
      </c>
      <c r="K73">
        <v>34.5</v>
      </c>
      <c r="L73">
        <v>26.7</v>
      </c>
      <c r="M73">
        <v>31.85</v>
      </c>
      <c r="N73">
        <v>23.2</v>
      </c>
      <c r="O73">
        <v>24.95</v>
      </c>
      <c r="P73">
        <v>38.299999999999997</v>
      </c>
      <c r="Q73">
        <v>78.900000000000006</v>
      </c>
      <c r="R73">
        <v>26.6</v>
      </c>
      <c r="S73">
        <v>29.05</v>
      </c>
      <c r="T73">
        <v>24.16</v>
      </c>
      <c r="U73">
        <v>22.9</v>
      </c>
      <c r="V73">
        <v>69</v>
      </c>
      <c r="W73">
        <v>110</v>
      </c>
      <c r="X73">
        <v>115.6</v>
      </c>
      <c r="Y73">
        <v>187.8</v>
      </c>
      <c r="Z73">
        <v>73.400000000000006</v>
      </c>
      <c r="AA73">
        <v>62.5</v>
      </c>
      <c r="AB73">
        <v>75.599999999999994</v>
      </c>
      <c r="AC73">
        <v>66.599999999999994</v>
      </c>
      <c r="AD73">
        <v>29</v>
      </c>
      <c r="AE73">
        <v>48.64</v>
      </c>
      <c r="AG73">
        <f t="shared" si="39"/>
        <v>4.8622366288492242E-3</v>
      </c>
      <c r="AH73">
        <f t="shared" si="24"/>
        <v>1.8072289156626332E-2</v>
      </c>
      <c r="AI73">
        <f t="shared" si="25"/>
        <v>1.1904761904761904E-2</v>
      </c>
      <c r="AJ73">
        <f t="shared" si="26"/>
        <v>-2.9069767441860881E-3</v>
      </c>
      <c r="AK73">
        <f t="shared" si="27"/>
        <v>2.1551724137931036E-2</v>
      </c>
      <c r="AL73">
        <f t="shared" si="28"/>
        <v>2.4958402662229616E-2</v>
      </c>
      <c r="AM73">
        <f t="shared" si="29"/>
        <v>-4.0000000000000565E-3</v>
      </c>
      <c r="AN73">
        <f t="shared" si="30"/>
        <v>-1.282051282051282E-2</v>
      </c>
      <c r="AO73">
        <f t="shared" si="31"/>
        <v>-3.484320557491215E-3</v>
      </c>
      <c r="AP73">
        <f t="shared" si="32"/>
        <v>1.6200294550809929E-2</v>
      </c>
      <c r="AQ73">
        <f t="shared" si="33"/>
        <v>7.5471698113207279E-3</v>
      </c>
      <c r="AR73">
        <f t="shared" si="34"/>
        <v>-3.1298904538340491E-3</v>
      </c>
      <c r="AS73">
        <f t="shared" si="35"/>
        <v>1.7543859649122744E-2</v>
      </c>
      <c r="AT73">
        <f t="shared" si="36"/>
        <v>-9.9206349206349201E-3</v>
      </c>
      <c r="AU73">
        <f t="shared" si="37"/>
        <v>-7.772020725388711E-3</v>
      </c>
      <c r="AV73">
        <f t="shared" si="38"/>
        <v>2.4675324675324749E-2</v>
      </c>
      <c r="AW73">
        <f t="shared" si="10"/>
        <v>-1.8761726078798185E-3</v>
      </c>
      <c r="AX73">
        <f t="shared" si="11"/>
        <v>-1.7182130584192682E-3</v>
      </c>
      <c r="AY73">
        <f t="shared" si="12"/>
        <v>4.1562759767249137E-3</v>
      </c>
      <c r="AZ73">
        <f t="shared" si="13"/>
        <v>4.3859649122806078E-3</v>
      </c>
      <c r="BA73">
        <f t="shared" si="14"/>
        <v>-1.4285714285714285E-2</v>
      </c>
      <c r="BB73">
        <f t="shared" si="15"/>
        <v>5.4844606946983024E-3</v>
      </c>
      <c r="BC73">
        <f t="shared" si="16"/>
        <v>-4.2208631234387896E-3</v>
      </c>
      <c r="BD73">
        <f t="shared" si="17"/>
        <v>2.6229508196721374E-2</v>
      </c>
      <c r="BE73">
        <f t="shared" si="18"/>
        <v>-1.3605442176869975E-3</v>
      </c>
      <c r="BF73">
        <f t="shared" si="19"/>
        <v>4.1666666666666664E-2</v>
      </c>
      <c r="BG73">
        <f t="shared" si="20"/>
        <v>2.6525198938990532E-3</v>
      </c>
      <c r="BH73">
        <f t="shared" si="21"/>
        <v>2.9366306027820577E-2</v>
      </c>
      <c r="BI73">
        <f t="shared" si="22"/>
        <v>0</v>
      </c>
      <c r="BJ73">
        <f t="shared" si="23"/>
        <v>1.3333333333333345E-2</v>
      </c>
    </row>
    <row r="74" spans="1:62" x14ac:dyDescent="0.3">
      <c r="A74" s="1">
        <v>44774</v>
      </c>
      <c r="B74">
        <v>61.7</v>
      </c>
      <c r="C74">
        <v>16.600000000000001</v>
      </c>
      <c r="D74">
        <v>84</v>
      </c>
      <c r="E74">
        <v>17.2</v>
      </c>
      <c r="F74">
        <v>11.6</v>
      </c>
      <c r="G74">
        <v>30.05</v>
      </c>
      <c r="H74">
        <v>25</v>
      </c>
      <c r="I74">
        <v>39</v>
      </c>
      <c r="J74">
        <v>28.7</v>
      </c>
      <c r="K74">
        <v>33.950000000000003</v>
      </c>
      <c r="L74">
        <v>26.5</v>
      </c>
      <c r="M74">
        <v>31.95</v>
      </c>
      <c r="N74">
        <v>22.8</v>
      </c>
      <c r="O74">
        <v>25.2</v>
      </c>
      <c r="P74">
        <v>38.6</v>
      </c>
      <c r="Q74">
        <v>77</v>
      </c>
      <c r="R74">
        <v>26.65</v>
      </c>
      <c r="S74">
        <v>29.1</v>
      </c>
      <c r="T74">
        <v>24.06</v>
      </c>
      <c r="U74">
        <v>22.8</v>
      </c>
      <c r="V74">
        <v>70</v>
      </c>
      <c r="W74">
        <v>109.4</v>
      </c>
      <c r="X74">
        <v>116.09</v>
      </c>
      <c r="Y74">
        <v>183</v>
      </c>
      <c r="Z74">
        <v>73.5</v>
      </c>
      <c r="AA74">
        <v>60</v>
      </c>
      <c r="AB74">
        <v>75.400000000000006</v>
      </c>
      <c r="AC74">
        <v>64.7</v>
      </c>
      <c r="AD74">
        <v>29</v>
      </c>
      <c r="AE74">
        <v>48</v>
      </c>
      <c r="AG74">
        <f t="shared" si="39"/>
        <v>4.7538200339558648E-2</v>
      </c>
      <c r="AH74">
        <f t="shared" si="24"/>
        <v>2.4691358024691492E-2</v>
      </c>
      <c r="AI74">
        <f t="shared" si="25"/>
        <v>5.9880239520958087E-3</v>
      </c>
      <c r="AJ74">
        <f t="shared" si="26"/>
        <v>2.9154518950437734E-3</v>
      </c>
      <c r="AK74">
        <f t="shared" si="27"/>
        <v>-1.6949152542372972E-2</v>
      </c>
      <c r="AL74">
        <f t="shared" si="28"/>
        <v>2.5597269624573378E-2</v>
      </c>
      <c r="AM74">
        <f t="shared" si="29"/>
        <v>1.6260162601625959E-2</v>
      </c>
      <c r="AN74">
        <f t="shared" si="30"/>
        <v>4.5576407506702492E-2</v>
      </c>
      <c r="AO74">
        <f t="shared" si="31"/>
        <v>5.514705882352941E-2</v>
      </c>
      <c r="AP74">
        <f t="shared" si="32"/>
        <v>6.9291338582677262E-2</v>
      </c>
      <c r="AQ74">
        <f t="shared" si="33"/>
        <v>3.3138401559454252E-2</v>
      </c>
      <c r="AR74">
        <f t="shared" si="34"/>
        <v>3.1397174254316441E-3</v>
      </c>
      <c r="AS74">
        <f t="shared" si="35"/>
        <v>6.7915690866510503E-2</v>
      </c>
      <c r="AT74">
        <f t="shared" si="36"/>
        <v>2.0242914979757085E-2</v>
      </c>
      <c r="AU74">
        <f t="shared" si="37"/>
        <v>1.8469656992084509E-2</v>
      </c>
      <c r="AV74">
        <f t="shared" si="38"/>
        <v>3.0789825970548822E-2</v>
      </c>
      <c r="AW74">
        <f t="shared" ref="AW74:AW137" si="40">(R74-R75)/R75</f>
        <v>1.8796992481201937E-3</v>
      </c>
      <c r="AX74">
        <f t="shared" ref="AX74:AX137" si="41">(S74-S75)/S75</f>
        <v>1.3937282229965231E-2</v>
      </c>
      <c r="AY74">
        <f t="shared" ref="AY74:AY137" si="42">(T74-T75)/T75</f>
        <v>3.3505154639175153E-2</v>
      </c>
      <c r="AZ74">
        <f t="shared" ref="AZ74:AZ137" si="43">(U74-U75)/U75</f>
        <v>6.0465116279069801E-2</v>
      </c>
      <c r="BA74">
        <f t="shared" ref="BA74:BA137" si="44">(V74-V75)/V75</f>
        <v>-7.0921985815602835E-3</v>
      </c>
      <c r="BB74">
        <f t="shared" ref="BB74:BB137" si="45">(W74-W75)/W75</f>
        <v>3.1102733270499637E-2</v>
      </c>
      <c r="BC74">
        <f t="shared" ref="BC74:BC137" si="46">(X74-X75)/X75</f>
        <v>2.6255304101838746E-2</v>
      </c>
      <c r="BD74">
        <f t="shared" ref="BD74:BD137" si="47">(Y74-Y75)/Y75</f>
        <v>1.6666666666666666E-2</v>
      </c>
      <c r="BE74">
        <f t="shared" ref="BE74:BE137" si="48">(Z74-Z75)/Z75</f>
        <v>9.6153846153846541E-3</v>
      </c>
      <c r="BF74">
        <f t="shared" ref="BF74:BF137" si="49">(AA74-AA75)/AA75</f>
        <v>1.6694490818030287E-3</v>
      </c>
      <c r="BG74">
        <f t="shared" ref="BG74:BG137" si="50">(AB74-AB75)/AB75</f>
        <v>2.58503401360545E-2</v>
      </c>
      <c r="BH74">
        <f t="shared" ref="BH74:BH137" si="51">(AC74-AC75)/AC75</f>
        <v>1.0937500000000044E-2</v>
      </c>
      <c r="BI74">
        <f t="shared" ref="BI74:BI137" si="52">(AD74-AD75)/AD75</f>
        <v>3.5714285714285712E-2</v>
      </c>
      <c r="BJ74">
        <f t="shared" ref="BJ74:BJ137" si="53">(AE74-AE75)/AE75</f>
        <v>2.7156883225402666E-3</v>
      </c>
    </row>
    <row r="75" spans="1:62" x14ac:dyDescent="0.3">
      <c r="A75" s="1">
        <v>44771</v>
      </c>
      <c r="B75">
        <v>58.9</v>
      </c>
      <c r="C75">
        <v>16.2</v>
      </c>
      <c r="D75">
        <v>83.5</v>
      </c>
      <c r="E75">
        <v>17.149999999999999</v>
      </c>
      <c r="F75">
        <v>11.8</v>
      </c>
      <c r="G75">
        <v>29.3</v>
      </c>
      <c r="H75">
        <v>24.6</v>
      </c>
      <c r="I75">
        <v>37.299999999999997</v>
      </c>
      <c r="J75">
        <v>27.2</v>
      </c>
      <c r="K75">
        <v>31.75</v>
      </c>
      <c r="L75">
        <v>25.65</v>
      </c>
      <c r="M75">
        <v>31.85</v>
      </c>
      <c r="N75">
        <v>21.35</v>
      </c>
      <c r="O75">
        <v>24.7</v>
      </c>
      <c r="P75">
        <v>37.9</v>
      </c>
      <c r="Q75">
        <v>74.7</v>
      </c>
      <c r="R75">
        <v>26.6</v>
      </c>
      <c r="S75">
        <v>28.7</v>
      </c>
      <c r="T75">
        <v>23.28</v>
      </c>
      <c r="U75">
        <v>21.5</v>
      </c>
      <c r="V75">
        <v>70.5</v>
      </c>
      <c r="W75">
        <v>106.1</v>
      </c>
      <c r="X75">
        <v>113.12</v>
      </c>
      <c r="Y75">
        <v>180</v>
      </c>
      <c r="Z75">
        <v>72.8</v>
      </c>
      <c r="AA75">
        <v>59.9</v>
      </c>
      <c r="AB75">
        <v>73.5</v>
      </c>
      <c r="AC75">
        <v>64</v>
      </c>
      <c r="AD75">
        <v>28</v>
      </c>
      <c r="AE75">
        <v>47.87</v>
      </c>
      <c r="AG75">
        <f t="shared" si="39"/>
        <v>1.02915951972556E-2</v>
      </c>
      <c r="AH75">
        <f t="shared" ref="AH75:AH138" si="54">(C75-C76)/C76</f>
        <v>0</v>
      </c>
      <c r="AI75">
        <f t="shared" ref="AI75:AI138" si="55">(D75-D76)/D76</f>
        <v>-1.648998822143705E-2</v>
      </c>
      <c r="AJ75">
        <f t="shared" ref="AJ75:AJ138" si="56">(E75-E76)/E76</f>
        <v>5.8651026392960628E-3</v>
      </c>
      <c r="AK75">
        <f t="shared" ref="AK75:AK138" si="57">(F75-F76)/F76</f>
        <v>-3.2786885245901523E-2</v>
      </c>
      <c r="AL75">
        <f t="shared" ref="AL75:AL138" si="58">(G75-G76)/G76</f>
        <v>-4.2483660130718977E-2</v>
      </c>
      <c r="AM75">
        <f t="shared" ref="AM75:AM138" si="59">(H75-H76)/H76</f>
        <v>6.134969325153462E-3</v>
      </c>
      <c r="AN75">
        <f t="shared" ref="AN75:AN138" si="60">(I75-I76)/I76</f>
        <v>2.1917808219178006E-2</v>
      </c>
      <c r="AO75">
        <f t="shared" ref="AO75:AO138" si="61">(J75-J76)/J76</f>
        <v>-1.4492753623188482E-2</v>
      </c>
      <c r="AP75">
        <f t="shared" ref="AP75:AP138" si="62">(K75-K76)/K76</f>
        <v>1.4376996805111798E-2</v>
      </c>
      <c r="AQ75">
        <f t="shared" ref="AQ75:AQ138" si="63">(L75-L76)/L76</f>
        <v>3.9138943248531455E-3</v>
      </c>
      <c r="AR75">
        <f t="shared" ref="AR75:AR138" si="64">(M75-M76)/M76</f>
        <v>1.5723270440251794E-3</v>
      </c>
      <c r="AS75">
        <f t="shared" ref="AS75:AS138" si="65">(N75-N76)/N76</f>
        <v>9.4562647754138467E-3</v>
      </c>
      <c r="AT75">
        <f t="shared" ref="AT75:AT138" si="66">(O75-O76)/O76</f>
        <v>1.0224948875255624E-2</v>
      </c>
      <c r="AU75">
        <f t="shared" ref="AU75:AU138" si="67">(P75-P76)/P76</f>
        <v>1.6085790884718537E-2</v>
      </c>
      <c r="AV75">
        <f t="shared" ref="AV75:AV138" si="68">(Q75-Q76)/Q76</f>
        <v>-7.9681274900397659E-3</v>
      </c>
      <c r="AW75">
        <f t="shared" si="40"/>
        <v>5.671077504725979E-3</v>
      </c>
      <c r="AX75">
        <f t="shared" si="41"/>
        <v>1.0563380281690167E-2</v>
      </c>
      <c r="AY75">
        <f t="shared" si="42"/>
        <v>-2.1431633090440274E-3</v>
      </c>
      <c r="AZ75">
        <f t="shared" si="43"/>
        <v>4.6728971962617487E-3</v>
      </c>
      <c r="BA75">
        <f t="shared" si="44"/>
        <v>2.1739130434782608E-2</v>
      </c>
      <c r="BB75">
        <f t="shared" si="45"/>
        <v>-3.4576888080072893E-2</v>
      </c>
      <c r="BC75">
        <f t="shared" si="46"/>
        <v>8.8290377240703571E-3</v>
      </c>
      <c r="BD75">
        <f t="shared" si="47"/>
        <v>4.046242774566474E-2</v>
      </c>
      <c r="BE75">
        <f t="shared" si="48"/>
        <v>2.754820936639158E-3</v>
      </c>
      <c r="BF75">
        <f t="shared" si="49"/>
        <v>1.8707482993197303E-2</v>
      </c>
      <c r="BG75">
        <f t="shared" si="50"/>
        <v>2.2253129346314245E-2</v>
      </c>
      <c r="BH75">
        <f t="shared" si="51"/>
        <v>-4.4776119402985072E-2</v>
      </c>
      <c r="BI75">
        <f t="shared" si="52"/>
        <v>-3.558718861210015E-3</v>
      </c>
      <c r="BJ75">
        <f t="shared" si="53"/>
        <v>6.7297581493165155E-3</v>
      </c>
    </row>
    <row r="76" spans="1:62" x14ac:dyDescent="0.3">
      <c r="A76" s="1">
        <v>44770</v>
      </c>
      <c r="B76">
        <v>58.3</v>
      </c>
      <c r="C76">
        <v>16.2</v>
      </c>
      <c r="D76">
        <v>84.9</v>
      </c>
      <c r="E76">
        <v>17.05</v>
      </c>
      <c r="F76">
        <v>12.2</v>
      </c>
      <c r="G76">
        <v>30.6</v>
      </c>
      <c r="H76">
        <v>24.45</v>
      </c>
      <c r="I76">
        <v>36.5</v>
      </c>
      <c r="J76">
        <v>27.6</v>
      </c>
      <c r="K76">
        <v>31.3</v>
      </c>
      <c r="L76">
        <v>25.55</v>
      </c>
      <c r="M76">
        <v>31.8</v>
      </c>
      <c r="N76">
        <v>21.15</v>
      </c>
      <c r="O76">
        <v>24.45</v>
      </c>
      <c r="P76">
        <v>37.299999999999997</v>
      </c>
      <c r="Q76">
        <v>75.3</v>
      </c>
      <c r="R76">
        <v>26.45</v>
      </c>
      <c r="S76">
        <v>28.4</v>
      </c>
      <c r="T76">
        <v>23.33</v>
      </c>
      <c r="U76">
        <v>21.4</v>
      </c>
      <c r="V76">
        <v>69</v>
      </c>
      <c r="W76">
        <v>109.9</v>
      </c>
      <c r="X76">
        <v>112.13</v>
      </c>
      <c r="Y76">
        <v>173</v>
      </c>
      <c r="Z76">
        <v>72.599999999999994</v>
      </c>
      <c r="AA76">
        <v>58.8</v>
      </c>
      <c r="AB76">
        <v>71.900000000000006</v>
      </c>
      <c r="AC76">
        <v>67</v>
      </c>
      <c r="AD76">
        <v>28.1</v>
      </c>
      <c r="AE76">
        <v>47.55</v>
      </c>
      <c r="AG76">
        <f t="shared" si="39"/>
        <v>-1.8518518518518542E-2</v>
      </c>
      <c r="AH76">
        <f t="shared" si="54"/>
        <v>1.5673981191222573E-2</v>
      </c>
      <c r="AI76">
        <f t="shared" si="55"/>
        <v>-3.521126760563347E-3</v>
      </c>
      <c r="AJ76">
        <f t="shared" si="56"/>
        <v>-1.4450867052023121E-2</v>
      </c>
      <c r="AK76">
        <f t="shared" si="57"/>
        <v>1.6666666666666607E-2</v>
      </c>
      <c r="AL76">
        <f t="shared" si="58"/>
        <v>9.9009900990099237E-3</v>
      </c>
      <c r="AM76">
        <f t="shared" si="59"/>
        <v>1.0330578512396695E-2</v>
      </c>
      <c r="AN76">
        <f t="shared" si="60"/>
        <v>2.6722925457102753E-2</v>
      </c>
      <c r="AO76">
        <f t="shared" si="61"/>
        <v>2.2222222222222275E-2</v>
      </c>
      <c r="AP76">
        <f t="shared" si="62"/>
        <v>2.6229508196721336E-2</v>
      </c>
      <c r="AQ76">
        <f t="shared" si="63"/>
        <v>2.610441767068282E-2</v>
      </c>
      <c r="AR76">
        <f t="shared" si="64"/>
        <v>1.5748031496063215E-3</v>
      </c>
      <c r="AS76">
        <f t="shared" si="65"/>
        <v>3.6764705882352942E-2</v>
      </c>
      <c r="AT76">
        <f t="shared" si="66"/>
        <v>6.0737527114967396E-2</v>
      </c>
      <c r="AU76">
        <f t="shared" si="67"/>
        <v>1.9125683060109172E-2</v>
      </c>
      <c r="AV76">
        <f t="shared" si="68"/>
        <v>3.9999999999999619E-3</v>
      </c>
      <c r="AW76">
        <f t="shared" si="40"/>
        <v>3.1189083820662798E-2</v>
      </c>
      <c r="AX76">
        <f t="shared" si="41"/>
        <v>2.5270758122743656E-2</v>
      </c>
      <c r="AY76">
        <f t="shared" si="42"/>
        <v>3.6888888888888811E-2</v>
      </c>
      <c r="AZ76">
        <f t="shared" si="43"/>
        <v>7.0588235294116982E-3</v>
      </c>
      <c r="BA76">
        <f t="shared" si="44"/>
        <v>5.5045871559632933E-2</v>
      </c>
      <c r="BB76">
        <f t="shared" si="45"/>
        <v>0</v>
      </c>
      <c r="BC76">
        <f t="shared" si="46"/>
        <v>7.1858438875415176E-3</v>
      </c>
      <c r="BD76">
        <f t="shared" si="47"/>
        <v>3.1604054859868884E-2</v>
      </c>
      <c r="BE76">
        <f t="shared" si="48"/>
        <v>5.5401662049860316E-3</v>
      </c>
      <c r="BF76">
        <f t="shared" si="49"/>
        <v>3.4129692832763777E-3</v>
      </c>
      <c r="BG76">
        <f t="shared" si="50"/>
        <v>4.9635036496350447E-2</v>
      </c>
      <c r="BH76">
        <f t="shared" si="51"/>
        <v>7.5187969924812026E-3</v>
      </c>
      <c r="BI76">
        <f t="shared" si="52"/>
        <v>6.84410646387833E-2</v>
      </c>
      <c r="BJ76">
        <f t="shared" si="53"/>
        <v>4.0118243243242764E-3</v>
      </c>
    </row>
    <row r="77" spans="1:62" x14ac:dyDescent="0.3">
      <c r="A77" s="1">
        <v>44769</v>
      </c>
      <c r="B77">
        <v>59.4</v>
      </c>
      <c r="C77">
        <v>15.95</v>
      </c>
      <c r="D77">
        <v>85.2</v>
      </c>
      <c r="E77">
        <v>17.3</v>
      </c>
      <c r="F77">
        <v>12</v>
      </c>
      <c r="G77">
        <v>30.3</v>
      </c>
      <c r="H77">
        <v>24.2</v>
      </c>
      <c r="I77">
        <v>35.549999999999997</v>
      </c>
      <c r="J77">
        <v>27</v>
      </c>
      <c r="K77">
        <v>30.5</v>
      </c>
      <c r="L77">
        <v>24.9</v>
      </c>
      <c r="M77">
        <v>31.75</v>
      </c>
      <c r="N77">
        <v>20.399999999999999</v>
      </c>
      <c r="O77">
        <v>23.05</v>
      </c>
      <c r="P77">
        <v>36.6</v>
      </c>
      <c r="Q77">
        <v>75</v>
      </c>
      <c r="R77">
        <v>25.65</v>
      </c>
      <c r="S77">
        <v>27.7</v>
      </c>
      <c r="T77">
        <v>22.5</v>
      </c>
      <c r="U77">
        <v>21.25</v>
      </c>
      <c r="V77">
        <v>65.400000000000006</v>
      </c>
      <c r="W77">
        <v>109.9</v>
      </c>
      <c r="X77">
        <v>111.33</v>
      </c>
      <c r="Y77">
        <v>167.7</v>
      </c>
      <c r="Z77">
        <v>72.2</v>
      </c>
      <c r="AA77">
        <v>58.6</v>
      </c>
      <c r="AB77">
        <v>68.5</v>
      </c>
      <c r="AC77">
        <v>66.5</v>
      </c>
      <c r="AD77">
        <v>26.3</v>
      </c>
      <c r="AE77">
        <v>47.36</v>
      </c>
      <c r="AG77">
        <f t="shared" si="39"/>
        <v>1.3651877133105754E-2</v>
      </c>
      <c r="AH77">
        <f t="shared" si="54"/>
        <v>-1.2383900928792527E-2</v>
      </c>
      <c r="AI77">
        <f t="shared" si="55"/>
        <v>4.7169811320755392E-3</v>
      </c>
      <c r="AJ77">
        <f t="shared" si="56"/>
        <v>-5.7471264367814868E-3</v>
      </c>
      <c r="AK77">
        <f t="shared" si="57"/>
        <v>8.4033613445377853E-3</v>
      </c>
      <c r="AL77">
        <f t="shared" si="58"/>
        <v>4.3029259896729774E-2</v>
      </c>
      <c r="AM77">
        <f t="shared" si="59"/>
        <v>6.2370062370061775E-3</v>
      </c>
      <c r="AN77">
        <f t="shared" si="60"/>
        <v>0</v>
      </c>
      <c r="AO77">
        <f t="shared" si="61"/>
        <v>1.6949152542372854E-2</v>
      </c>
      <c r="AP77">
        <f t="shared" si="62"/>
        <v>2.0066889632107072E-2</v>
      </c>
      <c r="AQ77">
        <f t="shared" si="63"/>
        <v>-9.9403578528827041E-3</v>
      </c>
      <c r="AR77">
        <f t="shared" si="64"/>
        <v>0</v>
      </c>
      <c r="AS77">
        <f t="shared" si="65"/>
        <v>7.4074074074073374E-3</v>
      </c>
      <c r="AT77">
        <f t="shared" si="66"/>
        <v>4.3572984749455958E-3</v>
      </c>
      <c r="AU77">
        <f t="shared" si="67"/>
        <v>0</v>
      </c>
      <c r="AV77">
        <f t="shared" si="68"/>
        <v>1.4884979702300329E-2</v>
      </c>
      <c r="AW77">
        <f t="shared" si="40"/>
        <v>0</v>
      </c>
      <c r="AX77">
        <f t="shared" si="41"/>
        <v>0</v>
      </c>
      <c r="AY77">
        <f t="shared" si="42"/>
        <v>1.5342960288808659E-2</v>
      </c>
      <c r="AZ77">
        <f t="shared" si="43"/>
        <v>-1.8475750577367143E-2</v>
      </c>
      <c r="BA77">
        <f t="shared" si="44"/>
        <v>1.0819165378670831E-2</v>
      </c>
      <c r="BB77">
        <f t="shared" si="45"/>
        <v>-9.0909090909085737E-4</v>
      </c>
      <c r="BC77">
        <f t="shared" si="46"/>
        <v>1.7996940520111837E-3</v>
      </c>
      <c r="BD77">
        <f t="shared" si="47"/>
        <v>0</v>
      </c>
      <c r="BE77">
        <f t="shared" si="48"/>
        <v>2.7777777777778173E-3</v>
      </c>
      <c r="BF77">
        <f t="shared" si="49"/>
        <v>-1.7035775127768554E-3</v>
      </c>
      <c r="BG77">
        <f t="shared" si="50"/>
        <v>0</v>
      </c>
      <c r="BH77">
        <f t="shared" si="51"/>
        <v>6.0514372163389674E-3</v>
      </c>
      <c r="BI77">
        <f t="shared" si="52"/>
        <v>9.5969289827255271E-3</v>
      </c>
      <c r="BJ77">
        <f t="shared" si="53"/>
        <v>-2.7374184038745537E-3</v>
      </c>
    </row>
    <row r="78" spans="1:62" x14ac:dyDescent="0.3">
      <c r="A78" s="1">
        <v>44768</v>
      </c>
      <c r="B78">
        <v>58.6</v>
      </c>
      <c r="C78">
        <v>16.149999999999999</v>
      </c>
      <c r="D78">
        <v>84.8</v>
      </c>
      <c r="E78">
        <v>17.399999999999999</v>
      </c>
      <c r="F78">
        <v>11.9</v>
      </c>
      <c r="G78">
        <v>29.05</v>
      </c>
      <c r="H78">
        <v>24.05</v>
      </c>
      <c r="I78">
        <v>35.549999999999997</v>
      </c>
      <c r="J78">
        <v>26.55</v>
      </c>
      <c r="K78">
        <v>29.9</v>
      </c>
      <c r="L78">
        <v>25.15</v>
      </c>
      <c r="M78">
        <v>31.75</v>
      </c>
      <c r="N78">
        <v>20.25</v>
      </c>
      <c r="O78">
        <v>22.95</v>
      </c>
      <c r="P78">
        <v>36.6</v>
      </c>
      <c r="Q78">
        <v>73.900000000000006</v>
      </c>
      <c r="R78">
        <v>25.65</v>
      </c>
      <c r="S78">
        <v>27.7</v>
      </c>
      <c r="T78">
        <v>22.16</v>
      </c>
      <c r="U78">
        <v>21.65</v>
      </c>
      <c r="V78">
        <v>64.7</v>
      </c>
      <c r="W78">
        <v>110</v>
      </c>
      <c r="X78">
        <v>111.13</v>
      </c>
      <c r="Y78">
        <v>167.7</v>
      </c>
      <c r="Z78">
        <v>72</v>
      </c>
      <c r="AA78">
        <v>58.7</v>
      </c>
      <c r="AB78">
        <v>68.5</v>
      </c>
      <c r="AC78">
        <v>66.099999999999994</v>
      </c>
      <c r="AD78">
        <v>26.05</v>
      </c>
      <c r="AE78">
        <v>47.49</v>
      </c>
      <c r="AG78">
        <f t="shared" si="39"/>
        <v>-5.093378607809799E-3</v>
      </c>
      <c r="AH78">
        <f t="shared" si="54"/>
        <v>-3.0864197530864638E-3</v>
      </c>
      <c r="AI78">
        <f t="shared" si="55"/>
        <v>-7.0257611241218796E-3</v>
      </c>
      <c r="AJ78">
        <f t="shared" si="56"/>
        <v>5.7803468208091251E-3</v>
      </c>
      <c r="AK78">
        <f t="shared" si="57"/>
        <v>8.4745762711864094E-3</v>
      </c>
      <c r="AL78">
        <f t="shared" si="58"/>
        <v>2.8318584070796484E-2</v>
      </c>
      <c r="AM78">
        <f t="shared" si="59"/>
        <v>0</v>
      </c>
      <c r="AN78">
        <f t="shared" si="60"/>
        <v>4.2372881355931804E-3</v>
      </c>
      <c r="AO78">
        <f t="shared" si="61"/>
        <v>-1.8796992481203273E-3</v>
      </c>
      <c r="AP78">
        <f t="shared" si="62"/>
        <v>-6.644518272425343E-3</v>
      </c>
      <c r="AQ78">
        <f t="shared" si="63"/>
        <v>-3.9603960396040168E-3</v>
      </c>
      <c r="AR78">
        <f t="shared" si="64"/>
        <v>3.1595576619273752E-3</v>
      </c>
      <c r="AS78">
        <f t="shared" si="65"/>
        <v>-9.779951100244464E-3</v>
      </c>
      <c r="AT78">
        <f t="shared" si="66"/>
        <v>4.3763676148795561E-3</v>
      </c>
      <c r="AU78">
        <f t="shared" si="67"/>
        <v>-5.4347826086955367E-3</v>
      </c>
      <c r="AV78">
        <f t="shared" si="68"/>
        <v>1.3717421124828532E-2</v>
      </c>
      <c r="AW78">
        <f t="shared" si="40"/>
        <v>-3.8834951456311233E-3</v>
      </c>
      <c r="AX78">
        <f t="shared" si="41"/>
        <v>1.8083182640144923E-3</v>
      </c>
      <c r="AY78">
        <f t="shared" si="42"/>
        <v>-2.2512381809995817E-3</v>
      </c>
      <c r="AZ78">
        <f t="shared" si="43"/>
        <v>-1.1415525114155252E-2</v>
      </c>
      <c r="BA78">
        <f t="shared" si="44"/>
        <v>1.5479876160992034E-3</v>
      </c>
      <c r="BB78">
        <f t="shared" si="45"/>
        <v>1.2891344383057144E-2</v>
      </c>
      <c r="BC78">
        <f t="shared" si="46"/>
        <v>-1.0594729344729326E-2</v>
      </c>
      <c r="BD78">
        <f t="shared" si="47"/>
        <v>1.6363636363636296E-2</v>
      </c>
      <c r="BE78">
        <f t="shared" si="48"/>
        <v>-1.2345679012345756E-2</v>
      </c>
      <c r="BF78">
        <f t="shared" si="49"/>
        <v>-3.3955857385398257E-3</v>
      </c>
      <c r="BG78">
        <f t="shared" si="50"/>
        <v>1.0324483775811251E-2</v>
      </c>
      <c r="BH78">
        <f t="shared" si="51"/>
        <v>-1.7830609212481471E-2</v>
      </c>
      <c r="BI78">
        <f t="shared" si="52"/>
        <v>-9.5057034220532317E-3</v>
      </c>
      <c r="BJ78">
        <f t="shared" si="53"/>
        <v>2.7449324324324864E-3</v>
      </c>
    </row>
    <row r="79" spans="1:62" x14ac:dyDescent="0.3">
      <c r="A79" s="1">
        <v>44767</v>
      </c>
      <c r="B79">
        <v>58.9</v>
      </c>
      <c r="C79">
        <v>16.2</v>
      </c>
      <c r="D79">
        <v>85.4</v>
      </c>
      <c r="E79">
        <v>17.3</v>
      </c>
      <c r="F79">
        <v>11.8</v>
      </c>
      <c r="G79">
        <v>28.25</v>
      </c>
      <c r="H79">
        <v>24.05</v>
      </c>
      <c r="I79">
        <v>35.4</v>
      </c>
      <c r="J79">
        <v>26.6</v>
      </c>
      <c r="K79">
        <v>30.1</v>
      </c>
      <c r="L79">
        <v>25.25</v>
      </c>
      <c r="M79">
        <v>31.65</v>
      </c>
      <c r="N79">
        <v>20.45</v>
      </c>
      <c r="O79">
        <v>22.85</v>
      </c>
      <c r="P79">
        <v>36.799999999999997</v>
      </c>
      <c r="Q79">
        <v>72.900000000000006</v>
      </c>
      <c r="R79">
        <v>25.75</v>
      </c>
      <c r="S79">
        <v>27.65</v>
      </c>
      <c r="T79">
        <v>22.21</v>
      </c>
      <c r="U79">
        <v>21.9</v>
      </c>
      <c r="V79">
        <v>64.599999999999994</v>
      </c>
      <c r="W79">
        <v>108.6</v>
      </c>
      <c r="X79">
        <v>112.32</v>
      </c>
      <c r="Y79">
        <v>165</v>
      </c>
      <c r="Z79">
        <v>72.900000000000006</v>
      </c>
      <c r="AA79">
        <v>58.9</v>
      </c>
      <c r="AB79">
        <v>67.8</v>
      </c>
      <c r="AC79">
        <v>67.3</v>
      </c>
      <c r="AD79">
        <v>26.3</v>
      </c>
      <c r="AE79">
        <v>47.36</v>
      </c>
      <c r="AG79">
        <f t="shared" si="39"/>
        <v>3.3333333333333305E-2</v>
      </c>
      <c r="AH79">
        <f t="shared" si="54"/>
        <v>-1.8181818181818226E-2</v>
      </c>
      <c r="AI79">
        <f t="shared" si="55"/>
        <v>3.5252643948297459E-3</v>
      </c>
      <c r="AJ79">
        <f t="shared" si="56"/>
        <v>0</v>
      </c>
      <c r="AK79">
        <f t="shared" si="57"/>
        <v>-2.8806584362139887E-2</v>
      </c>
      <c r="AL79">
        <f t="shared" si="58"/>
        <v>-4.7217537942664374E-2</v>
      </c>
      <c r="AM79">
        <f t="shared" si="59"/>
        <v>-1.2320328542094484E-2</v>
      </c>
      <c r="AN79">
        <f t="shared" si="60"/>
        <v>-2.8169014084507443E-3</v>
      </c>
      <c r="AO79">
        <f t="shared" si="61"/>
        <v>-1.1152416356877219E-2</v>
      </c>
      <c r="AP79">
        <f t="shared" si="62"/>
        <v>-0.21204188481675396</v>
      </c>
      <c r="AQ79">
        <f t="shared" si="63"/>
        <v>-1.1741682974559714E-2</v>
      </c>
      <c r="AR79">
        <f t="shared" si="64"/>
        <v>-9.3896713615023702E-3</v>
      </c>
      <c r="AS79">
        <f t="shared" si="65"/>
        <v>-2.1531100478468866E-2</v>
      </c>
      <c r="AT79">
        <f t="shared" si="66"/>
        <v>-6.5217391304347207E-3</v>
      </c>
      <c r="AU79">
        <f t="shared" si="67"/>
        <v>-8.0862533692723521E-3</v>
      </c>
      <c r="AV79">
        <f t="shared" si="68"/>
        <v>5.5172413793104233E-3</v>
      </c>
      <c r="AW79">
        <f t="shared" si="40"/>
        <v>-1.7175572519083943E-2</v>
      </c>
      <c r="AX79">
        <f t="shared" si="41"/>
        <v>-1.7761989342806397E-2</v>
      </c>
      <c r="AY79">
        <f t="shared" si="42"/>
        <v>-2.9707295762341622E-2</v>
      </c>
      <c r="AZ79">
        <f t="shared" si="43"/>
        <v>-1.3513513513513545E-2</v>
      </c>
      <c r="BA79">
        <f t="shared" si="44"/>
        <v>6.2305295950154434E-3</v>
      </c>
      <c r="BB79">
        <f t="shared" si="45"/>
        <v>9.2165898617506284E-4</v>
      </c>
      <c r="BC79">
        <f t="shared" si="46"/>
        <v>-1.135463427515189E-2</v>
      </c>
      <c r="BD79">
        <f t="shared" si="47"/>
        <v>-6.024096385542169E-3</v>
      </c>
      <c r="BE79">
        <f t="shared" si="48"/>
        <v>1.2500000000000079E-2</v>
      </c>
      <c r="BF79">
        <f t="shared" si="49"/>
        <v>3.4071550255535899E-3</v>
      </c>
      <c r="BG79">
        <f t="shared" si="50"/>
        <v>1.9548872180451086E-2</v>
      </c>
      <c r="BH79">
        <f t="shared" si="51"/>
        <v>1.2030075187969882E-2</v>
      </c>
      <c r="BI79">
        <f t="shared" si="52"/>
        <v>1.1538461538461565E-2</v>
      </c>
      <c r="BJ79">
        <f t="shared" si="53"/>
        <v>-2.7374184038745537E-3</v>
      </c>
    </row>
    <row r="80" spans="1:62" x14ac:dyDescent="0.3">
      <c r="A80" s="1">
        <v>44764</v>
      </c>
      <c r="B80">
        <v>57</v>
      </c>
      <c r="C80">
        <v>16.5</v>
      </c>
      <c r="D80">
        <v>85.1</v>
      </c>
      <c r="E80">
        <v>17.3</v>
      </c>
      <c r="F80">
        <v>12.15</v>
      </c>
      <c r="G80">
        <v>29.65</v>
      </c>
      <c r="H80">
        <v>24.35</v>
      </c>
      <c r="I80">
        <v>35.5</v>
      </c>
      <c r="J80">
        <v>26.9</v>
      </c>
      <c r="K80">
        <v>38.200000000000003</v>
      </c>
      <c r="L80">
        <v>25.55</v>
      </c>
      <c r="M80">
        <v>31.95</v>
      </c>
      <c r="N80">
        <v>20.9</v>
      </c>
      <c r="O80">
        <v>23</v>
      </c>
      <c r="P80">
        <v>37.1</v>
      </c>
      <c r="Q80">
        <v>72.5</v>
      </c>
      <c r="R80">
        <v>26.2</v>
      </c>
      <c r="S80">
        <v>28.15</v>
      </c>
      <c r="T80">
        <v>22.89</v>
      </c>
      <c r="U80">
        <v>22.2</v>
      </c>
      <c r="V80">
        <v>64.2</v>
      </c>
      <c r="W80">
        <v>108.5</v>
      </c>
      <c r="X80">
        <v>113.61</v>
      </c>
      <c r="Y80">
        <v>166</v>
      </c>
      <c r="Z80">
        <v>72</v>
      </c>
      <c r="AA80">
        <v>58.7</v>
      </c>
      <c r="AB80">
        <v>66.5</v>
      </c>
      <c r="AC80">
        <v>66.5</v>
      </c>
      <c r="AD80">
        <v>26</v>
      </c>
      <c r="AE80">
        <v>47.49</v>
      </c>
      <c r="AG80">
        <f t="shared" si="39"/>
        <v>-3.3898305084745763E-2</v>
      </c>
      <c r="AH80">
        <f t="shared" si="54"/>
        <v>-1.7857142857142898E-2</v>
      </c>
      <c r="AI80">
        <f t="shared" si="55"/>
        <v>1.1764705882352272E-3</v>
      </c>
      <c r="AJ80">
        <f t="shared" si="56"/>
        <v>5.8139534883721762E-3</v>
      </c>
      <c r="AK80">
        <f t="shared" si="57"/>
        <v>-4.0983606557376175E-3</v>
      </c>
      <c r="AL80">
        <f t="shared" si="58"/>
        <v>-3.2626427406199025E-2</v>
      </c>
      <c r="AM80">
        <f t="shared" si="59"/>
        <v>-1.2170385395537411E-2</v>
      </c>
      <c r="AN80">
        <f t="shared" si="60"/>
        <v>-2.7397260273972601E-2</v>
      </c>
      <c r="AO80">
        <f t="shared" si="61"/>
        <v>-2.1818181818181868E-2</v>
      </c>
      <c r="AP80">
        <f t="shared" si="62"/>
        <v>-2.7989821882951512E-2</v>
      </c>
      <c r="AQ80">
        <f t="shared" si="63"/>
        <v>-1.9531250000000278E-3</v>
      </c>
      <c r="AR80">
        <f t="shared" si="64"/>
        <v>-1.5625000000000222E-3</v>
      </c>
      <c r="AS80">
        <f t="shared" si="65"/>
        <v>-1.8779342723004796E-2</v>
      </c>
      <c r="AT80">
        <f t="shared" si="66"/>
        <v>-4.3290043290043906E-3</v>
      </c>
      <c r="AU80">
        <f t="shared" si="67"/>
        <v>6.7842605156037987E-3</v>
      </c>
      <c r="AV80">
        <f t="shared" si="68"/>
        <v>0</v>
      </c>
      <c r="AW80">
        <f t="shared" si="40"/>
        <v>4.3824701195219036E-2</v>
      </c>
      <c r="AX80">
        <f t="shared" si="41"/>
        <v>-1.7730496453900962E-3</v>
      </c>
      <c r="AY80">
        <f t="shared" si="42"/>
        <v>-8.2322357019063153E-3</v>
      </c>
      <c r="AZ80">
        <f t="shared" si="43"/>
        <v>-2.2026431718061675E-2</v>
      </c>
      <c r="BA80">
        <f t="shared" si="44"/>
        <v>3.5483870967741984E-2</v>
      </c>
      <c r="BB80">
        <f t="shared" si="45"/>
        <v>2.843601895734597E-2</v>
      </c>
      <c r="BC80">
        <f t="shared" si="46"/>
        <v>4.3316831683167861E-3</v>
      </c>
      <c r="BD80">
        <f t="shared" si="47"/>
        <v>6.0606060606060606E-3</v>
      </c>
      <c r="BE80">
        <f t="shared" si="48"/>
        <v>-1.6393442622950859E-2</v>
      </c>
      <c r="BF80">
        <f t="shared" si="49"/>
        <v>-3.3955857385398257E-3</v>
      </c>
      <c r="BG80">
        <f t="shared" si="50"/>
        <v>6.91318327974276E-2</v>
      </c>
      <c r="BH80">
        <f t="shared" si="51"/>
        <v>-2.9197080291970802E-2</v>
      </c>
      <c r="BI80">
        <f t="shared" si="52"/>
        <v>-1.1406844106463905E-2</v>
      </c>
      <c r="BJ80">
        <f t="shared" si="53"/>
        <v>-3.984899328859013E-3</v>
      </c>
    </row>
    <row r="81" spans="1:62" x14ac:dyDescent="0.3">
      <c r="A81" s="1">
        <v>44763</v>
      </c>
      <c r="B81">
        <v>59</v>
      </c>
      <c r="C81">
        <v>16.8</v>
      </c>
      <c r="D81">
        <v>85</v>
      </c>
      <c r="E81">
        <v>17.2</v>
      </c>
      <c r="F81">
        <v>12.2</v>
      </c>
      <c r="G81">
        <v>30.65</v>
      </c>
      <c r="H81">
        <v>24.65</v>
      </c>
      <c r="I81">
        <v>36.5</v>
      </c>
      <c r="J81">
        <v>27.5</v>
      </c>
      <c r="K81">
        <v>39.299999999999997</v>
      </c>
      <c r="L81">
        <v>25.6</v>
      </c>
      <c r="M81">
        <v>32</v>
      </c>
      <c r="N81">
        <v>21.3</v>
      </c>
      <c r="O81">
        <v>23.1</v>
      </c>
      <c r="P81">
        <v>36.85</v>
      </c>
      <c r="Q81">
        <v>72.5</v>
      </c>
      <c r="R81">
        <v>25.1</v>
      </c>
      <c r="S81">
        <v>28.2</v>
      </c>
      <c r="T81">
        <v>23.08</v>
      </c>
      <c r="U81">
        <v>22.7</v>
      </c>
      <c r="V81">
        <v>62</v>
      </c>
      <c r="W81">
        <v>105.5</v>
      </c>
      <c r="X81">
        <v>113.12</v>
      </c>
      <c r="Y81">
        <v>165</v>
      </c>
      <c r="Z81">
        <v>73.2</v>
      </c>
      <c r="AA81">
        <v>58.9</v>
      </c>
      <c r="AB81">
        <v>62.2</v>
      </c>
      <c r="AC81">
        <v>68.5</v>
      </c>
      <c r="AD81">
        <v>26.3</v>
      </c>
      <c r="AE81">
        <v>47.68</v>
      </c>
      <c r="AG81">
        <f t="shared" si="39"/>
        <v>1.6977928692699733E-3</v>
      </c>
      <c r="AH81">
        <f t="shared" si="54"/>
        <v>-2.9673590504451456E-3</v>
      </c>
      <c r="AI81">
        <f t="shared" si="55"/>
        <v>1.1778563015311461E-3</v>
      </c>
      <c r="AJ81">
        <f t="shared" si="56"/>
        <v>2.9154518950437734E-3</v>
      </c>
      <c r="AK81">
        <f t="shared" si="57"/>
        <v>-8.1300813008131235E-3</v>
      </c>
      <c r="AL81">
        <f t="shared" si="58"/>
        <v>2.1666666666666619E-2</v>
      </c>
      <c r="AM81">
        <f t="shared" si="59"/>
        <v>1.4403292181069871E-2</v>
      </c>
      <c r="AN81">
        <f t="shared" si="60"/>
        <v>2.7472527472527865E-3</v>
      </c>
      <c r="AO81">
        <f t="shared" si="61"/>
        <v>1.6635859519408477E-2</v>
      </c>
      <c r="AP81">
        <f t="shared" si="62"/>
        <v>-3.3210332103321069E-2</v>
      </c>
      <c r="AQ81">
        <f t="shared" si="63"/>
        <v>1.9569471624266421E-3</v>
      </c>
      <c r="AR81">
        <f t="shared" si="64"/>
        <v>0</v>
      </c>
      <c r="AS81">
        <f t="shared" si="65"/>
        <v>0</v>
      </c>
      <c r="AT81">
        <f t="shared" si="66"/>
        <v>2.1691973969631545E-3</v>
      </c>
      <c r="AU81">
        <f t="shared" si="67"/>
        <v>1.515151515151527E-2</v>
      </c>
      <c r="AV81">
        <f t="shared" si="68"/>
        <v>0</v>
      </c>
      <c r="AW81">
        <f t="shared" si="40"/>
        <v>1.0060362173038229E-2</v>
      </c>
      <c r="AX81">
        <f t="shared" si="41"/>
        <v>1.7761989342806649E-3</v>
      </c>
      <c r="AY81">
        <f t="shared" si="42"/>
        <v>-4.3140638481450142E-3</v>
      </c>
      <c r="AZ81">
        <f t="shared" si="43"/>
        <v>1.5659955257270597E-2</v>
      </c>
      <c r="BA81">
        <f t="shared" si="44"/>
        <v>9.7719869706840625E-3</v>
      </c>
      <c r="BB81">
        <f t="shared" si="45"/>
        <v>2.4271844660194174E-2</v>
      </c>
      <c r="BC81">
        <f t="shared" si="46"/>
        <v>3.5486160397445502E-3</v>
      </c>
      <c r="BD81">
        <f t="shared" si="47"/>
        <v>3.2540675844805932E-2</v>
      </c>
      <c r="BE81">
        <f t="shared" si="48"/>
        <v>2.7397260273972993E-3</v>
      </c>
      <c r="BF81">
        <f t="shared" si="49"/>
        <v>-1.3400335008375281E-2</v>
      </c>
      <c r="BG81">
        <f t="shared" si="50"/>
        <v>-1.2698412698412653E-2</v>
      </c>
      <c r="BH81">
        <f t="shared" si="51"/>
        <v>4.3988269794720987E-3</v>
      </c>
      <c r="BI81">
        <f t="shared" si="52"/>
        <v>9.5969289827255271E-3</v>
      </c>
      <c r="BJ81">
        <f t="shared" si="53"/>
        <v>4.0008422825857596E-3</v>
      </c>
    </row>
    <row r="82" spans="1:62" x14ac:dyDescent="0.3">
      <c r="A82" s="1">
        <v>44762</v>
      </c>
      <c r="B82">
        <v>58.9</v>
      </c>
      <c r="C82">
        <v>16.850000000000001</v>
      </c>
      <c r="D82">
        <v>84.9</v>
      </c>
      <c r="E82">
        <v>17.149999999999999</v>
      </c>
      <c r="F82">
        <v>12.3</v>
      </c>
      <c r="G82">
        <v>30</v>
      </c>
      <c r="H82">
        <v>24.3</v>
      </c>
      <c r="I82">
        <v>36.4</v>
      </c>
      <c r="J82">
        <v>27.05</v>
      </c>
      <c r="K82">
        <v>40.65</v>
      </c>
      <c r="L82">
        <v>25.55</v>
      </c>
      <c r="M82">
        <v>32</v>
      </c>
      <c r="N82">
        <v>21.3</v>
      </c>
      <c r="O82">
        <v>23.05</v>
      </c>
      <c r="P82">
        <v>36.299999999999997</v>
      </c>
      <c r="Q82">
        <v>72.5</v>
      </c>
      <c r="R82">
        <v>24.85</v>
      </c>
      <c r="S82">
        <v>28.15</v>
      </c>
      <c r="T82">
        <v>23.18</v>
      </c>
      <c r="U82">
        <v>22.35</v>
      </c>
      <c r="V82">
        <v>61.4</v>
      </c>
      <c r="W82">
        <v>103</v>
      </c>
      <c r="X82">
        <v>112.72</v>
      </c>
      <c r="Y82">
        <v>159.80000000000001</v>
      </c>
      <c r="Z82">
        <v>73</v>
      </c>
      <c r="AA82">
        <v>59.7</v>
      </c>
      <c r="AB82">
        <v>63</v>
      </c>
      <c r="AC82">
        <v>68.2</v>
      </c>
      <c r="AD82">
        <v>26.05</v>
      </c>
      <c r="AE82">
        <v>47.49</v>
      </c>
      <c r="AG82">
        <f t="shared" si="39"/>
        <v>1.551724137931032E-2</v>
      </c>
      <c r="AH82">
        <f t="shared" si="54"/>
        <v>3.0581039755351678E-2</v>
      </c>
      <c r="AI82">
        <f t="shared" si="55"/>
        <v>2.2891566265060309E-2</v>
      </c>
      <c r="AJ82">
        <f t="shared" si="56"/>
        <v>2.9239766081869682E-3</v>
      </c>
      <c r="AK82">
        <f t="shared" si="57"/>
        <v>3.3613445378151287E-2</v>
      </c>
      <c r="AL82">
        <f t="shared" si="58"/>
        <v>2.3890784982935127E-2</v>
      </c>
      <c r="AM82">
        <f t="shared" si="59"/>
        <v>1.6736401673640256E-2</v>
      </c>
      <c r="AN82">
        <f t="shared" si="60"/>
        <v>2.1037868162692847E-2</v>
      </c>
      <c r="AO82">
        <f t="shared" si="61"/>
        <v>1.8832391713747645E-2</v>
      </c>
      <c r="AP82">
        <f t="shared" si="62"/>
        <v>6.9736842105263125E-2</v>
      </c>
      <c r="AQ82">
        <f t="shared" si="63"/>
        <v>1.3888888888888945E-2</v>
      </c>
      <c r="AR82">
        <f t="shared" si="64"/>
        <v>4.7095761381475221E-3</v>
      </c>
      <c r="AS82">
        <f t="shared" si="65"/>
        <v>3.14769975786926E-2</v>
      </c>
      <c r="AT82">
        <f t="shared" si="66"/>
        <v>4.3572984749455958E-3</v>
      </c>
      <c r="AU82">
        <f t="shared" si="67"/>
        <v>5.5401662049860316E-3</v>
      </c>
      <c r="AV82">
        <f t="shared" si="68"/>
        <v>1.6830294530154319E-2</v>
      </c>
      <c r="AW82">
        <f t="shared" si="40"/>
        <v>2.2633744855967107E-2</v>
      </c>
      <c r="AX82">
        <f t="shared" si="41"/>
        <v>5.357142857142806E-3</v>
      </c>
      <c r="AY82">
        <f t="shared" si="42"/>
        <v>2.5663716814159215E-2</v>
      </c>
      <c r="AZ82">
        <f t="shared" si="43"/>
        <v>9.029345372460626E-3</v>
      </c>
      <c r="BA82">
        <f t="shared" si="44"/>
        <v>1.6313213703099743E-3</v>
      </c>
      <c r="BB82">
        <f t="shared" si="45"/>
        <v>9.8039215686274508E-3</v>
      </c>
      <c r="BC82">
        <f t="shared" si="46"/>
        <v>2.8091937249179116E-2</v>
      </c>
      <c r="BD82">
        <f t="shared" si="47"/>
        <v>1.9132653061224487E-2</v>
      </c>
      <c r="BE82">
        <f t="shared" si="48"/>
        <v>2.7472527472527865E-3</v>
      </c>
      <c r="BF82">
        <f t="shared" si="49"/>
        <v>1.5306122448979689E-2</v>
      </c>
      <c r="BG82">
        <f t="shared" si="50"/>
        <v>2.4390243902439025E-2</v>
      </c>
      <c r="BH82">
        <f t="shared" si="51"/>
        <v>-8.7209302325580579E-3</v>
      </c>
      <c r="BI82">
        <f t="shared" si="52"/>
        <v>1.9230769230769505E-3</v>
      </c>
      <c r="BJ82">
        <f t="shared" si="53"/>
        <v>4.2292239374075455E-3</v>
      </c>
    </row>
    <row r="83" spans="1:62" x14ac:dyDescent="0.3">
      <c r="A83" s="1">
        <v>44761</v>
      </c>
      <c r="B83">
        <v>58</v>
      </c>
      <c r="C83">
        <v>16.350000000000001</v>
      </c>
      <c r="D83">
        <v>83</v>
      </c>
      <c r="E83">
        <v>17.100000000000001</v>
      </c>
      <c r="F83">
        <v>11.9</v>
      </c>
      <c r="G83">
        <v>29.3</v>
      </c>
      <c r="H83">
        <v>23.9</v>
      </c>
      <c r="I83">
        <v>35.65</v>
      </c>
      <c r="J83">
        <v>26.55</v>
      </c>
      <c r="K83">
        <v>38</v>
      </c>
      <c r="L83">
        <v>25.2</v>
      </c>
      <c r="M83">
        <v>31.85</v>
      </c>
      <c r="N83">
        <v>20.65</v>
      </c>
      <c r="O83">
        <v>22.95</v>
      </c>
      <c r="P83">
        <v>36.1</v>
      </c>
      <c r="Q83">
        <v>71.3</v>
      </c>
      <c r="R83">
        <v>24.3</v>
      </c>
      <c r="S83">
        <v>28</v>
      </c>
      <c r="T83">
        <v>22.6</v>
      </c>
      <c r="U83">
        <v>22.15</v>
      </c>
      <c r="V83">
        <v>61.3</v>
      </c>
      <c r="W83">
        <v>102</v>
      </c>
      <c r="X83">
        <v>109.64</v>
      </c>
      <c r="Y83">
        <v>156.80000000000001</v>
      </c>
      <c r="Z83">
        <v>72.8</v>
      </c>
      <c r="AA83">
        <v>58.8</v>
      </c>
      <c r="AB83">
        <v>61.5</v>
      </c>
      <c r="AC83">
        <v>68.8</v>
      </c>
      <c r="AD83">
        <v>26</v>
      </c>
      <c r="AE83">
        <v>47.29</v>
      </c>
      <c r="AG83">
        <f t="shared" si="39"/>
        <v>-1.6949152542372881E-2</v>
      </c>
      <c r="AH83">
        <f t="shared" si="54"/>
        <v>0</v>
      </c>
      <c r="AI83">
        <f t="shared" si="55"/>
        <v>0</v>
      </c>
      <c r="AJ83">
        <f t="shared" si="56"/>
        <v>-2.9154518950435665E-3</v>
      </c>
      <c r="AK83">
        <f t="shared" si="57"/>
        <v>0</v>
      </c>
      <c r="AL83">
        <f t="shared" si="58"/>
        <v>-1.0135135135135158E-2</v>
      </c>
      <c r="AM83">
        <f t="shared" si="59"/>
        <v>0</v>
      </c>
      <c r="AN83">
        <f t="shared" si="60"/>
        <v>4.225352112676016E-3</v>
      </c>
      <c r="AO83">
        <f t="shared" si="61"/>
        <v>-1.30111524163568E-2</v>
      </c>
      <c r="AP83">
        <f t="shared" si="62"/>
        <v>-1.3140604467804773E-3</v>
      </c>
      <c r="AQ83">
        <f t="shared" si="63"/>
        <v>-7.8740157480314682E-3</v>
      </c>
      <c r="AR83">
        <f t="shared" si="64"/>
        <v>1.5723270440251794E-3</v>
      </c>
      <c r="AS83">
        <f t="shared" si="65"/>
        <v>-1.1961722488038277E-2</v>
      </c>
      <c r="AT83">
        <f t="shared" si="66"/>
        <v>1.7738359201773773E-2</v>
      </c>
      <c r="AU83">
        <f t="shared" si="67"/>
        <v>-5.50964187327812E-3</v>
      </c>
      <c r="AV83">
        <f t="shared" si="68"/>
        <v>-9.7222222222222623E-3</v>
      </c>
      <c r="AW83">
        <f t="shared" si="40"/>
        <v>-1.219512195121954E-2</v>
      </c>
      <c r="AX83">
        <f t="shared" si="41"/>
        <v>-5.3285968028418682E-3</v>
      </c>
      <c r="AY83">
        <f t="shared" si="42"/>
        <v>0</v>
      </c>
      <c r="AZ83">
        <f t="shared" si="43"/>
        <v>-1.9911504424778886E-2</v>
      </c>
      <c r="BA83">
        <f t="shared" si="44"/>
        <v>0</v>
      </c>
      <c r="BB83">
        <f t="shared" si="45"/>
        <v>-5.847953216374214E-3</v>
      </c>
      <c r="BC83">
        <f t="shared" si="46"/>
        <v>-2.6460664180429798E-2</v>
      </c>
      <c r="BD83">
        <f t="shared" si="47"/>
        <v>1.6861219195849694E-2</v>
      </c>
      <c r="BE83">
        <f t="shared" si="48"/>
        <v>1.5341701534170074E-2</v>
      </c>
      <c r="BF83">
        <f t="shared" si="49"/>
        <v>-3.3898305084746243E-3</v>
      </c>
      <c r="BG83">
        <f t="shared" si="50"/>
        <v>-2.2257551669316353E-2</v>
      </c>
      <c r="BH83">
        <f t="shared" si="51"/>
        <v>1.1764705882352899E-2</v>
      </c>
      <c r="BI83">
        <f t="shared" si="52"/>
        <v>-1.9193857965451328E-3</v>
      </c>
      <c r="BJ83">
        <f t="shared" si="53"/>
        <v>0</v>
      </c>
    </row>
    <row r="84" spans="1:62" x14ac:dyDescent="0.3">
      <c r="A84" s="1">
        <v>44760</v>
      </c>
      <c r="B84">
        <v>59</v>
      </c>
      <c r="C84">
        <v>16.350000000000001</v>
      </c>
      <c r="D84">
        <v>83</v>
      </c>
      <c r="E84">
        <v>17.149999999999999</v>
      </c>
      <c r="F84">
        <v>11.9</v>
      </c>
      <c r="G84">
        <v>29.6</v>
      </c>
      <c r="H84">
        <v>23.9</v>
      </c>
      <c r="I84">
        <v>35.5</v>
      </c>
      <c r="J84">
        <v>26.9</v>
      </c>
      <c r="K84">
        <v>38.049999999999997</v>
      </c>
      <c r="L84">
        <v>25.4</v>
      </c>
      <c r="M84">
        <v>31.8</v>
      </c>
      <c r="N84">
        <v>20.9</v>
      </c>
      <c r="O84">
        <v>22.55</v>
      </c>
      <c r="P84">
        <v>36.299999999999997</v>
      </c>
      <c r="Q84">
        <v>72</v>
      </c>
      <c r="R84">
        <v>24.6</v>
      </c>
      <c r="S84">
        <v>28.15</v>
      </c>
      <c r="T84">
        <v>22.6</v>
      </c>
      <c r="U84">
        <v>22.6</v>
      </c>
      <c r="V84">
        <v>61.3</v>
      </c>
      <c r="W84">
        <v>102.6</v>
      </c>
      <c r="X84">
        <v>112.62</v>
      </c>
      <c r="Y84">
        <v>154.19999999999999</v>
      </c>
      <c r="Z84">
        <v>71.7</v>
      </c>
      <c r="AA84">
        <v>59</v>
      </c>
      <c r="AB84">
        <v>62.9</v>
      </c>
      <c r="AC84">
        <v>68</v>
      </c>
      <c r="AD84">
        <v>26.05</v>
      </c>
      <c r="AE84">
        <v>47.29</v>
      </c>
      <c r="AG84">
        <f t="shared" si="39"/>
        <v>5.1107325383304451E-3</v>
      </c>
      <c r="AH84">
        <f t="shared" si="54"/>
        <v>3.0674846625767306E-3</v>
      </c>
      <c r="AI84">
        <f t="shared" si="55"/>
        <v>9.7323600973235665E-3</v>
      </c>
      <c r="AJ84">
        <f t="shared" si="56"/>
        <v>2.9239766081869682E-3</v>
      </c>
      <c r="AK84">
        <f t="shared" si="57"/>
        <v>2.1459227467811159E-2</v>
      </c>
      <c r="AL84">
        <f t="shared" si="58"/>
        <v>-6.7114093959731299E-3</v>
      </c>
      <c r="AM84">
        <f t="shared" si="59"/>
        <v>-4.1666666666667256E-3</v>
      </c>
      <c r="AN84">
        <f t="shared" si="60"/>
        <v>-8.3798882681563464E-3</v>
      </c>
      <c r="AO84">
        <f t="shared" si="61"/>
        <v>-3.7037037037037563E-3</v>
      </c>
      <c r="AP84">
        <f t="shared" si="62"/>
        <v>1.3157894736841357E-3</v>
      </c>
      <c r="AQ84">
        <f t="shared" si="63"/>
        <v>-1.9646365422397137E-3</v>
      </c>
      <c r="AR84">
        <f t="shared" si="64"/>
        <v>1.1128775834658234E-2</v>
      </c>
      <c r="AS84">
        <f t="shared" si="65"/>
        <v>-9.4786729857821248E-3</v>
      </c>
      <c r="AT84">
        <f t="shared" si="66"/>
        <v>-1.9565217391304318E-2</v>
      </c>
      <c r="AU84">
        <f t="shared" si="67"/>
        <v>5.5401662049860316E-3</v>
      </c>
      <c r="AV84">
        <f t="shared" si="68"/>
        <v>-4.1493775933609568E-3</v>
      </c>
      <c r="AW84">
        <f t="shared" si="40"/>
        <v>1.4432989690721707E-2</v>
      </c>
      <c r="AX84">
        <f t="shared" si="41"/>
        <v>-3.5398230088496078E-3</v>
      </c>
      <c r="AY84">
        <f t="shared" si="42"/>
        <v>2.2172949002217607E-3</v>
      </c>
      <c r="AZ84">
        <f t="shared" si="43"/>
        <v>-2.5862068965517151E-2</v>
      </c>
      <c r="BA84">
        <f t="shared" si="44"/>
        <v>-3.2520325203252497E-3</v>
      </c>
      <c r="BB84">
        <f t="shared" si="45"/>
        <v>1.3833992094861575E-2</v>
      </c>
      <c r="BC84">
        <f t="shared" si="46"/>
        <v>0</v>
      </c>
      <c r="BD84">
        <f t="shared" si="47"/>
        <v>1.298701298701225E-3</v>
      </c>
      <c r="BE84">
        <f t="shared" si="48"/>
        <v>1.3966480446928565E-3</v>
      </c>
      <c r="BF84">
        <f t="shared" si="49"/>
        <v>-1.6666666666666666E-2</v>
      </c>
      <c r="BG84">
        <f t="shared" si="50"/>
        <v>1.5923566878981118E-3</v>
      </c>
      <c r="BH84">
        <f t="shared" si="51"/>
        <v>-2.2988505747126357E-2</v>
      </c>
      <c r="BI84">
        <f t="shared" si="52"/>
        <v>-5.7251908396946027E-3</v>
      </c>
      <c r="BJ84">
        <f t="shared" si="53"/>
        <v>0</v>
      </c>
    </row>
    <row r="85" spans="1:62" x14ac:dyDescent="0.3">
      <c r="A85" s="1">
        <v>44757</v>
      </c>
      <c r="B85">
        <v>58.7</v>
      </c>
      <c r="C85">
        <v>16.3</v>
      </c>
      <c r="D85">
        <v>82.2</v>
      </c>
      <c r="E85">
        <v>17.100000000000001</v>
      </c>
      <c r="F85">
        <v>11.65</v>
      </c>
      <c r="G85">
        <v>29.8</v>
      </c>
      <c r="H85">
        <v>24</v>
      </c>
      <c r="I85">
        <v>35.799999999999997</v>
      </c>
      <c r="J85">
        <v>27</v>
      </c>
      <c r="K85">
        <v>38</v>
      </c>
      <c r="L85">
        <v>25.45</v>
      </c>
      <c r="M85">
        <v>31.45</v>
      </c>
      <c r="N85">
        <v>21.1</v>
      </c>
      <c r="O85">
        <v>23</v>
      </c>
      <c r="P85">
        <v>36.1</v>
      </c>
      <c r="Q85">
        <v>72.3</v>
      </c>
      <c r="R85">
        <v>24.25</v>
      </c>
      <c r="S85">
        <v>28.25</v>
      </c>
      <c r="T85">
        <v>22.55</v>
      </c>
      <c r="U85">
        <v>23.2</v>
      </c>
      <c r="V85">
        <v>61.5</v>
      </c>
      <c r="W85">
        <v>101.2</v>
      </c>
      <c r="X85">
        <v>112.62</v>
      </c>
      <c r="Y85">
        <v>154</v>
      </c>
      <c r="Z85">
        <v>71.599999999999994</v>
      </c>
      <c r="AA85">
        <v>60</v>
      </c>
      <c r="AB85">
        <v>62.8</v>
      </c>
      <c r="AC85">
        <v>69.599999999999994</v>
      </c>
      <c r="AD85">
        <v>26.2</v>
      </c>
      <c r="AE85">
        <v>47.29</v>
      </c>
      <c r="AG85">
        <f t="shared" si="39"/>
        <v>-1.3445378151260456E-2</v>
      </c>
      <c r="AH85">
        <f t="shared" si="54"/>
        <v>-6.0975609756096271E-3</v>
      </c>
      <c r="AI85">
        <f t="shared" si="55"/>
        <v>-7.2463768115941345E-3</v>
      </c>
      <c r="AJ85">
        <f t="shared" si="56"/>
        <v>0</v>
      </c>
      <c r="AK85">
        <f t="shared" si="57"/>
        <v>4.3103448275862684E-3</v>
      </c>
      <c r="AL85">
        <f t="shared" si="58"/>
        <v>-8.3194675540765387E-3</v>
      </c>
      <c r="AM85">
        <f t="shared" si="59"/>
        <v>-2.0790020790021086E-3</v>
      </c>
      <c r="AN85">
        <f t="shared" si="60"/>
        <v>-9.6818810511756972E-3</v>
      </c>
      <c r="AO85">
        <f t="shared" si="61"/>
        <v>0</v>
      </c>
      <c r="AP85">
        <f t="shared" si="62"/>
        <v>-2.6888604353393016E-2</v>
      </c>
      <c r="AQ85">
        <f t="shared" si="63"/>
        <v>-1.9607843137255179E-3</v>
      </c>
      <c r="AR85">
        <f t="shared" si="64"/>
        <v>-1.5873015873016099E-3</v>
      </c>
      <c r="AS85">
        <f t="shared" si="65"/>
        <v>-1.8604651162790631E-2</v>
      </c>
      <c r="AT85">
        <f t="shared" si="66"/>
        <v>-1.2875536480686725E-2</v>
      </c>
      <c r="AU85">
        <f t="shared" si="67"/>
        <v>4.1724617524338961E-3</v>
      </c>
      <c r="AV85">
        <f t="shared" si="68"/>
        <v>-1.3812154696133774E-3</v>
      </c>
      <c r="AW85">
        <f t="shared" si="40"/>
        <v>-8.1799591002044703E-3</v>
      </c>
      <c r="AX85">
        <f t="shared" si="41"/>
        <v>7.1301247771835751E-3</v>
      </c>
      <c r="AY85">
        <f t="shared" si="42"/>
        <v>-2.2123893805310046E-3</v>
      </c>
      <c r="AZ85">
        <f t="shared" si="43"/>
        <v>4.504504504504505E-2</v>
      </c>
      <c r="BA85">
        <f t="shared" si="44"/>
        <v>1.6286644951140298E-3</v>
      </c>
      <c r="BB85">
        <f t="shared" si="45"/>
        <v>-1.2682926829268266E-2</v>
      </c>
      <c r="BC85">
        <f t="shared" si="46"/>
        <v>-1.7363231829683228E-2</v>
      </c>
      <c r="BD85">
        <f t="shared" si="47"/>
        <v>-5.8102001291155947E-3</v>
      </c>
      <c r="BE85">
        <f t="shared" si="48"/>
        <v>-1.1049723756906233E-2</v>
      </c>
      <c r="BF85">
        <f t="shared" si="49"/>
        <v>-1.6638935108153315E-3</v>
      </c>
      <c r="BG85">
        <f t="shared" si="50"/>
        <v>-1.2578616352201324E-2</v>
      </c>
      <c r="BH85">
        <f t="shared" si="51"/>
        <v>1.4388489208632276E-3</v>
      </c>
      <c r="BI85">
        <f t="shared" si="52"/>
        <v>5.7581573896352623E-3</v>
      </c>
      <c r="BJ85">
        <f t="shared" si="53"/>
        <v>-1.4780405405405465E-3</v>
      </c>
    </row>
    <row r="86" spans="1:62" x14ac:dyDescent="0.3">
      <c r="A86" s="1">
        <v>44756</v>
      </c>
      <c r="B86">
        <v>59.5</v>
      </c>
      <c r="C86">
        <v>16.399999999999999</v>
      </c>
      <c r="D86">
        <v>82.8</v>
      </c>
      <c r="E86">
        <v>17.100000000000001</v>
      </c>
      <c r="F86">
        <v>11.6</v>
      </c>
      <c r="G86">
        <v>30.05</v>
      </c>
      <c r="H86">
        <v>24.05</v>
      </c>
      <c r="I86">
        <v>36.15</v>
      </c>
      <c r="J86">
        <v>27</v>
      </c>
      <c r="K86">
        <v>39.049999999999997</v>
      </c>
      <c r="L86">
        <v>25.5</v>
      </c>
      <c r="M86">
        <v>31.5</v>
      </c>
      <c r="N86">
        <v>21.5</v>
      </c>
      <c r="O86">
        <v>23.3</v>
      </c>
      <c r="P86">
        <v>35.950000000000003</v>
      </c>
      <c r="Q86">
        <v>72.400000000000006</v>
      </c>
      <c r="R86">
        <v>24.45</v>
      </c>
      <c r="S86">
        <v>28.05</v>
      </c>
      <c r="T86">
        <v>22.6</v>
      </c>
      <c r="U86">
        <v>22.2</v>
      </c>
      <c r="V86">
        <v>61.4</v>
      </c>
      <c r="W86">
        <v>102.5</v>
      </c>
      <c r="X86">
        <v>114.61</v>
      </c>
      <c r="Y86">
        <v>154.9</v>
      </c>
      <c r="Z86">
        <v>72.400000000000006</v>
      </c>
      <c r="AA86">
        <v>60.1</v>
      </c>
      <c r="AB86">
        <v>63.6</v>
      </c>
      <c r="AC86">
        <v>69.5</v>
      </c>
      <c r="AD86">
        <v>26.05</v>
      </c>
      <c r="AE86">
        <v>47.36</v>
      </c>
      <c r="AG86">
        <f t="shared" si="39"/>
        <v>1.6835016835017075E-3</v>
      </c>
      <c r="AH86">
        <f t="shared" si="54"/>
        <v>6.1349693251532434E-3</v>
      </c>
      <c r="AI86">
        <f t="shared" si="55"/>
        <v>3.6363636363636021E-3</v>
      </c>
      <c r="AJ86">
        <f t="shared" si="56"/>
        <v>2.9325513196481355E-3</v>
      </c>
      <c r="AK86">
        <f t="shared" si="57"/>
        <v>0</v>
      </c>
      <c r="AL86">
        <f t="shared" si="58"/>
        <v>6.9395017793594277E-2</v>
      </c>
      <c r="AM86">
        <f t="shared" si="59"/>
        <v>2.0833333333333628E-3</v>
      </c>
      <c r="AN86">
        <f t="shared" si="60"/>
        <v>2.7739251040222309E-3</v>
      </c>
      <c r="AO86">
        <f t="shared" si="61"/>
        <v>1.6949152542372854E-2</v>
      </c>
      <c r="AP86">
        <f t="shared" si="62"/>
        <v>6.9863013698630058E-2</v>
      </c>
      <c r="AQ86">
        <f t="shared" si="63"/>
        <v>7.9051383399209203E-3</v>
      </c>
      <c r="AR86">
        <f t="shared" si="64"/>
        <v>-4.7393364928909505E-3</v>
      </c>
      <c r="AS86">
        <f t="shared" si="65"/>
        <v>3.8647342995169115E-2</v>
      </c>
      <c r="AT86">
        <f t="shared" si="66"/>
        <v>1.0845986984815618E-2</v>
      </c>
      <c r="AU86">
        <f t="shared" si="67"/>
        <v>-4.1551246537395725E-3</v>
      </c>
      <c r="AV86">
        <f t="shared" si="68"/>
        <v>8.3565459610029039E-3</v>
      </c>
      <c r="AW86">
        <f t="shared" si="40"/>
        <v>6.1728395061727811E-3</v>
      </c>
      <c r="AX86">
        <f t="shared" si="41"/>
        <v>1.0810810810810836E-2</v>
      </c>
      <c r="AY86">
        <f t="shared" si="42"/>
        <v>2.9143897996357037E-2</v>
      </c>
      <c r="AZ86">
        <f t="shared" si="43"/>
        <v>-4.4843049327354893E-3</v>
      </c>
      <c r="BA86">
        <f t="shared" si="44"/>
        <v>4.2444821731748725E-2</v>
      </c>
      <c r="BB86">
        <f t="shared" si="45"/>
        <v>1.4851485148514851E-2</v>
      </c>
      <c r="BC86">
        <f t="shared" si="46"/>
        <v>4.3817369205152923E-3</v>
      </c>
      <c r="BD86">
        <f t="shared" si="47"/>
        <v>8.4635416666667407E-3</v>
      </c>
      <c r="BE86">
        <f t="shared" si="48"/>
        <v>-1.3793103448275078E-3</v>
      </c>
      <c r="BF86">
        <f t="shared" si="49"/>
        <v>0</v>
      </c>
      <c r="BG86">
        <f t="shared" si="50"/>
        <v>4.2622950819672156E-2</v>
      </c>
      <c r="BH86">
        <f t="shared" si="51"/>
        <v>0</v>
      </c>
      <c r="BI86">
        <f t="shared" si="52"/>
        <v>-7.6190476190475922E-3</v>
      </c>
      <c r="BJ86">
        <f t="shared" si="53"/>
        <v>1.4802283780926261E-3</v>
      </c>
    </row>
    <row r="87" spans="1:62" x14ac:dyDescent="0.3">
      <c r="A87" s="1">
        <v>44755</v>
      </c>
      <c r="B87">
        <v>59.4</v>
      </c>
      <c r="C87">
        <v>16.3</v>
      </c>
      <c r="D87">
        <v>82.5</v>
      </c>
      <c r="E87">
        <v>17.05</v>
      </c>
      <c r="F87">
        <v>11.6</v>
      </c>
      <c r="G87">
        <v>28.1</v>
      </c>
      <c r="H87">
        <v>24</v>
      </c>
      <c r="I87">
        <v>36.049999999999997</v>
      </c>
      <c r="J87">
        <v>26.55</v>
      </c>
      <c r="K87">
        <v>36.5</v>
      </c>
      <c r="L87">
        <v>25.3</v>
      </c>
      <c r="M87">
        <v>31.65</v>
      </c>
      <c r="N87">
        <v>20.7</v>
      </c>
      <c r="O87">
        <v>23.05</v>
      </c>
      <c r="P87">
        <v>36.1</v>
      </c>
      <c r="Q87">
        <v>71.8</v>
      </c>
      <c r="R87">
        <v>24.3</v>
      </c>
      <c r="S87">
        <v>27.75</v>
      </c>
      <c r="T87">
        <v>21.96</v>
      </c>
      <c r="U87">
        <v>22.3</v>
      </c>
      <c r="V87">
        <v>58.9</v>
      </c>
      <c r="W87">
        <v>101</v>
      </c>
      <c r="X87">
        <v>114.11</v>
      </c>
      <c r="Y87">
        <v>153.6</v>
      </c>
      <c r="Z87">
        <v>72.5</v>
      </c>
      <c r="AA87">
        <v>60.1</v>
      </c>
      <c r="AB87">
        <v>61</v>
      </c>
      <c r="AC87">
        <v>69.5</v>
      </c>
      <c r="AD87">
        <v>26.25</v>
      </c>
      <c r="AE87">
        <v>47.29</v>
      </c>
      <c r="AG87">
        <f t="shared" si="39"/>
        <v>1.5384615384615361E-2</v>
      </c>
      <c r="AH87">
        <f t="shared" si="54"/>
        <v>2.1943573667711689E-2</v>
      </c>
      <c r="AI87">
        <f t="shared" si="55"/>
        <v>-1.1976047904191617E-2</v>
      </c>
      <c r="AJ87">
        <f t="shared" si="56"/>
        <v>0</v>
      </c>
      <c r="AK87">
        <f t="shared" si="57"/>
        <v>1.310043668122274E-2</v>
      </c>
      <c r="AL87">
        <f t="shared" si="58"/>
        <v>-1.4035087719298196E-2</v>
      </c>
      <c r="AM87">
        <f t="shared" si="59"/>
        <v>0</v>
      </c>
      <c r="AN87">
        <f t="shared" si="60"/>
        <v>-9.6153846153846541E-3</v>
      </c>
      <c r="AO87">
        <f t="shared" si="61"/>
        <v>3.307392996108955E-2</v>
      </c>
      <c r="AP87">
        <f t="shared" si="62"/>
        <v>8.2872928176794796E-3</v>
      </c>
      <c r="AQ87">
        <f t="shared" si="63"/>
        <v>9.9800399201596807E-3</v>
      </c>
      <c r="AR87">
        <f t="shared" si="64"/>
        <v>-1.0937500000000044E-2</v>
      </c>
      <c r="AS87">
        <f t="shared" si="65"/>
        <v>-9.5693779904305887E-3</v>
      </c>
      <c r="AT87">
        <f t="shared" si="66"/>
        <v>1.991150442477873E-2</v>
      </c>
      <c r="AU87">
        <f t="shared" si="67"/>
        <v>0</v>
      </c>
      <c r="AV87">
        <f t="shared" si="68"/>
        <v>-1.3908205841447639E-3</v>
      </c>
      <c r="AW87">
        <f t="shared" si="40"/>
        <v>0</v>
      </c>
      <c r="AX87">
        <f t="shared" si="41"/>
        <v>0</v>
      </c>
      <c r="AY87">
        <f t="shared" si="42"/>
        <v>6.4161319890009422E-3</v>
      </c>
      <c r="AZ87">
        <f t="shared" si="43"/>
        <v>0</v>
      </c>
      <c r="BA87">
        <f t="shared" si="44"/>
        <v>3.4071550255535899E-3</v>
      </c>
      <c r="BB87">
        <f t="shared" si="45"/>
        <v>-9.8039215686274508E-3</v>
      </c>
      <c r="BC87">
        <f t="shared" si="46"/>
        <v>-1.5444348576358983E-2</v>
      </c>
      <c r="BD87">
        <f t="shared" si="47"/>
        <v>0</v>
      </c>
      <c r="BE87">
        <f t="shared" si="48"/>
        <v>-1.091405184174621E-2</v>
      </c>
      <c r="BF87">
        <f t="shared" si="49"/>
        <v>-1.6611295681063358E-3</v>
      </c>
      <c r="BG87">
        <f t="shared" si="50"/>
        <v>-6.5146579804560029E-3</v>
      </c>
      <c r="BH87">
        <f t="shared" si="51"/>
        <v>-5.7224606580830563E-3</v>
      </c>
      <c r="BI87">
        <f t="shared" si="52"/>
        <v>1.9083969465649127E-3</v>
      </c>
      <c r="BJ87">
        <f t="shared" si="53"/>
        <v>2.7565733672604447E-3</v>
      </c>
    </row>
    <row r="88" spans="1:62" x14ac:dyDescent="0.3">
      <c r="A88" s="1">
        <v>44754</v>
      </c>
      <c r="B88">
        <v>58.5</v>
      </c>
      <c r="C88">
        <v>15.95</v>
      </c>
      <c r="D88">
        <v>83.5</v>
      </c>
      <c r="E88">
        <v>17.05</v>
      </c>
      <c r="F88">
        <v>11.45</v>
      </c>
      <c r="G88">
        <v>28.5</v>
      </c>
      <c r="H88">
        <v>24</v>
      </c>
      <c r="I88">
        <v>36.4</v>
      </c>
      <c r="J88">
        <v>25.7</v>
      </c>
      <c r="K88">
        <v>36.200000000000003</v>
      </c>
      <c r="L88">
        <v>25.05</v>
      </c>
      <c r="M88">
        <v>32</v>
      </c>
      <c r="N88">
        <v>20.9</v>
      </c>
      <c r="O88">
        <v>22.6</v>
      </c>
      <c r="P88">
        <v>36.1</v>
      </c>
      <c r="Q88">
        <v>71.900000000000006</v>
      </c>
      <c r="R88">
        <v>24.3</v>
      </c>
      <c r="S88">
        <v>27.75</v>
      </c>
      <c r="T88">
        <v>21.82</v>
      </c>
      <c r="U88">
        <v>22.3</v>
      </c>
      <c r="V88">
        <v>58.7</v>
      </c>
      <c r="W88">
        <v>102</v>
      </c>
      <c r="X88">
        <v>115.9</v>
      </c>
      <c r="Y88">
        <v>153.6</v>
      </c>
      <c r="Z88">
        <v>73.3</v>
      </c>
      <c r="AA88">
        <v>60.2</v>
      </c>
      <c r="AB88">
        <v>61.4</v>
      </c>
      <c r="AC88">
        <v>69.900000000000006</v>
      </c>
      <c r="AD88">
        <v>26.2</v>
      </c>
      <c r="AE88">
        <v>47.16</v>
      </c>
      <c r="AG88">
        <f t="shared" si="39"/>
        <v>2.9929577464788783E-2</v>
      </c>
      <c r="AH88">
        <f t="shared" si="54"/>
        <v>2.2435897435897415E-2</v>
      </c>
      <c r="AI88">
        <f t="shared" si="55"/>
        <v>8.4541062801932708E-3</v>
      </c>
      <c r="AJ88">
        <f t="shared" si="56"/>
        <v>0</v>
      </c>
      <c r="AK88">
        <f t="shared" si="57"/>
        <v>2.2321428571428572E-2</v>
      </c>
      <c r="AL88">
        <f t="shared" si="58"/>
        <v>3.0741410488245986E-2</v>
      </c>
      <c r="AM88">
        <f t="shared" si="59"/>
        <v>2.1276595744680851E-2</v>
      </c>
      <c r="AN88">
        <f t="shared" si="60"/>
        <v>5.5072463768115899E-2</v>
      </c>
      <c r="AO88">
        <f t="shared" si="61"/>
        <v>7.8431372549019329E-3</v>
      </c>
      <c r="AP88">
        <f t="shared" si="62"/>
        <v>5.079825834542815E-2</v>
      </c>
      <c r="AQ88">
        <f t="shared" si="63"/>
        <v>2.6639344262295171E-2</v>
      </c>
      <c r="AR88">
        <f t="shared" si="64"/>
        <v>9.4637223974763634E-3</v>
      </c>
      <c r="AS88">
        <f t="shared" si="65"/>
        <v>1.2106537530266345E-2</v>
      </c>
      <c r="AT88">
        <f t="shared" si="66"/>
        <v>2.4943310657596404E-2</v>
      </c>
      <c r="AU88">
        <f t="shared" si="67"/>
        <v>1.4044943820224719E-2</v>
      </c>
      <c r="AV88">
        <f t="shared" si="68"/>
        <v>-1.38888888888881E-3</v>
      </c>
      <c r="AW88">
        <f t="shared" si="40"/>
        <v>1.6736401673640256E-2</v>
      </c>
      <c r="AX88">
        <f t="shared" si="41"/>
        <v>9.0909090909090905E-3</v>
      </c>
      <c r="AY88">
        <f t="shared" si="42"/>
        <v>6.9083782459578649E-2</v>
      </c>
      <c r="AZ88">
        <f t="shared" si="43"/>
        <v>1.1337868480725623E-2</v>
      </c>
      <c r="BA88">
        <f t="shared" si="44"/>
        <v>-1.700680272108747E-3</v>
      </c>
      <c r="BB88">
        <f t="shared" si="45"/>
        <v>-4.8780487804878049E-3</v>
      </c>
      <c r="BC88">
        <f t="shared" si="46"/>
        <v>1.1255562341855041E-2</v>
      </c>
      <c r="BD88">
        <f t="shared" si="47"/>
        <v>-9.6711798839458421E-3</v>
      </c>
      <c r="BE88">
        <f t="shared" si="48"/>
        <v>4.1095890410958518E-3</v>
      </c>
      <c r="BF88">
        <f t="shared" si="49"/>
        <v>-4.9586776859503658E-3</v>
      </c>
      <c r="BG88">
        <f t="shared" si="50"/>
        <v>3.8917089678510951E-2</v>
      </c>
      <c r="BH88">
        <f t="shared" si="51"/>
        <v>-1.4285714285713475E-3</v>
      </c>
      <c r="BI88">
        <f t="shared" si="52"/>
        <v>7.692307692307665E-3</v>
      </c>
      <c r="BJ88">
        <f t="shared" si="53"/>
        <v>0</v>
      </c>
    </row>
    <row r="89" spans="1:62" x14ac:dyDescent="0.3">
      <c r="A89" s="1">
        <v>44753</v>
      </c>
      <c r="B89">
        <v>56.8</v>
      </c>
      <c r="C89">
        <v>15.6</v>
      </c>
      <c r="D89">
        <v>82.8</v>
      </c>
      <c r="E89">
        <v>17.05</v>
      </c>
      <c r="F89">
        <v>11.2</v>
      </c>
      <c r="G89">
        <v>27.65</v>
      </c>
      <c r="H89">
        <v>23.5</v>
      </c>
      <c r="I89">
        <v>34.5</v>
      </c>
      <c r="J89">
        <v>25.5</v>
      </c>
      <c r="K89">
        <v>34.450000000000003</v>
      </c>
      <c r="L89">
        <v>24.4</v>
      </c>
      <c r="M89">
        <v>31.7</v>
      </c>
      <c r="N89">
        <v>20.65</v>
      </c>
      <c r="O89">
        <v>22.05</v>
      </c>
      <c r="P89">
        <v>35.6</v>
      </c>
      <c r="Q89">
        <v>72</v>
      </c>
      <c r="R89">
        <v>23.9</v>
      </c>
      <c r="S89">
        <v>27.5</v>
      </c>
      <c r="T89">
        <v>20.41</v>
      </c>
      <c r="U89">
        <v>22.05</v>
      </c>
      <c r="V89">
        <v>58.8</v>
      </c>
      <c r="W89">
        <v>102.5</v>
      </c>
      <c r="X89">
        <v>114.61</v>
      </c>
      <c r="Y89">
        <v>155.1</v>
      </c>
      <c r="Z89">
        <v>73</v>
      </c>
      <c r="AA89">
        <v>60.5</v>
      </c>
      <c r="AB89">
        <v>59.1</v>
      </c>
      <c r="AC89">
        <v>70</v>
      </c>
      <c r="AD89">
        <v>26</v>
      </c>
      <c r="AE89">
        <v>47.16</v>
      </c>
      <c r="AG89">
        <f t="shared" si="39"/>
        <v>-3.5087719298246113E-3</v>
      </c>
      <c r="AH89">
        <f t="shared" si="54"/>
        <v>-1.5772870662460567E-2</v>
      </c>
      <c r="AI89">
        <f t="shared" si="55"/>
        <v>-9.5693779904305887E-3</v>
      </c>
      <c r="AJ89">
        <f t="shared" si="56"/>
        <v>2.9411764705882769E-3</v>
      </c>
      <c r="AK89">
        <f t="shared" si="57"/>
        <v>-1.3215859030837036E-2</v>
      </c>
      <c r="AL89">
        <f t="shared" si="58"/>
        <v>-3.4904013961605584E-2</v>
      </c>
      <c r="AM89">
        <f t="shared" si="59"/>
        <v>-2.0833333333333332E-2</v>
      </c>
      <c r="AN89">
        <f t="shared" si="60"/>
        <v>-1.4285714285714285E-2</v>
      </c>
      <c r="AO89">
        <f t="shared" si="61"/>
        <v>-1.5444015444015391E-2</v>
      </c>
      <c r="AP89">
        <f t="shared" si="62"/>
        <v>-6.8918918918918839E-2</v>
      </c>
      <c r="AQ89">
        <f t="shared" si="63"/>
        <v>-2.5948103792415255E-2</v>
      </c>
      <c r="AR89">
        <f t="shared" si="64"/>
        <v>0</v>
      </c>
      <c r="AS89">
        <f t="shared" si="65"/>
        <v>1.2254901960784315E-2</v>
      </c>
      <c r="AT89">
        <f t="shared" si="66"/>
        <v>-1.9999999999999969E-2</v>
      </c>
      <c r="AU89">
        <f t="shared" si="67"/>
        <v>-5.1930758988015871E-2</v>
      </c>
      <c r="AV89">
        <f t="shared" si="68"/>
        <v>-2.7027027027027029E-2</v>
      </c>
      <c r="AW89">
        <f t="shared" si="40"/>
        <v>-4.5908183632734613E-2</v>
      </c>
      <c r="AX89">
        <f t="shared" si="41"/>
        <v>-3.8461538461538512E-2</v>
      </c>
      <c r="AY89">
        <f t="shared" si="42"/>
        <v>-1.1622276029055615E-2</v>
      </c>
      <c r="AZ89">
        <f t="shared" si="43"/>
        <v>-1.7817371937639135E-2</v>
      </c>
      <c r="BA89">
        <f t="shared" si="44"/>
        <v>-1.6977928692699733E-3</v>
      </c>
      <c r="BB89">
        <f t="shared" si="45"/>
        <v>-2.2878932316491948E-2</v>
      </c>
      <c r="BC89">
        <f t="shared" si="46"/>
        <v>-4.2571676802779746E-3</v>
      </c>
      <c r="BD89">
        <f t="shared" si="47"/>
        <v>0</v>
      </c>
      <c r="BE89">
        <f t="shared" si="48"/>
        <v>0</v>
      </c>
      <c r="BF89">
        <f t="shared" si="49"/>
        <v>-8.1967213114754103E-3</v>
      </c>
      <c r="BG89">
        <f t="shared" si="50"/>
        <v>3.3955857385399467E-3</v>
      </c>
      <c r="BH89">
        <f t="shared" si="51"/>
        <v>0</v>
      </c>
      <c r="BI89">
        <f t="shared" si="52"/>
        <v>-3.7037037037037035E-2</v>
      </c>
      <c r="BJ89">
        <f t="shared" si="53"/>
        <v>-5.4829185997470496E-3</v>
      </c>
    </row>
    <row r="90" spans="1:62" x14ac:dyDescent="0.3">
      <c r="A90" s="1">
        <v>44750</v>
      </c>
      <c r="B90">
        <v>57</v>
      </c>
      <c r="C90">
        <v>15.85</v>
      </c>
      <c r="D90">
        <v>83.6</v>
      </c>
      <c r="E90">
        <v>17</v>
      </c>
      <c r="F90">
        <v>11.35</v>
      </c>
      <c r="G90">
        <v>28.65</v>
      </c>
      <c r="H90">
        <v>24</v>
      </c>
      <c r="I90">
        <v>35</v>
      </c>
      <c r="J90">
        <v>25.9</v>
      </c>
      <c r="K90">
        <v>37</v>
      </c>
      <c r="L90">
        <v>25.05</v>
      </c>
      <c r="M90">
        <v>31.7</v>
      </c>
      <c r="N90">
        <v>20.399999999999999</v>
      </c>
      <c r="O90">
        <v>22.5</v>
      </c>
      <c r="P90">
        <v>37.549999999999997</v>
      </c>
      <c r="Q90">
        <v>74</v>
      </c>
      <c r="R90">
        <v>25.05</v>
      </c>
      <c r="S90">
        <v>28.6</v>
      </c>
      <c r="T90">
        <v>20.65</v>
      </c>
      <c r="U90">
        <v>22.45</v>
      </c>
      <c r="V90">
        <v>58.9</v>
      </c>
      <c r="W90">
        <v>104.9</v>
      </c>
      <c r="X90">
        <v>115.1</v>
      </c>
      <c r="Y90">
        <v>155.1</v>
      </c>
      <c r="Z90">
        <v>73</v>
      </c>
      <c r="AA90">
        <v>61</v>
      </c>
      <c r="AB90">
        <v>58.9</v>
      </c>
      <c r="AC90">
        <v>70</v>
      </c>
      <c r="AD90">
        <v>27</v>
      </c>
      <c r="AE90">
        <v>47.42</v>
      </c>
      <c r="AG90">
        <f t="shared" si="39"/>
        <v>0</v>
      </c>
      <c r="AH90">
        <f t="shared" si="54"/>
        <v>9.5541401273885589E-3</v>
      </c>
      <c r="AI90">
        <f t="shared" si="55"/>
        <v>6.0168471720818293E-3</v>
      </c>
      <c r="AJ90">
        <f t="shared" si="56"/>
        <v>0</v>
      </c>
      <c r="AK90">
        <f t="shared" si="57"/>
        <v>1.3392857142857175E-2</v>
      </c>
      <c r="AL90">
        <f t="shared" si="58"/>
        <v>6.1111111111111061E-2</v>
      </c>
      <c r="AM90">
        <f t="shared" si="59"/>
        <v>-6.211180124223544E-3</v>
      </c>
      <c r="AN90">
        <f t="shared" si="60"/>
        <v>-3.5812672176308465E-2</v>
      </c>
      <c r="AO90">
        <f t="shared" si="61"/>
        <v>-1.5209125475285253E-2</v>
      </c>
      <c r="AP90">
        <f t="shared" si="62"/>
        <v>0</v>
      </c>
      <c r="AQ90">
        <f t="shared" si="63"/>
        <v>-1.9920318725099883E-3</v>
      </c>
      <c r="AR90">
        <f t="shared" si="64"/>
        <v>1.2779552715654906E-2</v>
      </c>
      <c r="AS90">
        <f t="shared" si="65"/>
        <v>6.806282722513074E-2</v>
      </c>
      <c r="AT90">
        <f t="shared" si="66"/>
        <v>-4.4247787610620093E-3</v>
      </c>
      <c r="AU90">
        <f t="shared" si="67"/>
        <v>-6.6137566137566143E-3</v>
      </c>
      <c r="AV90">
        <f t="shared" si="68"/>
        <v>-1.9867549668874173E-2</v>
      </c>
      <c r="AW90">
        <f t="shared" si="40"/>
        <v>-1.9920318725099883E-3</v>
      </c>
      <c r="AX90">
        <f t="shared" si="41"/>
        <v>-1.0380622837370145E-2</v>
      </c>
      <c r="AY90">
        <f t="shared" si="42"/>
        <v>2.1771400296882619E-2</v>
      </c>
      <c r="AZ90">
        <f t="shared" si="43"/>
        <v>3.2183908045976976E-2</v>
      </c>
      <c r="BA90">
        <f t="shared" si="44"/>
        <v>0</v>
      </c>
      <c r="BB90">
        <f t="shared" si="45"/>
        <v>1.8446601941747628E-2</v>
      </c>
      <c r="BC90">
        <f t="shared" si="46"/>
        <v>0</v>
      </c>
      <c r="BD90">
        <f t="shared" si="47"/>
        <v>-7.0422535211267243E-3</v>
      </c>
      <c r="BE90">
        <f t="shared" si="48"/>
        <v>0</v>
      </c>
      <c r="BF90">
        <f t="shared" si="49"/>
        <v>0</v>
      </c>
      <c r="BG90">
        <f t="shared" si="50"/>
        <v>-1.1744966442953067E-2</v>
      </c>
      <c r="BH90">
        <f t="shared" si="51"/>
        <v>2.8653295128940235E-3</v>
      </c>
      <c r="BI90">
        <f t="shared" si="52"/>
        <v>0</v>
      </c>
      <c r="BJ90">
        <f t="shared" si="53"/>
        <v>-2.7339642481597364E-3</v>
      </c>
    </row>
    <row r="91" spans="1:62" x14ac:dyDescent="0.3">
      <c r="A91" s="1">
        <v>44749</v>
      </c>
      <c r="B91">
        <v>57</v>
      </c>
      <c r="C91">
        <v>15.7</v>
      </c>
      <c r="D91">
        <v>83.1</v>
      </c>
      <c r="E91">
        <v>17</v>
      </c>
      <c r="F91">
        <v>11.2</v>
      </c>
      <c r="G91">
        <v>27</v>
      </c>
      <c r="H91">
        <v>24.15</v>
      </c>
      <c r="I91">
        <v>36.299999999999997</v>
      </c>
      <c r="J91">
        <v>26.3</v>
      </c>
      <c r="K91">
        <v>37</v>
      </c>
      <c r="L91">
        <v>25.1</v>
      </c>
      <c r="M91">
        <v>31.3</v>
      </c>
      <c r="N91">
        <v>19.100000000000001</v>
      </c>
      <c r="O91">
        <v>22.6</v>
      </c>
      <c r="P91">
        <v>37.799999999999997</v>
      </c>
      <c r="Q91">
        <v>75.5</v>
      </c>
      <c r="R91">
        <v>25.1</v>
      </c>
      <c r="S91">
        <v>28.9</v>
      </c>
      <c r="T91">
        <v>20.21</v>
      </c>
      <c r="U91">
        <v>21.75</v>
      </c>
      <c r="V91">
        <v>58.9</v>
      </c>
      <c r="W91">
        <v>103</v>
      </c>
      <c r="X91">
        <v>115.1</v>
      </c>
      <c r="Y91">
        <v>156.19999999999999</v>
      </c>
      <c r="Z91">
        <v>73</v>
      </c>
      <c r="AA91">
        <v>61</v>
      </c>
      <c r="AB91">
        <v>59.6</v>
      </c>
      <c r="AC91">
        <v>69.8</v>
      </c>
      <c r="AD91">
        <v>27</v>
      </c>
      <c r="AE91">
        <v>47.55</v>
      </c>
      <c r="AG91">
        <f t="shared" si="39"/>
        <v>3.5211267605634307E-3</v>
      </c>
      <c r="AH91">
        <f t="shared" si="54"/>
        <v>3.2894736842105261E-2</v>
      </c>
      <c r="AI91">
        <f t="shared" si="55"/>
        <v>-4.7904191616767152E-3</v>
      </c>
      <c r="AJ91">
        <f t="shared" si="56"/>
        <v>5.9171597633136943E-3</v>
      </c>
      <c r="AK91">
        <f t="shared" si="57"/>
        <v>-8.8495575221240186E-3</v>
      </c>
      <c r="AL91">
        <f t="shared" si="58"/>
        <v>2.0793950850661654E-2</v>
      </c>
      <c r="AM91">
        <f t="shared" si="59"/>
        <v>-2.0661157024793684E-3</v>
      </c>
      <c r="AN91">
        <f t="shared" si="60"/>
        <v>1.9662921348314485E-2</v>
      </c>
      <c r="AO91">
        <f t="shared" si="61"/>
        <v>1.7408123791102487E-2</v>
      </c>
      <c r="AP91">
        <f t="shared" si="62"/>
        <v>4.2253521126760563E-2</v>
      </c>
      <c r="AQ91">
        <f t="shared" si="63"/>
        <v>8.0321285140563387E-3</v>
      </c>
      <c r="AR91">
        <f t="shared" si="64"/>
        <v>-3.1847133757961104E-3</v>
      </c>
      <c r="AS91">
        <f t="shared" si="65"/>
        <v>5.2631578947369166E-3</v>
      </c>
      <c r="AT91">
        <f t="shared" si="66"/>
        <v>4.4444444444445078E-3</v>
      </c>
      <c r="AU91">
        <f t="shared" si="67"/>
        <v>5.319148936170099E-3</v>
      </c>
      <c r="AV91">
        <f t="shared" si="68"/>
        <v>3.708791208791213E-2</v>
      </c>
      <c r="AW91">
        <f t="shared" si="40"/>
        <v>4.1493775933609957E-2</v>
      </c>
      <c r="AX91">
        <f t="shared" si="41"/>
        <v>3.4722222222221483E-3</v>
      </c>
      <c r="AY91">
        <f t="shared" si="42"/>
        <v>-4.923682914820181E-3</v>
      </c>
      <c r="AZ91">
        <f t="shared" si="43"/>
        <v>1.3986013986014019E-2</v>
      </c>
      <c r="BA91">
        <f t="shared" si="44"/>
        <v>6.8376068376068133E-3</v>
      </c>
      <c r="BB91">
        <f t="shared" si="45"/>
        <v>0.03</v>
      </c>
      <c r="BC91">
        <f t="shared" si="46"/>
        <v>3.5723926932421476E-2</v>
      </c>
      <c r="BD91">
        <f t="shared" si="47"/>
        <v>2.3591087811271262E-2</v>
      </c>
      <c r="BE91">
        <f t="shared" si="48"/>
        <v>3.2531824611032489E-2</v>
      </c>
      <c r="BF91">
        <f t="shared" si="49"/>
        <v>3.2148900169204714E-2</v>
      </c>
      <c r="BG91">
        <f t="shared" si="50"/>
        <v>5.0590219224284022E-3</v>
      </c>
      <c r="BH91">
        <f t="shared" si="51"/>
        <v>3.4074074074074034E-2</v>
      </c>
      <c r="BI91">
        <f t="shared" si="52"/>
        <v>3.8461538461538464E-2</v>
      </c>
      <c r="BJ91">
        <f t="shared" si="53"/>
        <v>8.2697201017811837E-3</v>
      </c>
    </row>
    <row r="92" spans="1:62" x14ac:dyDescent="0.3">
      <c r="A92" s="1">
        <v>44748</v>
      </c>
      <c r="B92">
        <v>56.8</v>
      </c>
      <c r="C92">
        <v>15.2</v>
      </c>
      <c r="D92">
        <v>83.5</v>
      </c>
      <c r="E92">
        <v>16.899999999999999</v>
      </c>
      <c r="F92">
        <v>11.3</v>
      </c>
      <c r="G92">
        <v>26.45</v>
      </c>
      <c r="H92">
        <v>24.2</v>
      </c>
      <c r="I92">
        <v>35.6</v>
      </c>
      <c r="J92">
        <v>25.85</v>
      </c>
      <c r="K92">
        <v>35.5</v>
      </c>
      <c r="L92">
        <v>24.9</v>
      </c>
      <c r="M92">
        <v>31.4</v>
      </c>
      <c r="N92">
        <v>19</v>
      </c>
      <c r="O92">
        <v>22.5</v>
      </c>
      <c r="P92">
        <v>37.6</v>
      </c>
      <c r="Q92">
        <v>72.8</v>
      </c>
      <c r="R92">
        <v>24.1</v>
      </c>
      <c r="S92">
        <v>28.8</v>
      </c>
      <c r="T92">
        <v>20.309999999999999</v>
      </c>
      <c r="U92">
        <v>21.45</v>
      </c>
      <c r="V92">
        <v>58.5</v>
      </c>
      <c r="W92">
        <v>100</v>
      </c>
      <c r="X92">
        <v>111.13</v>
      </c>
      <c r="Y92">
        <v>152.6</v>
      </c>
      <c r="Z92">
        <v>70.7</v>
      </c>
      <c r="AA92">
        <v>59.1</v>
      </c>
      <c r="AB92">
        <v>59.3</v>
      </c>
      <c r="AC92">
        <v>67.5</v>
      </c>
      <c r="AD92">
        <v>26</v>
      </c>
      <c r="AE92">
        <v>47.16</v>
      </c>
      <c r="AG92">
        <f t="shared" si="39"/>
        <v>-1.7301038062283738E-2</v>
      </c>
      <c r="AH92">
        <f t="shared" si="54"/>
        <v>-2.2508038585209094E-2</v>
      </c>
      <c r="AI92">
        <f t="shared" si="55"/>
        <v>-2.2248243559719036E-2</v>
      </c>
      <c r="AJ92">
        <f t="shared" si="56"/>
        <v>5.9523809523808254E-3</v>
      </c>
      <c r="AK92">
        <f t="shared" si="57"/>
        <v>-1.3100436681222584E-2</v>
      </c>
      <c r="AL92">
        <f t="shared" si="58"/>
        <v>-6.8661971830985893E-2</v>
      </c>
      <c r="AM92">
        <f t="shared" si="59"/>
        <v>-1.0224948875255624E-2</v>
      </c>
      <c r="AN92">
        <f t="shared" si="60"/>
        <v>-1.9283746556473712E-2</v>
      </c>
      <c r="AO92">
        <f t="shared" si="61"/>
        <v>-4.2592592592592543E-2</v>
      </c>
      <c r="AP92">
        <f t="shared" si="62"/>
        <v>-6.5789473684210523E-2</v>
      </c>
      <c r="AQ92">
        <f t="shared" si="63"/>
        <v>-2.161100196463657E-2</v>
      </c>
      <c r="AR92">
        <f t="shared" si="64"/>
        <v>-9.4637223974763634E-3</v>
      </c>
      <c r="AS92">
        <f t="shared" si="65"/>
        <v>-3.5532994923857836E-2</v>
      </c>
      <c r="AT92">
        <f t="shared" si="66"/>
        <v>-2.3861171366594391E-2</v>
      </c>
      <c r="AU92">
        <f t="shared" si="67"/>
        <v>-3.9735099337747971E-3</v>
      </c>
      <c r="AV92">
        <f t="shared" si="68"/>
        <v>-1.6216216216216255E-2</v>
      </c>
      <c r="AW92">
        <f t="shared" si="40"/>
        <v>0</v>
      </c>
      <c r="AX92">
        <f t="shared" si="41"/>
        <v>-2.372881355932201E-2</v>
      </c>
      <c r="AY92">
        <f t="shared" si="42"/>
        <v>-3.4695817490494316E-2</v>
      </c>
      <c r="AZ92">
        <f t="shared" si="43"/>
        <v>-2.054794520547942E-2</v>
      </c>
      <c r="BA92">
        <f t="shared" si="44"/>
        <v>-4.878048780487805E-2</v>
      </c>
      <c r="BB92">
        <f t="shared" si="45"/>
        <v>-1.9607843137254902E-2</v>
      </c>
      <c r="BC92">
        <f t="shared" si="46"/>
        <v>-5.5659415363698256E-2</v>
      </c>
      <c r="BD92">
        <f t="shared" si="47"/>
        <v>1.1936339522546306E-2</v>
      </c>
      <c r="BE92">
        <f t="shared" si="48"/>
        <v>-3.283173734610112E-2</v>
      </c>
      <c r="BF92">
        <f t="shared" si="49"/>
        <v>-2.3140495867768573E-2</v>
      </c>
      <c r="BG92">
        <f t="shared" si="50"/>
        <v>-4.3548387096774242E-2</v>
      </c>
      <c r="BH92">
        <f t="shared" si="51"/>
        <v>-6.6390041493775892E-2</v>
      </c>
      <c r="BI92">
        <f t="shared" si="52"/>
        <v>-6.9767441860465088E-2</v>
      </c>
      <c r="BJ92">
        <f t="shared" si="53"/>
        <v>-1.4821088291340312E-3</v>
      </c>
    </row>
    <row r="93" spans="1:62" x14ac:dyDescent="0.3">
      <c r="A93" s="1">
        <v>44747</v>
      </c>
      <c r="B93">
        <v>57.8</v>
      </c>
      <c r="C93">
        <v>15.55</v>
      </c>
      <c r="D93">
        <v>85.4</v>
      </c>
      <c r="E93">
        <v>16.8</v>
      </c>
      <c r="F93">
        <v>11.45</v>
      </c>
      <c r="G93">
        <v>28.4</v>
      </c>
      <c r="H93">
        <v>24.45</v>
      </c>
      <c r="I93">
        <v>36.299999999999997</v>
      </c>
      <c r="J93">
        <v>27</v>
      </c>
      <c r="K93">
        <v>38</v>
      </c>
      <c r="L93">
        <v>25.45</v>
      </c>
      <c r="M93">
        <v>31.7</v>
      </c>
      <c r="N93">
        <v>19.7</v>
      </c>
      <c r="O93">
        <v>23.05</v>
      </c>
      <c r="P93">
        <v>37.75</v>
      </c>
      <c r="Q93">
        <v>74</v>
      </c>
      <c r="R93">
        <v>24.1</v>
      </c>
      <c r="S93">
        <v>29.5</v>
      </c>
      <c r="T93">
        <v>21.04</v>
      </c>
      <c r="U93">
        <v>21.9</v>
      </c>
      <c r="V93">
        <v>61.5</v>
      </c>
      <c r="W93">
        <v>102</v>
      </c>
      <c r="X93">
        <v>117.68</v>
      </c>
      <c r="Y93">
        <v>150.80000000000001</v>
      </c>
      <c r="Z93">
        <v>73.099999999999994</v>
      </c>
      <c r="AA93">
        <v>60.5</v>
      </c>
      <c r="AB93">
        <v>62</v>
      </c>
      <c r="AC93">
        <v>72.3</v>
      </c>
      <c r="AD93">
        <v>27.95</v>
      </c>
      <c r="AE93">
        <v>47.23</v>
      </c>
      <c r="AG93">
        <f t="shared" si="39"/>
        <v>-1.1965811965812015E-2</v>
      </c>
      <c r="AH93">
        <f t="shared" si="54"/>
        <v>-1.582278481012658E-2</v>
      </c>
      <c r="AI93">
        <f t="shared" si="55"/>
        <v>-1.4994232987312539E-2</v>
      </c>
      <c r="AJ93">
        <f t="shared" si="56"/>
        <v>-2.9673590504451456E-3</v>
      </c>
      <c r="AK93">
        <f t="shared" si="57"/>
        <v>0</v>
      </c>
      <c r="AL93">
        <f t="shared" si="58"/>
        <v>-5.9602649006622543E-2</v>
      </c>
      <c r="AM93">
        <f t="shared" si="59"/>
        <v>8.2474226804123418E-3</v>
      </c>
      <c r="AN93">
        <f t="shared" si="60"/>
        <v>3.566333808844508E-2</v>
      </c>
      <c r="AO93">
        <f t="shared" si="61"/>
        <v>1.5037593984962351E-2</v>
      </c>
      <c r="AP93">
        <f t="shared" si="62"/>
        <v>5.2910052910053662E-3</v>
      </c>
      <c r="AQ93">
        <f t="shared" si="63"/>
        <v>3.4552845528455195E-2</v>
      </c>
      <c r="AR93">
        <f t="shared" si="64"/>
        <v>1.5797788309636876E-3</v>
      </c>
      <c r="AS93">
        <f t="shared" si="65"/>
        <v>-2.4752475247524754E-2</v>
      </c>
      <c r="AT93">
        <f t="shared" si="66"/>
        <v>3.1319910514541353E-2</v>
      </c>
      <c r="AU93">
        <f t="shared" si="67"/>
        <v>3.8514442916093496E-2</v>
      </c>
      <c r="AV93">
        <f t="shared" si="68"/>
        <v>-1.3495276653170624E-3</v>
      </c>
      <c r="AW93">
        <f t="shared" si="40"/>
        <v>-8.2304526748970906E-3</v>
      </c>
      <c r="AX93">
        <f t="shared" si="41"/>
        <v>1.0273972602739751E-2</v>
      </c>
      <c r="AY93">
        <f t="shared" si="42"/>
        <v>-3.574702108157659E-2</v>
      </c>
      <c r="AZ93">
        <f t="shared" si="43"/>
        <v>-4.5454545454546103E-3</v>
      </c>
      <c r="BA93">
        <f t="shared" si="44"/>
        <v>-3.4536891679748868E-2</v>
      </c>
      <c r="BB93">
        <f t="shared" si="45"/>
        <v>-5.2924791086351002E-2</v>
      </c>
      <c r="BC93">
        <f t="shared" si="46"/>
        <v>-4.2005861282969688E-2</v>
      </c>
      <c r="BD93">
        <f t="shared" si="47"/>
        <v>-1.7589576547231197E-2</v>
      </c>
      <c r="BE93">
        <f t="shared" si="48"/>
        <v>-2.6631158455392812E-2</v>
      </c>
      <c r="BF93">
        <f t="shared" si="49"/>
        <v>-8.1967213114754103E-3</v>
      </c>
      <c r="BG93">
        <f t="shared" si="50"/>
        <v>-1.5873015873015872E-2</v>
      </c>
      <c r="BH93">
        <f t="shared" si="51"/>
        <v>-5.502063273727726E-3</v>
      </c>
      <c r="BI93">
        <f t="shared" si="52"/>
        <v>-1.9298245614035113E-2</v>
      </c>
      <c r="BJ93">
        <f t="shared" si="53"/>
        <v>-6.7297581493165155E-3</v>
      </c>
    </row>
    <row r="94" spans="1:62" x14ac:dyDescent="0.3">
      <c r="A94" s="1">
        <v>44746</v>
      </c>
      <c r="B94">
        <v>58.5</v>
      </c>
      <c r="C94">
        <v>15.8</v>
      </c>
      <c r="D94">
        <v>86.7</v>
      </c>
      <c r="E94">
        <v>16.850000000000001</v>
      </c>
      <c r="F94">
        <v>11.45</v>
      </c>
      <c r="G94">
        <v>30.2</v>
      </c>
      <c r="H94">
        <v>24.25</v>
      </c>
      <c r="I94">
        <v>35.049999999999997</v>
      </c>
      <c r="J94">
        <v>26.6</v>
      </c>
      <c r="K94">
        <v>37.799999999999997</v>
      </c>
      <c r="L94">
        <v>24.6</v>
      </c>
      <c r="M94">
        <v>31.65</v>
      </c>
      <c r="N94">
        <v>20.2</v>
      </c>
      <c r="O94">
        <v>22.35</v>
      </c>
      <c r="P94">
        <v>36.35</v>
      </c>
      <c r="Q94">
        <v>74.099999999999994</v>
      </c>
      <c r="R94">
        <v>24.3</v>
      </c>
      <c r="S94">
        <v>29.2</v>
      </c>
      <c r="T94">
        <v>21.82</v>
      </c>
      <c r="U94">
        <v>22</v>
      </c>
      <c r="V94">
        <v>63.7</v>
      </c>
      <c r="W94">
        <v>107.7</v>
      </c>
      <c r="X94">
        <v>122.84</v>
      </c>
      <c r="Y94">
        <v>153.5</v>
      </c>
      <c r="Z94">
        <v>75.099999999999994</v>
      </c>
      <c r="AA94">
        <v>61</v>
      </c>
      <c r="AB94">
        <v>63</v>
      </c>
      <c r="AC94">
        <v>72.7</v>
      </c>
      <c r="AD94">
        <v>28.5</v>
      </c>
      <c r="AE94">
        <v>47.55</v>
      </c>
      <c r="AG94">
        <f t="shared" si="39"/>
        <v>-5.6451612903225805E-2</v>
      </c>
      <c r="AH94">
        <f t="shared" si="54"/>
        <v>6.3694267515924472E-3</v>
      </c>
      <c r="AI94">
        <f t="shared" si="55"/>
        <v>-1.4772727272727241E-2</v>
      </c>
      <c r="AJ94">
        <f t="shared" si="56"/>
        <v>8.9820359281438406E-3</v>
      </c>
      <c r="AK94">
        <f t="shared" si="57"/>
        <v>1.3274336283185714E-2</v>
      </c>
      <c r="AL94">
        <f t="shared" si="58"/>
        <v>1.5808947191389131E-2</v>
      </c>
      <c r="AM94">
        <f t="shared" si="59"/>
        <v>8.316008316008287E-3</v>
      </c>
      <c r="AN94">
        <f t="shared" si="60"/>
        <v>0</v>
      </c>
      <c r="AO94">
        <f t="shared" si="61"/>
        <v>-1.2987012987012908E-2</v>
      </c>
      <c r="AP94">
        <f t="shared" si="62"/>
        <v>-2.3255813953488517E-2</v>
      </c>
      <c r="AQ94">
        <f t="shared" si="63"/>
        <v>1.6528925619834798E-2</v>
      </c>
      <c r="AR94">
        <f t="shared" si="64"/>
        <v>0</v>
      </c>
      <c r="AS94">
        <f t="shared" si="65"/>
        <v>2.5380710659898477E-2</v>
      </c>
      <c r="AT94">
        <f t="shared" si="66"/>
        <v>1.5909090909090973E-2</v>
      </c>
      <c r="AU94">
        <f t="shared" si="67"/>
        <v>9.7222222222222623E-3</v>
      </c>
      <c r="AV94">
        <f t="shared" si="68"/>
        <v>1.3513513513512744E-3</v>
      </c>
      <c r="AW94">
        <f t="shared" si="40"/>
        <v>6.8131868131868167E-2</v>
      </c>
      <c r="AX94">
        <f t="shared" si="41"/>
        <v>3.4364261168384146E-3</v>
      </c>
      <c r="AY94">
        <f t="shared" si="42"/>
        <v>-8.6324398000909245E-3</v>
      </c>
      <c r="AZ94">
        <f t="shared" si="43"/>
        <v>-1.7857142857142794E-2</v>
      </c>
      <c r="BA94">
        <f t="shared" si="44"/>
        <v>-1.848998459167955E-2</v>
      </c>
      <c r="BB94">
        <f t="shared" si="45"/>
        <v>-9.1996320147194107E-3</v>
      </c>
      <c r="BC94">
        <f t="shared" si="46"/>
        <v>-3.4352645232292985E-2</v>
      </c>
      <c r="BD94">
        <f t="shared" si="47"/>
        <v>-2.5990903183886007E-3</v>
      </c>
      <c r="BE94">
        <f t="shared" si="48"/>
        <v>1.899592944369052E-2</v>
      </c>
      <c r="BF94">
        <f t="shared" si="49"/>
        <v>-6.5146579804560029E-3</v>
      </c>
      <c r="BG94">
        <f t="shared" si="50"/>
        <v>-3.1645569620253611E-3</v>
      </c>
      <c r="BH94">
        <f t="shared" si="51"/>
        <v>1.3774104683196768E-3</v>
      </c>
      <c r="BI94">
        <f t="shared" si="52"/>
        <v>-5.2356020942407886E-3</v>
      </c>
      <c r="BJ94">
        <f t="shared" si="53"/>
        <v>-5.4381928466849007E-3</v>
      </c>
    </row>
    <row r="95" spans="1:62" x14ac:dyDescent="0.3">
      <c r="A95" s="1">
        <v>44743</v>
      </c>
      <c r="B95">
        <v>62</v>
      </c>
      <c r="C95">
        <v>15.7</v>
      </c>
      <c r="D95">
        <v>88</v>
      </c>
      <c r="E95">
        <v>16.7</v>
      </c>
      <c r="F95">
        <v>11.3</v>
      </c>
      <c r="G95">
        <v>29.73</v>
      </c>
      <c r="H95">
        <v>24.05</v>
      </c>
      <c r="I95">
        <v>35.049999999999997</v>
      </c>
      <c r="J95">
        <v>26.95</v>
      </c>
      <c r="K95">
        <v>38.700000000000003</v>
      </c>
      <c r="L95">
        <v>24.2</v>
      </c>
      <c r="M95">
        <v>31.65</v>
      </c>
      <c r="N95">
        <v>19.7</v>
      </c>
      <c r="O95">
        <v>22</v>
      </c>
      <c r="P95">
        <v>36</v>
      </c>
      <c r="Q95">
        <v>74</v>
      </c>
      <c r="R95">
        <v>22.75</v>
      </c>
      <c r="S95">
        <v>29.1</v>
      </c>
      <c r="T95">
        <v>22.01</v>
      </c>
      <c r="U95">
        <v>22.4</v>
      </c>
      <c r="V95">
        <v>64.900000000000006</v>
      </c>
      <c r="W95">
        <v>108.7</v>
      </c>
      <c r="X95">
        <v>127.21</v>
      </c>
      <c r="Y95">
        <v>153.9</v>
      </c>
      <c r="Z95">
        <v>73.7</v>
      </c>
      <c r="AA95">
        <v>61.4</v>
      </c>
      <c r="AB95">
        <v>63.2</v>
      </c>
      <c r="AC95">
        <v>72.599999999999994</v>
      </c>
      <c r="AD95">
        <v>28.65</v>
      </c>
      <c r="AE95">
        <v>47.81</v>
      </c>
      <c r="AG95">
        <f t="shared" si="39"/>
        <v>5.9829059829059832E-2</v>
      </c>
      <c r="AH95">
        <f t="shared" si="54"/>
        <v>6.4102564102563875E-3</v>
      </c>
      <c r="AI95">
        <f t="shared" si="55"/>
        <v>2.0881670533642659E-2</v>
      </c>
      <c r="AJ95">
        <f t="shared" si="56"/>
        <v>-2.9850746268657142E-3</v>
      </c>
      <c r="AK95">
        <f t="shared" si="57"/>
        <v>-2.1645021645021644E-2</v>
      </c>
      <c r="AL95">
        <f t="shared" si="58"/>
        <v>-3.8175347783888702E-2</v>
      </c>
      <c r="AM95">
        <f t="shared" si="59"/>
        <v>2.0833333333333628E-3</v>
      </c>
      <c r="AN95">
        <f t="shared" si="60"/>
        <v>4.6268656716417826E-2</v>
      </c>
      <c r="AO95">
        <f t="shared" si="61"/>
        <v>3.0592734225621445E-2</v>
      </c>
      <c r="AP95">
        <f t="shared" si="62"/>
        <v>6.9060773480662974E-2</v>
      </c>
      <c r="AQ95">
        <f t="shared" si="63"/>
        <v>0</v>
      </c>
      <c r="AR95">
        <f t="shared" si="64"/>
        <v>1.5822784810125682E-3</v>
      </c>
      <c r="AS95">
        <f t="shared" si="65"/>
        <v>4.7872340425531838E-2</v>
      </c>
      <c r="AT95">
        <f t="shared" si="66"/>
        <v>2.3255813953488372E-2</v>
      </c>
      <c r="AU95">
        <f t="shared" si="67"/>
        <v>1.2658227848101347E-2</v>
      </c>
      <c r="AV95">
        <f t="shared" si="68"/>
        <v>-1.0695187165775364E-2</v>
      </c>
      <c r="AW95">
        <f t="shared" si="40"/>
        <v>5.8139534883720929E-2</v>
      </c>
      <c r="AX95">
        <f t="shared" si="41"/>
        <v>3.4482758620690145E-3</v>
      </c>
      <c r="AY95">
        <f t="shared" si="42"/>
        <v>2.2768670309654239E-3</v>
      </c>
      <c r="AZ95">
        <f t="shared" si="43"/>
        <v>4.4843049327353305E-3</v>
      </c>
      <c r="BA95">
        <f t="shared" si="44"/>
        <v>0</v>
      </c>
      <c r="BB95">
        <f t="shared" si="45"/>
        <v>-2.2306170174491848E-2</v>
      </c>
      <c r="BC95">
        <f t="shared" si="46"/>
        <v>-2.3527566465376157E-3</v>
      </c>
      <c r="BD95">
        <f t="shared" si="47"/>
        <v>-4.5278137128071713E-3</v>
      </c>
      <c r="BE95">
        <f t="shared" si="48"/>
        <v>2.077562326869806E-2</v>
      </c>
      <c r="BF95">
        <f t="shared" si="49"/>
        <v>-1.127214170692436E-2</v>
      </c>
      <c r="BG95">
        <f t="shared" si="50"/>
        <v>-5.6716417910447715E-2</v>
      </c>
      <c r="BH95">
        <f t="shared" si="51"/>
        <v>-1.2244897959183751E-2</v>
      </c>
      <c r="BI95">
        <f t="shared" si="52"/>
        <v>3.5026269702275962E-3</v>
      </c>
      <c r="BJ95">
        <f t="shared" si="53"/>
        <v>-1.2533946104030743E-3</v>
      </c>
    </row>
    <row r="96" spans="1:62" x14ac:dyDescent="0.3">
      <c r="A96" s="1">
        <v>44742</v>
      </c>
      <c r="B96">
        <v>58.5</v>
      </c>
      <c r="C96">
        <v>15.6</v>
      </c>
      <c r="D96">
        <v>86.2</v>
      </c>
      <c r="E96">
        <v>16.75</v>
      </c>
      <c r="F96">
        <v>11.55</v>
      </c>
      <c r="G96">
        <v>30.91</v>
      </c>
      <c r="H96">
        <v>24</v>
      </c>
      <c r="I96">
        <v>33.5</v>
      </c>
      <c r="J96">
        <v>26.15</v>
      </c>
      <c r="K96">
        <v>36.200000000000003</v>
      </c>
      <c r="L96">
        <v>24.2</v>
      </c>
      <c r="M96">
        <v>31.6</v>
      </c>
      <c r="N96">
        <v>18.8</v>
      </c>
      <c r="O96">
        <v>21.5</v>
      </c>
      <c r="P96">
        <v>35.549999999999997</v>
      </c>
      <c r="Q96">
        <v>74.8</v>
      </c>
      <c r="R96">
        <v>21.5</v>
      </c>
      <c r="S96">
        <v>29</v>
      </c>
      <c r="T96">
        <v>21.96</v>
      </c>
      <c r="U96">
        <v>22.3</v>
      </c>
      <c r="V96">
        <v>64.900000000000006</v>
      </c>
      <c r="W96">
        <v>111.18</v>
      </c>
      <c r="X96">
        <v>127.51</v>
      </c>
      <c r="Y96">
        <v>154.6</v>
      </c>
      <c r="Z96">
        <v>72.2</v>
      </c>
      <c r="AA96">
        <v>62.1</v>
      </c>
      <c r="AB96">
        <v>67</v>
      </c>
      <c r="AC96">
        <v>73.5</v>
      </c>
      <c r="AD96">
        <v>28.55</v>
      </c>
      <c r="AE96">
        <v>47.87</v>
      </c>
      <c r="AG96">
        <f t="shared" si="39"/>
        <v>-5.1020408163264825E-3</v>
      </c>
      <c r="AH96">
        <f t="shared" si="54"/>
        <v>-4.8780487804877988E-2</v>
      </c>
      <c r="AI96">
        <f t="shared" si="55"/>
        <v>-4.2222222222222189E-2</v>
      </c>
      <c r="AJ96">
        <f t="shared" si="56"/>
        <v>-2.9761904761905185E-3</v>
      </c>
      <c r="AK96">
        <f t="shared" si="57"/>
        <v>-3.3472803347280221E-2</v>
      </c>
      <c r="AL96">
        <f t="shared" si="58"/>
        <v>1.4107611548556422E-2</v>
      </c>
      <c r="AM96">
        <f t="shared" si="59"/>
        <v>-8.2644628099173261E-3</v>
      </c>
      <c r="AN96">
        <f t="shared" si="60"/>
        <v>-4.0114613180515721E-2</v>
      </c>
      <c r="AO96">
        <f t="shared" si="61"/>
        <v>-2.6070763500931203E-2</v>
      </c>
      <c r="AP96">
        <f t="shared" si="62"/>
        <v>2.9871977240398414E-2</v>
      </c>
      <c r="AQ96">
        <f t="shared" si="63"/>
        <v>-2.0242914979757085E-2</v>
      </c>
      <c r="AR96">
        <f t="shared" si="64"/>
        <v>0</v>
      </c>
      <c r="AS96">
        <f t="shared" si="65"/>
        <v>-4.8101265822784775E-2</v>
      </c>
      <c r="AT96">
        <f t="shared" si="66"/>
        <v>-4.8672566371681478E-2</v>
      </c>
      <c r="AU96">
        <f t="shared" si="67"/>
        <v>-3.2653061224489875E-2</v>
      </c>
      <c r="AV96">
        <f t="shared" si="68"/>
        <v>-9.2715231788079843E-3</v>
      </c>
      <c r="AW96">
        <f t="shared" si="40"/>
        <v>-4.0178571428571369E-2</v>
      </c>
      <c r="AX96">
        <f t="shared" si="41"/>
        <v>-3.3333333333333333E-2</v>
      </c>
      <c r="AY96">
        <f t="shared" si="42"/>
        <v>-1.5246636771300441E-2</v>
      </c>
      <c r="AZ96">
        <f t="shared" si="43"/>
        <v>-1.9780219780219748E-2</v>
      </c>
      <c r="BA96">
        <f t="shared" si="44"/>
        <v>-1.666666666666658E-2</v>
      </c>
      <c r="BB96">
        <f t="shared" si="45"/>
        <v>-1.7584165414862549E-2</v>
      </c>
      <c r="BC96">
        <f t="shared" si="46"/>
        <v>-7.7042801556419837E-3</v>
      </c>
      <c r="BD96">
        <f t="shared" si="47"/>
        <v>3.8961038961038592E-3</v>
      </c>
      <c r="BE96">
        <f t="shared" si="48"/>
        <v>-1.3831258644535866E-3</v>
      </c>
      <c r="BF96">
        <f t="shared" si="49"/>
        <v>-1.8957345971563913E-2</v>
      </c>
      <c r="BG96">
        <f t="shared" si="50"/>
        <v>3.875968992248062E-2</v>
      </c>
      <c r="BH96">
        <f t="shared" si="51"/>
        <v>1.3623978201634103E-3</v>
      </c>
      <c r="BI96">
        <f t="shared" si="52"/>
        <v>3.5149384885765E-3</v>
      </c>
      <c r="BJ96">
        <f t="shared" si="53"/>
        <v>-8.0812266887691792E-3</v>
      </c>
    </row>
    <row r="97" spans="1:62" x14ac:dyDescent="0.3">
      <c r="A97" s="1">
        <v>44741</v>
      </c>
      <c r="B97">
        <v>58.8</v>
      </c>
      <c r="C97">
        <v>16.399999999999999</v>
      </c>
      <c r="D97">
        <v>90</v>
      </c>
      <c r="E97">
        <v>16.8</v>
      </c>
      <c r="F97">
        <v>11.95</v>
      </c>
      <c r="G97">
        <v>30.48</v>
      </c>
      <c r="H97">
        <v>24.2</v>
      </c>
      <c r="I97">
        <v>34.9</v>
      </c>
      <c r="J97">
        <v>26.85</v>
      </c>
      <c r="K97">
        <v>35.15</v>
      </c>
      <c r="L97">
        <v>24.7</v>
      </c>
      <c r="M97">
        <v>31.6</v>
      </c>
      <c r="N97">
        <v>19.75</v>
      </c>
      <c r="O97">
        <v>22.6</v>
      </c>
      <c r="P97">
        <v>36.75</v>
      </c>
      <c r="Q97">
        <v>75.5</v>
      </c>
      <c r="R97">
        <v>22.4</v>
      </c>
      <c r="S97">
        <v>30</v>
      </c>
      <c r="T97">
        <v>22.3</v>
      </c>
      <c r="U97">
        <v>22.75</v>
      </c>
      <c r="V97">
        <v>66</v>
      </c>
      <c r="W97">
        <v>113.17</v>
      </c>
      <c r="X97">
        <v>128.5</v>
      </c>
      <c r="Y97">
        <v>154</v>
      </c>
      <c r="Z97">
        <v>72.3</v>
      </c>
      <c r="AA97">
        <v>63.3</v>
      </c>
      <c r="AB97">
        <v>64.5</v>
      </c>
      <c r="AC97">
        <v>73.400000000000006</v>
      </c>
      <c r="AD97">
        <v>28.45</v>
      </c>
      <c r="AE97">
        <v>48.26</v>
      </c>
      <c r="AG97">
        <f t="shared" si="39"/>
        <v>-1.8363939899833079E-2</v>
      </c>
      <c r="AH97">
        <f t="shared" si="54"/>
        <v>-9.0634441087614585E-3</v>
      </c>
      <c r="AI97">
        <f t="shared" si="55"/>
        <v>3.3444816053511389E-3</v>
      </c>
      <c r="AJ97">
        <f t="shared" si="56"/>
        <v>1.5105740181268881E-2</v>
      </c>
      <c r="AK97">
        <f t="shared" si="57"/>
        <v>-4.1666666666667256E-3</v>
      </c>
      <c r="AL97">
        <f t="shared" si="58"/>
        <v>1.397205588822361E-2</v>
      </c>
      <c r="AM97">
        <f t="shared" si="59"/>
        <v>-1.2244897959183702E-2</v>
      </c>
      <c r="AN97">
        <f t="shared" si="60"/>
        <v>3.7147102526002972E-2</v>
      </c>
      <c r="AO97">
        <f t="shared" si="61"/>
        <v>5.6179775280899673E-3</v>
      </c>
      <c r="AP97">
        <f t="shared" si="62"/>
        <v>1.8840579710144887E-2</v>
      </c>
      <c r="AQ97">
        <f t="shared" si="63"/>
        <v>0</v>
      </c>
      <c r="AR97">
        <f t="shared" si="64"/>
        <v>4.76947535771072E-3</v>
      </c>
      <c r="AS97">
        <f t="shared" si="65"/>
        <v>7.6530612244897229E-3</v>
      </c>
      <c r="AT97">
        <f t="shared" si="66"/>
        <v>2.2172949002217607E-3</v>
      </c>
      <c r="AU97">
        <f t="shared" si="67"/>
        <v>1.3623978201634103E-3</v>
      </c>
      <c r="AV97">
        <f t="shared" si="68"/>
        <v>-1.048492791612054E-2</v>
      </c>
      <c r="AW97">
        <f t="shared" si="40"/>
        <v>1.3574660633484033E-2</v>
      </c>
      <c r="AX97">
        <f t="shared" si="41"/>
        <v>0</v>
      </c>
      <c r="AY97">
        <f t="shared" si="42"/>
        <v>-2.577544779379641E-2</v>
      </c>
      <c r="AZ97">
        <f t="shared" si="43"/>
        <v>1.1111111111111112E-2</v>
      </c>
      <c r="BA97">
        <f t="shared" si="44"/>
        <v>1.5384615384615385E-2</v>
      </c>
      <c r="BB97">
        <f t="shared" si="45"/>
        <v>0</v>
      </c>
      <c r="BC97">
        <f t="shared" si="46"/>
        <v>0</v>
      </c>
      <c r="BD97">
        <f t="shared" si="47"/>
        <v>-1.9732654360280041E-2</v>
      </c>
      <c r="BE97">
        <f t="shared" si="48"/>
        <v>2.1186440677966104E-2</v>
      </c>
      <c r="BF97">
        <f t="shared" si="49"/>
        <v>-7.8369905956112863E-3</v>
      </c>
      <c r="BG97">
        <f t="shared" si="50"/>
        <v>2.3809523809523808E-2</v>
      </c>
      <c r="BH97">
        <f t="shared" si="51"/>
        <v>-2.7173913043476716E-3</v>
      </c>
      <c r="BI97">
        <f t="shared" si="52"/>
        <v>-1.3864818024263505E-2</v>
      </c>
      <c r="BJ97">
        <f t="shared" si="53"/>
        <v>0</v>
      </c>
    </row>
    <row r="98" spans="1:62" x14ac:dyDescent="0.3">
      <c r="A98" s="1">
        <v>44740</v>
      </c>
      <c r="B98">
        <v>59.9</v>
      </c>
      <c r="C98">
        <v>16.55</v>
      </c>
      <c r="D98">
        <v>89.7</v>
      </c>
      <c r="E98">
        <v>16.55</v>
      </c>
      <c r="F98">
        <v>12</v>
      </c>
      <c r="G98">
        <v>30.06</v>
      </c>
      <c r="H98">
        <v>24.5</v>
      </c>
      <c r="I98">
        <v>33.65</v>
      </c>
      <c r="J98">
        <v>26.7</v>
      </c>
      <c r="K98">
        <v>34.5</v>
      </c>
      <c r="L98">
        <v>24.7</v>
      </c>
      <c r="M98">
        <v>31.45</v>
      </c>
      <c r="N98">
        <v>19.600000000000001</v>
      </c>
      <c r="O98">
        <v>22.55</v>
      </c>
      <c r="P98">
        <v>36.700000000000003</v>
      </c>
      <c r="Q98">
        <v>76.3</v>
      </c>
      <c r="R98">
        <v>22.1</v>
      </c>
      <c r="S98">
        <v>30</v>
      </c>
      <c r="T98">
        <v>22.89</v>
      </c>
      <c r="U98">
        <v>22.5</v>
      </c>
      <c r="V98">
        <v>65</v>
      </c>
      <c r="W98">
        <v>113.17</v>
      </c>
      <c r="X98">
        <v>128.5</v>
      </c>
      <c r="Y98">
        <v>157.1</v>
      </c>
      <c r="Z98">
        <v>70.8</v>
      </c>
      <c r="AA98">
        <v>63.8</v>
      </c>
      <c r="AB98">
        <v>63</v>
      </c>
      <c r="AC98">
        <v>73.599999999999994</v>
      </c>
      <c r="AD98">
        <v>28.85</v>
      </c>
      <c r="AE98">
        <v>48.26</v>
      </c>
      <c r="AG98">
        <f t="shared" si="39"/>
        <v>0</v>
      </c>
      <c r="AH98">
        <f t="shared" si="54"/>
        <v>6.079027355623187E-3</v>
      </c>
      <c r="AI98">
        <f t="shared" si="55"/>
        <v>3.6994219653179221E-2</v>
      </c>
      <c r="AJ98">
        <f t="shared" si="56"/>
        <v>0</v>
      </c>
      <c r="AK98">
        <f t="shared" si="57"/>
        <v>-1.6393442622950762E-2</v>
      </c>
      <c r="AL98">
        <f t="shared" si="58"/>
        <v>-4.9335863377609181E-2</v>
      </c>
      <c r="AM98">
        <f t="shared" si="59"/>
        <v>2.2964509394572057E-2</v>
      </c>
      <c r="AN98">
        <f t="shared" si="60"/>
        <v>5.9842519685039328E-2</v>
      </c>
      <c r="AO98">
        <f t="shared" si="61"/>
        <v>4.2968749999999917E-2</v>
      </c>
      <c r="AP98">
        <f t="shared" si="62"/>
        <v>-7.1942446043165471E-3</v>
      </c>
      <c r="AQ98">
        <f t="shared" si="63"/>
        <v>2.4896265560165887E-2</v>
      </c>
      <c r="AR98">
        <f t="shared" si="64"/>
        <v>3.1897926634768059E-3</v>
      </c>
      <c r="AS98">
        <f t="shared" si="65"/>
        <v>-1.2594458438287152E-2</v>
      </c>
      <c r="AT98">
        <f t="shared" si="66"/>
        <v>4.8837209302325615E-2</v>
      </c>
      <c r="AU98">
        <f t="shared" si="67"/>
        <v>3.2348804500703397E-2</v>
      </c>
      <c r="AV98">
        <f t="shared" si="68"/>
        <v>1.8691588785046613E-2</v>
      </c>
      <c r="AW98">
        <f t="shared" si="40"/>
        <v>6.7632850241546E-2</v>
      </c>
      <c r="AX98">
        <f t="shared" si="41"/>
        <v>3.806228373702427E-2</v>
      </c>
      <c r="AY98">
        <f t="shared" si="42"/>
        <v>6.596306068601677E-3</v>
      </c>
      <c r="AZ98">
        <f t="shared" si="43"/>
        <v>-1.7467248908296883E-2</v>
      </c>
      <c r="BA98">
        <f t="shared" si="44"/>
        <v>2.0408163265306076E-2</v>
      </c>
      <c r="BB98">
        <f t="shared" si="45"/>
        <v>8.9150396719265401E-3</v>
      </c>
      <c r="BC98">
        <f t="shared" si="46"/>
        <v>0</v>
      </c>
      <c r="BD98">
        <f t="shared" si="47"/>
        <v>1.9132653061223401E-3</v>
      </c>
      <c r="BE98">
        <f t="shared" si="48"/>
        <v>-4.2194092827003826E-3</v>
      </c>
      <c r="BF98">
        <f t="shared" si="49"/>
        <v>4.7244094488188525E-3</v>
      </c>
      <c r="BG98">
        <f t="shared" si="50"/>
        <v>1.4492753623188383E-2</v>
      </c>
      <c r="BH98">
        <f t="shared" si="51"/>
        <v>-2.7100271002710413E-3</v>
      </c>
      <c r="BI98">
        <f t="shared" si="52"/>
        <v>3.478260869565267E-3</v>
      </c>
      <c r="BJ98">
        <f t="shared" si="53"/>
        <v>-4.6810191586016285E-2</v>
      </c>
    </row>
    <row r="99" spans="1:62" x14ac:dyDescent="0.3">
      <c r="A99" s="1">
        <v>44739</v>
      </c>
      <c r="B99">
        <v>59.9</v>
      </c>
      <c r="C99">
        <v>16.45</v>
      </c>
      <c r="D99">
        <v>86.5</v>
      </c>
      <c r="E99">
        <v>16.55</v>
      </c>
      <c r="F99">
        <v>12.2</v>
      </c>
      <c r="G99">
        <v>31.62</v>
      </c>
      <c r="H99">
        <v>23.95</v>
      </c>
      <c r="I99">
        <v>31.75</v>
      </c>
      <c r="J99">
        <v>25.6</v>
      </c>
      <c r="K99">
        <v>34.75</v>
      </c>
      <c r="L99">
        <v>24.1</v>
      </c>
      <c r="M99">
        <v>31.35</v>
      </c>
      <c r="N99">
        <v>19.850000000000001</v>
      </c>
      <c r="O99">
        <v>21.5</v>
      </c>
      <c r="P99">
        <v>35.549999999999997</v>
      </c>
      <c r="Q99">
        <v>74.900000000000006</v>
      </c>
      <c r="R99">
        <v>20.7</v>
      </c>
      <c r="S99">
        <v>28.9</v>
      </c>
      <c r="T99">
        <v>22.74</v>
      </c>
      <c r="U99">
        <v>22.9</v>
      </c>
      <c r="V99">
        <v>63.7</v>
      </c>
      <c r="W99">
        <v>112.17</v>
      </c>
      <c r="X99">
        <v>128.5</v>
      </c>
      <c r="Y99">
        <v>156.80000000000001</v>
      </c>
      <c r="Z99">
        <v>71.099999999999994</v>
      </c>
      <c r="AA99">
        <v>63.5</v>
      </c>
      <c r="AB99">
        <v>62.1</v>
      </c>
      <c r="AC99">
        <v>73.8</v>
      </c>
      <c r="AD99">
        <v>28.75</v>
      </c>
      <c r="AE99">
        <v>50.63</v>
      </c>
      <c r="AG99">
        <f t="shared" si="39"/>
        <v>3.2758620689655148E-2</v>
      </c>
      <c r="AH99">
        <f t="shared" si="54"/>
        <v>2.8124999999999956E-2</v>
      </c>
      <c r="AI99">
        <f t="shared" si="55"/>
        <v>1.1695906432748537E-2</v>
      </c>
      <c r="AJ99">
        <f t="shared" si="56"/>
        <v>6.079027355623187E-3</v>
      </c>
      <c r="AK99">
        <f t="shared" si="57"/>
        <v>3.8297872340425469E-2</v>
      </c>
      <c r="AL99">
        <f t="shared" si="58"/>
        <v>-6.9452619187757386E-2</v>
      </c>
      <c r="AM99">
        <f t="shared" si="59"/>
        <v>6.3025210084033017E-3</v>
      </c>
      <c r="AN99">
        <f t="shared" si="60"/>
        <v>1.7628205128205152E-2</v>
      </c>
      <c r="AO99">
        <f t="shared" si="61"/>
        <v>3.4343434343434398E-2</v>
      </c>
      <c r="AP99">
        <f t="shared" si="62"/>
        <v>6.9230769230769235E-2</v>
      </c>
      <c r="AQ99">
        <f t="shared" si="63"/>
        <v>1.6877637130801777E-2</v>
      </c>
      <c r="AR99">
        <f t="shared" si="64"/>
        <v>4.8076923076923765E-3</v>
      </c>
      <c r="AS99">
        <f t="shared" si="65"/>
        <v>6.7204301075268813E-2</v>
      </c>
      <c r="AT99">
        <f t="shared" si="66"/>
        <v>1.4150943396226448E-2</v>
      </c>
      <c r="AU99">
        <f t="shared" si="67"/>
        <v>1.408450704225272E-3</v>
      </c>
      <c r="AV99">
        <f t="shared" si="68"/>
        <v>-1.3333333333332576E-3</v>
      </c>
      <c r="AW99">
        <f t="shared" si="40"/>
        <v>4.8543689320387313E-3</v>
      </c>
      <c r="AX99">
        <f t="shared" si="41"/>
        <v>2.6642984014209593E-2</v>
      </c>
      <c r="AY99">
        <f t="shared" si="42"/>
        <v>2.6173285198555881E-2</v>
      </c>
      <c r="AZ99">
        <f t="shared" si="43"/>
        <v>5.0458715596330174E-2</v>
      </c>
      <c r="BA99">
        <f t="shared" si="44"/>
        <v>3.2414910858995137E-2</v>
      </c>
      <c r="BB99">
        <f t="shared" si="45"/>
        <v>3.1922723091076348E-2</v>
      </c>
      <c r="BC99">
        <f t="shared" si="46"/>
        <v>6.1457128696514103E-2</v>
      </c>
      <c r="BD99">
        <f t="shared" si="47"/>
        <v>7.7120822622109069E-3</v>
      </c>
      <c r="BE99">
        <f t="shared" si="48"/>
        <v>-5.5944055944056742E-3</v>
      </c>
      <c r="BF99">
        <f t="shared" si="49"/>
        <v>4.7468354430379297E-3</v>
      </c>
      <c r="BG99">
        <f t="shared" si="50"/>
        <v>-3.2102728731941534E-3</v>
      </c>
      <c r="BH99">
        <f t="shared" si="51"/>
        <v>-1.0723860589812294E-2</v>
      </c>
      <c r="BI99">
        <f t="shared" si="52"/>
        <v>4.3557168784029009E-2</v>
      </c>
      <c r="BJ99">
        <f t="shared" si="53"/>
        <v>6.4773922187171512E-2</v>
      </c>
    </row>
    <row r="100" spans="1:62" x14ac:dyDescent="0.3">
      <c r="A100" s="1">
        <v>44736</v>
      </c>
      <c r="B100">
        <v>58</v>
      </c>
      <c r="C100">
        <v>16</v>
      </c>
      <c r="D100">
        <v>85.5</v>
      </c>
      <c r="E100">
        <v>16.45</v>
      </c>
      <c r="F100">
        <v>11.75</v>
      </c>
      <c r="G100">
        <v>33.979999999999997</v>
      </c>
      <c r="H100">
        <v>23.8</v>
      </c>
      <c r="I100">
        <v>31.2</v>
      </c>
      <c r="J100">
        <v>24.75</v>
      </c>
      <c r="K100">
        <v>32.5</v>
      </c>
      <c r="L100">
        <v>23.7</v>
      </c>
      <c r="M100">
        <v>31.2</v>
      </c>
      <c r="N100">
        <v>18.600000000000001</v>
      </c>
      <c r="O100">
        <v>21.2</v>
      </c>
      <c r="P100">
        <v>35.5</v>
      </c>
      <c r="Q100">
        <v>75</v>
      </c>
      <c r="R100">
        <v>20.6</v>
      </c>
      <c r="S100">
        <v>28.15</v>
      </c>
      <c r="T100">
        <v>22.16</v>
      </c>
      <c r="U100">
        <v>21.8</v>
      </c>
      <c r="V100">
        <v>61.7</v>
      </c>
      <c r="W100">
        <v>108.7</v>
      </c>
      <c r="X100">
        <v>121.06</v>
      </c>
      <c r="Y100">
        <v>155.6</v>
      </c>
      <c r="Z100">
        <v>71.5</v>
      </c>
      <c r="AA100">
        <v>63.2</v>
      </c>
      <c r="AB100">
        <v>62.3</v>
      </c>
      <c r="AC100">
        <v>74.599999999999994</v>
      </c>
      <c r="AD100">
        <v>27.55</v>
      </c>
      <c r="AE100">
        <v>47.55</v>
      </c>
      <c r="AG100">
        <f t="shared" si="39"/>
        <v>5.4545454545454543E-2</v>
      </c>
      <c r="AH100">
        <f t="shared" si="54"/>
        <v>5.6105610561056084E-2</v>
      </c>
      <c r="AI100">
        <f t="shared" si="55"/>
        <v>0</v>
      </c>
      <c r="AJ100">
        <f t="shared" si="56"/>
        <v>-3.0303030303030732E-3</v>
      </c>
      <c r="AK100">
        <f t="shared" si="57"/>
        <v>4.2735042735043346E-3</v>
      </c>
      <c r="AL100">
        <f t="shared" si="58"/>
        <v>1.5540944411237179E-2</v>
      </c>
      <c r="AM100">
        <f t="shared" si="59"/>
        <v>2.1052631578947667E-3</v>
      </c>
      <c r="AN100">
        <f t="shared" si="60"/>
        <v>6.4516129032257839E-3</v>
      </c>
      <c r="AO100">
        <f t="shared" si="61"/>
        <v>-1.9801980198019802E-2</v>
      </c>
      <c r="AP100">
        <f t="shared" si="62"/>
        <v>6.9078947368421101E-2</v>
      </c>
      <c r="AQ100">
        <f t="shared" si="63"/>
        <v>-1.4553014553014611E-2</v>
      </c>
      <c r="AR100">
        <f t="shared" si="64"/>
        <v>9.7087378640776933E-3</v>
      </c>
      <c r="AS100">
        <f t="shared" si="65"/>
        <v>5.405405405405482E-3</v>
      </c>
      <c r="AT100">
        <f t="shared" si="66"/>
        <v>-4.6948356807512406E-3</v>
      </c>
      <c r="AU100">
        <f t="shared" si="67"/>
        <v>-1.2517385257301885E-2</v>
      </c>
      <c r="AV100">
        <f t="shared" si="68"/>
        <v>-1.1857707509881497E-2</v>
      </c>
      <c r="AW100">
        <f t="shared" si="40"/>
        <v>1.2285012285012284E-2</v>
      </c>
      <c r="AX100">
        <f t="shared" si="41"/>
        <v>-1.0544815465729374E-2</v>
      </c>
      <c r="AY100">
        <f t="shared" si="42"/>
        <v>2.2614201718679653E-3</v>
      </c>
      <c r="AZ100">
        <f t="shared" si="43"/>
        <v>0</v>
      </c>
      <c r="BA100">
        <f t="shared" si="44"/>
        <v>-1.6181229773461865E-3</v>
      </c>
      <c r="BB100">
        <f t="shared" si="45"/>
        <v>-4.578754578754579E-3</v>
      </c>
      <c r="BC100">
        <f t="shared" si="46"/>
        <v>1.2461319729029098E-2</v>
      </c>
      <c r="BD100">
        <f t="shared" si="47"/>
        <v>1.4341590612776978E-2</v>
      </c>
      <c r="BE100">
        <f t="shared" si="48"/>
        <v>1.1315417256011274E-2</v>
      </c>
      <c r="BF100">
        <f t="shared" si="49"/>
        <v>0</v>
      </c>
      <c r="BG100">
        <f t="shared" si="50"/>
        <v>-1.5797788309636653E-2</v>
      </c>
      <c r="BH100">
        <f t="shared" si="51"/>
        <v>5.3908355795147097E-3</v>
      </c>
      <c r="BI100">
        <f t="shared" si="52"/>
        <v>-1.7825311942959002E-2</v>
      </c>
      <c r="BJ100">
        <f t="shared" si="53"/>
        <v>-1.2050696031581246E-2</v>
      </c>
    </row>
    <row r="101" spans="1:62" x14ac:dyDescent="0.3">
      <c r="A101" s="1">
        <v>44735</v>
      </c>
      <c r="B101">
        <v>55</v>
      </c>
      <c r="C101">
        <v>15.15</v>
      </c>
      <c r="D101">
        <v>85.5</v>
      </c>
      <c r="E101">
        <v>16.5</v>
      </c>
      <c r="F101">
        <v>11.7</v>
      </c>
      <c r="G101">
        <v>33.46</v>
      </c>
      <c r="H101">
        <v>23.75</v>
      </c>
      <c r="I101">
        <v>31</v>
      </c>
      <c r="J101">
        <v>25.25</v>
      </c>
      <c r="K101">
        <v>30.4</v>
      </c>
      <c r="L101">
        <v>24.05</v>
      </c>
      <c r="M101">
        <v>30.9</v>
      </c>
      <c r="N101">
        <v>18.5</v>
      </c>
      <c r="O101">
        <v>21.3</v>
      </c>
      <c r="P101">
        <v>35.950000000000003</v>
      </c>
      <c r="Q101">
        <v>75.900000000000006</v>
      </c>
      <c r="R101">
        <v>20.350000000000001</v>
      </c>
      <c r="S101">
        <v>28.45</v>
      </c>
      <c r="T101">
        <v>22.11</v>
      </c>
      <c r="U101">
        <v>21.8</v>
      </c>
      <c r="V101">
        <v>61.8</v>
      </c>
      <c r="W101">
        <v>109.2</v>
      </c>
      <c r="X101">
        <v>119.57</v>
      </c>
      <c r="Y101">
        <v>153.4</v>
      </c>
      <c r="Z101">
        <v>70.7</v>
      </c>
      <c r="AA101">
        <v>63.2</v>
      </c>
      <c r="AB101">
        <v>63.3</v>
      </c>
      <c r="AC101">
        <v>74.2</v>
      </c>
      <c r="AD101">
        <v>28.05</v>
      </c>
      <c r="AE101">
        <v>48.13</v>
      </c>
      <c r="AG101">
        <f t="shared" si="39"/>
        <v>-1.4336917562723964E-2</v>
      </c>
      <c r="AH101">
        <f t="shared" si="54"/>
        <v>6.6901408450704303E-2</v>
      </c>
      <c r="AI101">
        <f t="shared" si="55"/>
        <v>1.1834319526627219E-2</v>
      </c>
      <c r="AJ101">
        <f t="shared" si="56"/>
        <v>6.097560975609843E-3</v>
      </c>
      <c r="AK101">
        <f t="shared" si="57"/>
        <v>0</v>
      </c>
      <c r="AL101">
        <f t="shared" si="58"/>
        <v>3.527227722772279E-2</v>
      </c>
      <c r="AM101">
        <f t="shared" si="59"/>
        <v>0</v>
      </c>
      <c r="AN101">
        <f t="shared" si="60"/>
        <v>1.6393442622950821E-2</v>
      </c>
      <c r="AO101">
        <f t="shared" si="61"/>
        <v>6.9915254237288074E-2</v>
      </c>
      <c r="AP101">
        <f t="shared" si="62"/>
        <v>6.8541300527240751E-2</v>
      </c>
      <c r="AQ101">
        <f t="shared" si="63"/>
        <v>2.5586353944562962E-2</v>
      </c>
      <c r="AR101">
        <f t="shared" si="64"/>
        <v>4.8780487804877589E-3</v>
      </c>
      <c r="AS101">
        <f t="shared" si="65"/>
        <v>4.5197740112994392E-2</v>
      </c>
      <c r="AT101">
        <f t="shared" si="66"/>
        <v>3.9024390243902474E-2</v>
      </c>
      <c r="AU101">
        <f t="shared" si="67"/>
        <v>3.3045977011494421E-2</v>
      </c>
      <c r="AV101">
        <f t="shared" si="68"/>
        <v>-1.3157894736841357E-3</v>
      </c>
      <c r="AW101">
        <f t="shared" si="40"/>
        <v>5.7142857142857217E-2</v>
      </c>
      <c r="AX101">
        <f t="shared" si="41"/>
        <v>1.7605633802817153E-3</v>
      </c>
      <c r="AY101">
        <f t="shared" si="42"/>
        <v>4.1450777202072492E-2</v>
      </c>
      <c r="AZ101">
        <f t="shared" si="43"/>
        <v>1.3953488372093056E-2</v>
      </c>
      <c r="BA101">
        <f t="shared" si="44"/>
        <v>0</v>
      </c>
      <c r="BB101">
        <f t="shared" si="45"/>
        <v>3.7726883968450052E-2</v>
      </c>
      <c r="BC101">
        <f t="shared" si="46"/>
        <v>4.4188280499519589E-2</v>
      </c>
      <c r="BD101">
        <f t="shared" si="47"/>
        <v>-1.6666666666666632E-2</v>
      </c>
      <c r="BE101">
        <f t="shared" si="48"/>
        <v>1.4164305949009707E-3</v>
      </c>
      <c r="BF101">
        <f t="shared" si="49"/>
        <v>-2.469135802469127E-2</v>
      </c>
      <c r="BG101">
        <f t="shared" si="50"/>
        <v>2.0967741935483824E-2</v>
      </c>
      <c r="BH101">
        <f t="shared" si="51"/>
        <v>-1.0666666666666628E-2</v>
      </c>
      <c r="BI101">
        <f t="shared" si="52"/>
        <v>-1.5789473684210503E-2</v>
      </c>
      <c r="BJ101">
        <f t="shared" si="53"/>
        <v>-7.8334364048648821E-3</v>
      </c>
    </row>
    <row r="102" spans="1:62" x14ac:dyDescent="0.3">
      <c r="A102" s="1">
        <v>44734</v>
      </c>
      <c r="B102">
        <v>55.8</v>
      </c>
      <c r="C102">
        <v>14.2</v>
      </c>
      <c r="D102">
        <v>84.5</v>
      </c>
      <c r="E102">
        <v>16.399999999999999</v>
      </c>
      <c r="F102">
        <v>11.7</v>
      </c>
      <c r="G102">
        <v>32.32</v>
      </c>
      <c r="H102">
        <v>23.75</v>
      </c>
      <c r="I102">
        <v>30.5</v>
      </c>
      <c r="J102">
        <v>23.6</v>
      </c>
      <c r="K102">
        <v>28.45</v>
      </c>
      <c r="L102">
        <v>23.45</v>
      </c>
      <c r="M102">
        <v>30.75</v>
      </c>
      <c r="N102">
        <v>17.7</v>
      </c>
      <c r="O102">
        <v>20.5</v>
      </c>
      <c r="P102">
        <v>34.799999999999997</v>
      </c>
      <c r="Q102">
        <v>76</v>
      </c>
      <c r="R102">
        <v>19.25</v>
      </c>
      <c r="S102">
        <v>28.4</v>
      </c>
      <c r="T102">
        <v>21.23</v>
      </c>
      <c r="U102">
        <v>21.5</v>
      </c>
      <c r="V102">
        <v>61.8</v>
      </c>
      <c r="W102">
        <v>105.23</v>
      </c>
      <c r="X102">
        <v>114.51</v>
      </c>
      <c r="Y102">
        <v>156</v>
      </c>
      <c r="Z102">
        <v>70.599999999999994</v>
      </c>
      <c r="AA102">
        <v>64.8</v>
      </c>
      <c r="AB102">
        <v>62</v>
      </c>
      <c r="AC102">
        <v>75</v>
      </c>
      <c r="AD102">
        <v>28.5</v>
      </c>
      <c r="AE102">
        <v>48.51</v>
      </c>
      <c r="AG102">
        <f t="shared" si="39"/>
        <v>9.0415913200723331E-3</v>
      </c>
      <c r="AH102">
        <f t="shared" si="54"/>
        <v>6.7669172932330712E-2</v>
      </c>
      <c r="AI102">
        <f t="shared" si="55"/>
        <v>-5.1627384960718233E-2</v>
      </c>
      <c r="AJ102">
        <f t="shared" si="56"/>
        <v>0</v>
      </c>
      <c r="AK102">
        <f t="shared" si="57"/>
        <v>3.539823008849545E-2</v>
      </c>
      <c r="AL102">
        <f t="shared" si="58"/>
        <v>-6.9392456089835783E-2</v>
      </c>
      <c r="AM102">
        <f t="shared" si="59"/>
        <v>3.2608695652173912E-2</v>
      </c>
      <c r="AN102">
        <f t="shared" si="60"/>
        <v>6.6006600660065773E-3</v>
      </c>
      <c r="AO102">
        <f t="shared" si="61"/>
        <v>2.3861171366594391E-2</v>
      </c>
      <c r="AP102">
        <f t="shared" si="62"/>
        <v>6.9548872180451041E-2</v>
      </c>
      <c r="AQ102">
        <f t="shared" si="63"/>
        <v>4.4543429844097995E-2</v>
      </c>
      <c r="AR102">
        <f t="shared" si="64"/>
        <v>2.6711185308848105E-2</v>
      </c>
      <c r="AS102">
        <f t="shared" si="65"/>
        <v>-3.2786885245901717E-2</v>
      </c>
      <c r="AT102">
        <f t="shared" si="66"/>
        <v>6.770833333333337E-2</v>
      </c>
      <c r="AU102">
        <f t="shared" si="67"/>
        <v>5.454545454545446E-2</v>
      </c>
      <c r="AV102">
        <f t="shared" si="68"/>
        <v>-2.1879021879021916E-2</v>
      </c>
      <c r="AW102">
        <f t="shared" si="40"/>
        <v>6.9444444444444448E-2</v>
      </c>
      <c r="AX102">
        <f t="shared" si="41"/>
        <v>4.4117647058823505E-2</v>
      </c>
      <c r="AY102">
        <f t="shared" si="42"/>
        <v>4.2573320719016018E-3</v>
      </c>
      <c r="AZ102">
        <f t="shared" si="43"/>
        <v>3.3653846153846118E-2</v>
      </c>
      <c r="BA102">
        <f t="shared" si="44"/>
        <v>6.5146579804560029E-3</v>
      </c>
      <c r="BB102">
        <f t="shared" si="45"/>
        <v>-4.5013159088846483E-2</v>
      </c>
      <c r="BC102">
        <f t="shared" si="46"/>
        <v>-3.1709791983764585E-2</v>
      </c>
      <c r="BD102">
        <f t="shared" si="47"/>
        <v>6.4516129032258064E-3</v>
      </c>
      <c r="BE102">
        <f t="shared" si="48"/>
        <v>-4.2062415196743669E-2</v>
      </c>
      <c r="BF102">
        <f t="shared" si="49"/>
        <v>-3.0769230769231207E-3</v>
      </c>
      <c r="BG102">
        <f t="shared" si="50"/>
        <v>-2.5157232704402538E-2</v>
      </c>
      <c r="BH102">
        <f t="shared" si="51"/>
        <v>0</v>
      </c>
      <c r="BI102">
        <f t="shared" si="52"/>
        <v>1.7857142857142856E-2</v>
      </c>
      <c r="BJ102">
        <f t="shared" si="53"/>
        <v>0</v>
      </c>
    </row>
    <row r="103" spans="1:62" x14ac:dyDescent="0.3">
      <c r="A103" s="1">
        <v>44733</v>
      </c>
      <c r="B103">
        <v>55.3</v>
      </c>
      <c r="C103">
        <v>13.3</v>
      </c>
      <c r="D103">
        <v>89.1</v>
      </c>
      <c r="E103">
        <v>16.399999999999999</v>
      </c>
      <c r="F103">
        <v>11.3</v>
      </c>
      <c r="G103">
        <v>34.729999999999997</v>
      </c>
      <c r="H103">
        <v>23</v>
      </c>
      <c r="I103">
        <v>30.3</v>
      </c>
      <c r="J103">
        <v>23.05</v>
      </c>
      <c r="K103">
        <v>26.6</v>
      </c>
      <c r="L103">
        <v>22.45</v>
      </c>
      <c r="M103">
        <v>29.95</v>
      </c>
      <c r="N103">
        <v>18.3</v>
      </c>
      <c r="O103">
        <v>19.2</v>
      </c>
      <c r="P103">
        <v>33</v>
      </c>
      <c r="Q103">
        <v>77.7</v>
      </c>
      <c r="R103">
        <v>18</v>
      </c>
      <c r="S103">
        <v>27.2</v>
      </c>
      <c r="T103">
        <v>21.14</v>
      </c>
      <c r="U103">
        <v>20.8</v>
      </c>
      <c r="V103">
        <v>61.4</v>
      </c>
      <c r="W103">
        <v>110.19</v>
      </c>
      <c r="X103">
        <v>118.26</v>
      </c>
      <c r="Y103">
        <v>155</v>
      </c>
      <c r="Z103">
        <v>73.7</v>
      </c>
      <c r="AA103">
        <v>65</v>
      </c>
      <c r="AB103">
        <v>63.6</v>
      </c>
      <c r="AC103">
        <v>75</v>
      </c>
      <c r="AD103">
        <v>28</v>
      </c>
      <c r="AE103">
        <v>48.51</v>
      </c>
      <c r="AG103">
        <f t="shared" si="39"/>
        <v>0</v>
      </c>
      <c r="AH103">
        <f t="shared" si="54"/>
        <v>-6.666666666666661E-2</v>
      </c>
      <c r="AI103">
        <f t="shared" si="55"/>
        <v>-3.1521739130434843E-2</v>
      </c>
      <c r="AJ103">
        <f t="shared" si="56"/>
        <v>-6.0606060606061465E-3</v>
      </c>
      <c r="AK103">
        <f t="shared" si="57"/>
        <v>1.345291479820631E-2</v>
      </c>
      <c r="AL103">
        <f t="shared" si="58"/>
        <v>-6.9649075810340244E-2</v>
      </c>
      <c r="AM103">
        <f t="shared" si="59"/>
        <v>4.366812227074298E-3</v>
      </c>
      <c r="AN103">
        <f t="shared" si="60"/>
        <v>2.7118644067796634E-2</v>
      </c>
      <c r="AO103">
        <f t="shared" si="61"/>
        <v>1.991150442477873E-2</v>
      </c>
      <c r="AP103">
        <f t="shared" si="62"/>
        <v>7.5757575757576835E-3</v>
      </c>
      <c r="AQ103">
        <f t="shared" si="63"/>
        <v>-2.2222222222222539E-3</v>
      </c>
      <c r="AR103">
        <f t="shared" si="64"/>
        <v>-1.6666666666666904E-3</v>
      </c>
      <c r="AS103">
        <f t="shared" si="65"/>
        <v>-4.6874999999999931E-2</v>
      </c>
      <c r="AT103">
        <f t="shared" si="66"/>
        <v>1.8567639257294315E-2</v>
      </c>
      <c r="AU103">
        <f t="shared" si="67"/>
        <v>0</v>
      </c>
      <c r="AV103">
        <f t="shared" si="68"/>
        <v>2.2368421052631617E-2</v>
      </c>
      <c r="AW103">
        <f t="shared" si="40"/>
        <v>-6.7357512953367907E-2</v>
      </c>
      <c r="AX103">
        <f t="shared" si="41"/>
        <v>3.6900369003689247E-3</v>
      </c>
      <c r="AY103">
        <f t="shared" si="42"/>
        <v>-4.2392840320301392E-3</v>
      </c>
      <c r="AZ103">
        <f t="shared" si="43"/>
        <v>-3.703703703703707E-2</v>
      </c>
      <c r="BA103">
        <f t="shared" si="44"/>
        <v>-2.3847376788553261E-2</v>
      </c>
      <c r="BB103">
        <f t="shared" si="45"/>
        <v>0</v>
      </c>
      <c r="BC103">
        <f t="shared" si="46"/>
        <v>1.5281593406593416E-2</v>
      </c>
      <c r="BD103">
        <f t="shared" si="47"/>
        <v>1.9736842105263157E-2</v>
      </c>
      <c r="BE103">
        <f t="shared" si="48"/>
        <v>6.8115942028985549E-2</v>
      </c>
      <c r="BF103">
        <f t="shared" si="49"/>
        <v>0</v>
      </c>
      <c r="BG103">
        <f t="shared" si="50"/>
        <v>-2.3041474654377773E-2</v>
      </c>
      <c r="BH103">
        <f t="shared" si="51"/>
        <v>-7.9365079365078615E-3</v>
      </c>
      <c r="BI103">
        <f t="shared" si="52"/>
        <v>-2.4390243902439001E-2</v>
      </c>
      <c r="BJ103">
        <f t="shared" si="53"/>
        <v>0</v>
      </c>
    </row>
    <row r="104" spans="1:62" x14ac:dyDescent="0.3">
      <c r="A104" s="1">
        <v>44732</v>
      </c>
      <c r="B104">
        <v>55.3</v>
      </c>
      <c r="C104">
        <v>14.25</v>
      </c>
      <c r="D104">
        <v>92</v>
      </c>
      <c r="E104">
        <v>16.5</v>
      </c>
      <c r="F104">
        <v>11.15</v>
      </c>
      <c r="G104">
        <v>37.33</v>
      </c>
      <c r="H104">
        <v>22.9</v>
      </c>
      <c r="I104">
        <v>29.5</v>
      </c>
      <c r="J104">
        <v>22.6</v>
      </c>
      <c r="K104">
        <v>26.4</v>
      </c>
      <c r="L104">
        <v>22.5</v>
      </c>
      <c r="M104">
        <v>30</v>
      </c>
      <c r="N104">
        <v>19.2</v>
      </c>
      <c r="O104">
        <v>18.850000000000001</v>
      </c>
      <c r="P104">
        <v>33</v>
      </c>
      <c r="Q104">
        <v>76</v>
      </c>
      <c r="R104">
        <v>19.3</v>
      </c>
      <c r="S104">
        <v>27.1</v>
      </c>
      <c r="T104">
        <v>21.23</v>
      </c>
      <c r="U104">
        <v>21.6</v>
      </c>
      <c r="V104">
        <v>62.9</v>
      </c>
      <c r="W104">
        <v>110.19</v>
      </c>
      <c r="X104">
        <v>116.48</v>
      </c>
      <c r="Y104">
        <v>152</v>
      </c>
      <c r="Z104">
        <v>69</v>
      </c>
      <c r="AA104">
        <v>65</v>
      </c>
      <c r="AB104">
        <v>65.099999999999994</v>
      </c>
      <c r="AC104">
        <v>75.599999999999994</v>
      </c>
      <c r="AD104">
        <v>28.7</v>
      </c>
      <c r="AE104">
        <v>48.51</v>
      </c>
      <c r="AG104">
        <f t="shared" si="39"/>
        <v>-3.4904013961605584E-2</v>
      </c>
      <c r="AH104">
        <f t="shared" si="54"/>
        <v>-6.8627450980392204E-2</v>
      </c>
      <c r="AI104">
        <f t="shared" si="55"/>
        <v>0</v>
      </c>
      <c r="AJ104">
        <f t="shared" si="56"/>
        <v>0</v>
      </c>
      <c r="AK104">
        <f t="shared" si="57"/>
        <v>-6.694560669456058E-2</v>
      </c>
      <c r="AL104">
        <f t="shared" si="58"/>
        <v>-6.9309399152331114E-2</v>
      </c>
      <c r="AM104">
        <f t="shared" si="59"/>
        <v>-8.6580086580087812E-3</v>
      </c>
      <c r="AN104">
        <f t="shared" si="60"/>
        <v>-6.6455696202531694E-2</v>
      </c>
      <c r="AO104">
        <f t="shared" si="61"/>
        <v>-4.0339702760084896E-2</v>
      </c>
      <c r="AP104">
        <f t="shared" si="62"/>
        <v>-6.7137809187279227E-2</v>
      </c>
      <c r="AQ104">
        <f t="shared" si="63"/>
        <v>-3.4334763948497882E-2</v>
      </c>
      <c r="AR104">
        <f t="shared" si="64"/>
        <v>0</v>
      </c>
      <c r="AS104">
        <f t="shared" si="65"/>
        <v>-6.7961165048543784E-2</v>
      </c>
      <c r="AT104">
        <f t="shared" si="66"/>
        <v>-6.9135802469135726E-2</v>
      </c>
      <c r="AU104">
        <f t="shared" si="67"/>
        <v>-4.3478260869565216E-2</v>
      </c>
      <c r="AV104">
        <f t="shared" si="68"/>
        <v>-1.3140604467804773E-3</v>
      </c>
      <c r="AW104">
        <f t="shared" si="40"/>
        <v>-6.5375302663438162E-2</v>
      </c>
      <c r="AX104">
        <f t="shared" si="41"/>
        <v>-2.8673835125447928E-2</v>
      </c>
      <c r="AY104">
        <f t="shared" si="42"/>
        <v>-3.9800995024875579E-2</v>
      </c>
      <c r="AZ104">
        <f t="shared" si="43"/>
        <v>-6.8965517241379226E-2</v>
      </c>
      <c r="BA104">
        <f t="shared" si="44"/>
        <v>-1.5873015873016099E-3</v>
      </c>
      <c r="BB104">
        <f t="shared" si="45"/>
        <v>-5.1312957382694854E-2</v>
      </c>
      <c r="BC104">
        <f t="shared" si="46"/>
        <v>-3.2799136427800406E-2</v>
      </c>
      <c r="BD104">
        <f t="shared" si="47"/>
        <v>-2.564102564102564E-2</v>
      </c>
      <c r="BE104">
        <f t="shared" si="48"/>
        <v>3.4482758620689613E-2</v>
      </c>
      <c r="BF104">
        <f t="shared" si="49"/>
        <v>-1.5151515151515152E-2</v>
      </c>
      <c r="BG104">
        <f t="shared" si="50"/>
        <v>-3.8404726735598353E-2</v>
      </c>
      <c r="BH104">
        <f t="shared" si="51"/>
        <v>-1.3054830287206267E-2</v>
      </c>
      <c r="BI104">
        <f t="shared" si="52"/>
        <v>-2.214650766609888E-2</v>
      </c>
      <c r="BJ104">
        <f t="shared" si="53"/>
        <v>-2.6726973684211052E-3</v>
      </c>
    </row>
    <row r="105" spans="1:62" x14ac:dyDescent="0.3">
      <c r="A105" s="1">
        <v>44729</v>
      </c>
      <c r="B105">
        <v>57.3</v>
      </c>
      <c r="C105">
        <v>15.3</v>
      </c>
      <c r="D105">
        <v>92</v>
      </c>
      <c r="E105">
        <v>16.5</v>
      </c>
      <c r="F105">
        <v>11.95</v>
      </c>
      <c r="G105">
        <v>40.11</v>
      </c>
      <c r="H105">
        <v>23.1</v>
      </c>
      <c r="I105">
        <v>31.6</v>
      </c>
      <c r="J105">
        <v>23.55</v>
      </c>
      <c r="K105">
        <v>28.3</v>
      </c>
      <c r="L105">
        <v>23.3</v>
      </c>
      <c r="M105">
        <v>30</v>
      </c>
      <c r="N105">
        <v>20.6</v>
      </c>
      <c r="O105">
        <v>20.25</v>
      </c>
      <c r="P105">
        <v>34.5</v>
      </c>
      <c r="Q105">
        <v>76.099999999999994</v>
      </c>
      <c r="R105">
        <v>20.65</v>
      </c>
      <c r="S105">
        <v>27.9</v>
      </c>
      <c r="T105">
        <v>22.11</v>
      </c>
      <c r="U105">
        <v>23.2</v>
      </c>
      <c r="V105">
        <v>63</v>
      </c>
      <c r="W105">
        <v>116.15</v>
      </c>
      <c r="X105">
        <v>120.43</v>
      </c>
      <c r="Y105">
        <v>156</v>
      </c>
      <c r="Z105">
        <v>66.7</v>
      </c>
      <c r="AA105">
        <v>66</v>
      </c>
      <c r="AB105">
        <v>67.7</v>
      </c>
      <c r="AC105">
        <v>76.599999999999994</v>
      </c>
      <c r="AD105">
        <v>29.35</v>
      </c>
      <c r="AE105">
        <v>48.64</v>
      </c>
      <c r="AG105">
        <f t="shared" si="39"/>
        <v>-1.5463917525773294E-2</v>
      </c>
      <c r="AH105">
        <f t="shared" si="54"/>
        <v>-3.4700315457413186E-2</v>
      </c>
      <c r="AI105">
        <f t="shared" si="55"/>
        <v>0</v>
      </c>
      <c r="AJ105">
        <f t="shared" si="56"/>
        <v>-1.7857142857142898E-2</v>
      </c>
      <c r="AK105">
        <f t="shared" si="57"/>
        <v>-5.1587301587301619E-2</v>
      </c>
      <c r="AL105">
        <f t="shared" si="58"/>
        <v>1.3134629957059761E-2</v>
      </c>
      <c r="AM105">
        <f t="shared" si="59"/>
        <v>-4.1493775933609957E-2</v>
      </c>
      <c r="AN105">
        <f t="shared" si="60"/>
        <v>-2.1671826625386865E-2</v>
      </c>
      <c r="AO105">
        <f t="shared" si="61"/>
        <v>-4.6558704453441242E-2</v>
      </c>
      <c r="AP105">
        <f t="shared" si="62"/>
        <v>-6.907894736842099E-2</v>
      </c>
      <c r="AQ105">
        <f t="shared" si="63"/>
        <v>-6.4257028112449724E-2</v>
      </c>
      <c r="AR105">
        <f t="shared" si="64"/>
        <v>-1.6638935108153315E-3</v>
      </c>
      <c r="AS105">
        <f t="shared" si="65"/>
        <v>-6.9977426636568724E-2</v>
      </c>
      <c r="AT105">
        <f t="shared" si="66"/>
        <v>-3.5714285714285712E-2</v>
      </c>
      <c r="AU105">
        <f t="shared" si="67"/>
        <v>-4.2995839112343892E-2</v>
      </c>
      <c r="AV105">
        <f t="shared" si="68"/>
        <v>-3.7926675094816689E-2</v>
      </c>
      <c r="AW105">
        <f t="shared" si="40"/>
        <v>-6.9819819819819856E-2</v>
      </c>
      <c r="AX105">
        <f t="shared" si="41"/>
        <v>-3.7931034482758669E-2</v>
      </c>
      <c r="AY105">
        <f t="shared" si="42"/>
        <v>-3.4076015727391926E-2</v>
      </c>
      <c r="AZ105">
        <f t="shared" si="43"/>
        <v>-1.1082693947144142E-2</v>
      </c>
      <c r="BA105">
        <f t="shared" si="44"/>
        <v>-7.874015748031496E-3</v>
      </c>
      <c r="BB105">
        <f t="shared" si="45"/>
        <v>5.6966056966057013E-2</v>
      </c>
      <c r="BC105">
        <f t="shared" si="46"/>
        <v>1.6634783331947337E-3</v>
      </c>
      <c r="BD105">
        <f t="shared" si="47"/>
        <v>-2.5575447570332843E-3</v>
      </c>
      <c r="BE105">
        <f t="shared" si="48"/>
        <v>-1.9117647058823489E-2</v>
      </c>
      <c r="BF105">
        <f t="shared" si="49"/>
        <v>0</v>
      </c>
      <c r="BG105">
        <f t="shared" si="50"/>
        <v>-1.8840579710144887E-2</v>
      </c>
      <c r="BH105">
        <f t="shared" si="51"/>
        <v>0</v>
      </c>
      <c r="BI105">
        <f t="shared" si="52"/>
        <v>5.1369863013699365E-3</v>
      </c>
      <c r="BJ105">
        <f t="shared" si="53"/>
        <v>-2.3293172690762986E-2</v>
      </c>
    </row>
    <row r="106" spans="1:62" x14ac:dyDescent="0.3">
      <c r="A106" s="1">
        <v>44728</v>
      </c>
      <c r="B106">
        <v>58.2</v>
      </c>
      <c r="C106">
        <v>15.85</v>
      </c>
      <c r="D106">
        <v>92</v>
      </c>
      <c r="E106">
        <v>16.8</v>
      </c>
      <c r="F106">
        <v>12.6</v>
      </c>
      <c r="G106">
        <v>39.590000000000003</v>
      </c>
      <c r="H106">
        <v>24.1</v>
      </c>
      <c r="I106">
        <v>32.299999999999997</v>
      </c>
      <c r="J106">
        <v>24.7</v>
      </c>
      <c r="K106">
        <v>30.4</v>
      </c>
      <c r="L106">
        <v>24.9</v>
      </c>
      <c r="M106">
        <v>30.05</v>
      </c>
      <c r="N106">
        <v>22.15</v>
      </c>
      <c r="O106">
        <v>21</v>
      </c>
      <c r="P106">
        <v>36.049999999999997</v>
      </c>
      <c r="Q106">
        <v>79.099999999999994</v>
      </c>
      <c r="R106">
        <v>22.2</v>
      </c>
      <c r="S106">
        <v>29</v>
      </c>
      <c r="T106">
        <v>22.89</v>
      </c>
      <c r="U106">
        <v>23.46</v>
      </c>
      <c r="V106">
        <v>63.5</v>
      </c>
      <c r="W106">
        <v>109.89</v>
      </c>
      <c r="X106">
        <v>120.23</v>
      </c>
      <c r="Y106">
        <v>156.4</v>
      </c>
      <c r="Z106">
        <v>68</v>
      </c>
      <c r="AA106">
        <v>66</v>
      </c>
      <c r="AB106">
        <v>69</v>
      </c>
      <c r="AC106">
        <v>76.599999999999994</v>
      </c>
      <c r="AD106">
        <v>29.2</v>
      </c>
      <c r="AE106">
        <v>49.8</v>
      </c>
      <c r="AG106">
        <f t="shared" si="39"/>
        <v>3.9285714285714333E-2</v>
      </c>
      <c r="AH106">
        <f t="shared" si="54"/>
        <v>1.2779552715654906E-2</v>
      </c>
      <c r="AI106">
        <f t="shared" si="55"/>
        <v>1.6574585635359115E-2</v>
      </c>
      <c r="AJ106">
        <f t="shared" si="56"/>
        <v>5.9880239520958937E-3</v>
      </c>
      <c r="AK106">
        <f t="shared" si="57"/>
        <v>2.8571428571428543E-2</v>
      </c>
      <c r="AL106">
        <f t="shared" si="58"/>
        <v>3.0721166362926502E-2</v>
      </c>
      <c r="AM106">
        <f t="shared" si="59"/>
        <v>2.1186440677966101E-2</v>
      </c>
      <c r="AN106">
        <f t="shared" si="60"/>
        <v>9.3749999999999112E-3</v>
      </c>
      <c r="AO106">
        <f t="shared" si="61"/>
        <v>8.1632653061224202E-3</v>
      </c>
      <c r="AP106">
        <f t="shared" si="62"/>
        <v>-1.6181229773462785E-2</v>
      </c>
      <c r="AQ106">
        <f t="shared" si="63"/>
        <v>0</v>
      </c>
      <c r="AR106">
        <f t="shared" si="64"/>
        <v>-0.11617647058823527</v>
      </c>
      <c r="AS106">
        <f t="shared" si="65"/>
        <v>-2.2075055187637971E-2</v>
      </c>
      <c r="AT106">
        <f t="shared" si="66"/>
        <v>1.4492753623188441E-2</v>
      </c>
      <c r="AU106">
        <f t="shared" si="67"/>
        <v>9.8039215686272912E-3</v>
      </c>
      <c r="AV106">
        <f t="shared" si="68"/>
        <v>3.3986928104575091E-2</v>
      </c>
      <c r="AW106">
        <f t="shared" si="40"/>
        <v>9.0909090909090592E-3</v>
      </c>
      <c r="AX106">
        <f t="shared" si="41"/>
        <v>5.1993067590987369E-3</v>
      </c>
      <c r="AY106">
        <f t="shared" si="42"/>
        <v>1.9599109131403177E-2</v>
      </c>
      <c r="AZ106">
        <f t="shared" si="43"/>
        <v>5.4382022471910152E-2</v>
      </c>
      <c r="BA106">
        <f t="shared" si="44"/>
        <v>1.6E-2</v>
      </c>
      <c r="BB106">
        <f t="shared" si="45"/>
        <v>4.4283949444074849E-2</v>
      </c>
      <c r="BC106">
        <f t="shared" si="46"/>
        <v>3.2194368131868129E-2</v>
      </c>
      <c r="BD106">
        <f t="shared" si="47"/>
        <v>2.894736842105267E-2</v>
      </c>
      <c r="BE106">
        <f t="shared" si="48"/>
        <v>5.4263565891472867E-2</v>
      </c>
      <c r="BF106">
        <f t="shared" si="49"/>
        <v>1.5174506828527208E-3</v>
      </c>
      <c r="BG106">
        <f t="shared" si="50"/>
        <v>2.8315946348733322E-2</v>
      </c>
      <c r="BH106">
        <f t="shared" si="51"/>
        <v>-1.3037809647980252E-3</v>
      </c>
      <c r="BI106">
        <f t="shared" si="52"/>
        <v>1.0380622837370268E-2</v>
      </c>
      <c r="BJ106">
        <f t="shared" si="53"/>
        <v>1.4463230800570253E-2</v>
      </c>
    </row>
    <row r="107" spans="1:62" x14ac:dyDescent="0.3">
      <c r="A107" s="1">
        <v>44727</v>
      </c>
      <c r="B107">
        <v>56</v>
      </c>
      <c r="C107">
        <v>15.65</v>
      </c>
      <c r="D107">
        <v>90.5</v>
      </c>
      <c r="E107">
        <v>16.7</v>
      </c>
      <c r="F107">
        <v>12.25</v>
      </c>
      <c r="G107">
        <v>38.409999999999997</v>
      </c>
      <c r="H107">
        <v>23.6</v>
      </c>
      <c r="I107">
        <v>32</v>
      </c>
      <c r="J107">
        <v>24.5</v>
      </c>
      <c r="K107">
        <v>30.9</v>
      </c>
      <c r="L107">
        <v>24.9</v>
      </c>
      <c r="M107">
        <v>34</v>
      </c>
      <c r="N107">
        <v>22.65</v>
      </c>
      <c r="O107">
        <v>20.7</v>
      </c>
      <c r="P107">
        <v>35.700000000000003</v>
      </c>
      <c r="Q107">
        <v>76.5</v>
      </c>
      <c r="R107">
        <v>22</v>
      </c>
      <c r="S107">
        <v>28.85</v>
      </c>
      <c r="T107">
        <v>22.45</v>
      </c>
      <c r="U107">
        <v>22.25</v>
      </c>
      <c r="V107">
        <v>62.5</v>
      </c>
      <c r="W107">
        <v>105.23</v>
      </c>
      <c r="X107">
        <v>116.48</v>
      </c>
      <c r="Y107">
        <v>152</v>
      </c>
      <c r="Z107">
        <v>64.5</v>
      </c>
      <c r="AA107">
        <v>65.900000000000006</v>
      </c>
      <c r="AB107">
        <v>67.099999999999994</v>
      </c>
      <c r="AC107">
        <v>76.7</v>
      </c>
      <c r="AD107">
        <v>28.9</v>
      </c>
      <c r="AE107">
        <v>49.09</v>
      </c>
      <c r="AG107">
        <f t="shared" si="39"/>
        <v>-1.9264448336252214E-2</v>
      </c>
      <c r="AH107">
        <f t="shared" si="54"/>
        <v>-6.8452380952380973E-2</v>
      </c>
      <c r="AI107">
        <f t="shared" si="55"/>
        <v>1.571268237934911E-2</v>
      </c>
      <c r="AJ107">
        <f t="shared" si="56"/>
        <v>-8.9020771513354368E-3</v>
      </c>
      <c r="AK107">
        <f t="shared" si="57"/>
        <v>8.2304526748970906E-3</v>
      </c>
      <c r="AL107">
        <f t="shared" si="58"/>
        <v>4.888039322774438E-2</v>
      </c>
      <c r="AM107">
        <f t="shared" si="59"/>
        <v>-2.0746887966804978E-2</v>
      </c>
      <c r="AN107">
        <f t="shared" si="60"/>
        <v>-9.2879256965943402E-3</v>
      </c>
      <c r="AO107">
        <f t="shared" si="61"/>
        <v>-2.9702970297029702E-2</v>
      </c>
      <c r="AP107">
        <f t="shared" si="62"/>
        <v>-6.9277108433735066E-2</v>
      </c>
      <c r="AQ107">
        <f t="shared" si="63"/>
        <v>-2.3529411764705938E-2</v>
      </c>
      <c r="AR107">
        <f t="shared" si="64"/>
        <v>3.0303030303030304E-2</v>
      </c>
      <c r="AS107">
        <f t="shared" si="65"/>
        <v>-6.9815195071868702E-2</v>
      </c>
      <c r="AT107">
        <f t="shared" si="66"/>
        <v>-9.5693779904305887E-3</v>
      </c>
      <c r="AU107">
        <f t="shared" si="67"/>
        <v>-1.398601398601319E-3</v>
      </c>
      <c r="AV107">
        <f t="shared" si="68"/>
        <v>-6.4935064935064939E-3</v>
      </c>
      <c r="AW107">
        <f t="shared" si="40"/>
        <v>-2.6548672566371743E-2</v>
      </c>
      <c r="AX107">
        <f t="shared" si="41"/>
        <v>0</v>
      </c>
      <c r="AY107">
        <f t="shared" si="42"/>
        <v>-6.8851099128992121E-2</v>
      </c>
      <c r="AZ107">
        <f t="shared" si="43"/>
        <v>-2.9655473179241158E-2</v>
      </c>
      <c r="BA107">
        <f t="shared" si="44"/>
        <v>0</v>
      </c>
      <c r="BB107">
        <f t="shared" si="45"/>
        <v>-2.748294162244049E-3</v>
      </c>
      <c r="BC107">
        <f t="shared" si="46"/>
        <v>1.7203737664832755E-2</v>
      </c>
      <c r="BD107">
        <f t="shared" si="47"/>
        <v>1.3333333333333334E-2</v>
      </c>
      <c r="BE107">
        <f t="shared" si="48"/>
        <v>-2.4205748865355439E-2</v>
      </c>
      <c r="BF107">
        <f t="shared" si="49"/>
        <v>-1.5151515151514291E-3</v>
      </c>
      <c r="BG107">
        <f t="shared" si="50"/>
        <v>-1.3235294117647142E-2</v>
      </c>
      <c r="BH107">
        <f t="shared" si="51"/>
        <v>1.3054830287207381E-3</v>
      </c>
      <c r="BI107">
        <f t="shared" si="52"/>
        <v>-8.5763293310463125E-3</v>
      </c>
      <c r="BJ107">
        <f t="shared" si="53"/>
        <v>-2.6412027631043367E-3</v>
      </c>
    </row>
    <row r="108" spans="1:62" x14ac:dyDescent="0.3">
      <c r="A108" s="1">
        <v>44726</v>
      </c>
      <c r="B108">
        <v>57.1</v>
      </c>
      <c r="C108">
        <v>16.8</v>
      </c>
      <c r="D108">
        <v>89.1</v>
      </c>
      <c r="E108">
        <v>16.850000000000001</v>
      </c>
      <c r="F108">
        <v>12.15</v>
      </c>
      <c r="G108">
        <v>36.619999999999997</v>
      </c>
      <c r="H108">
        <v>24.1</v>
      </c>
      <c r="I108">
        <v>32.299999999999997</v>
      </c>
      <c r="J108">
        <v>25.25</v>
      </c>
      <c r="K108">
        <v>33.200000000000003</v>
      </c>
      <c r="L108">
        <v>25.5</v>
      </c>
      <c r="M108">
        <v>33</v>
      </c>
      <c r="N108">
        <v>24.35</v>
      </c>
      <c r="O108">
        <v>20.9</v>
      </c>
      <c r="P108">
        <v>35.75</v>
      </c>
      <c r="Q108">
        <v>77</v>
      </c>
      <c r="R108">
        <v>22.6</v>
      </c>
      <c r="S108">
        <v>28.85</v>
      </c>
      <c r="T108">
        <v>24.11</v>
      </c>
      <c r="U108">
        <v>22.93</v>
      </c>
      <c r="V108">
        <v>62.5</v>
      </c>
      <c r="W108">
        <v>105.52</v>
      </c>
      <c r="X108">
        <v>114.51</v>
      </c>
      <c r="Y108">
        <v>150</v>
      </c>
      <c r="Z108">
        <v>66.099999999999994</v>
      </c>
      <c r="AA108">
        <v>66</v>
      </c>
      <c r="AB108">
        <v>68</v>
      </c>
      <c r="AC108">
        <v>76.599999999999994</v>
      </c>
      <c r="AD108">
        <v>29.15</v>
      </c>
      <c r="AE108">
        <v>49.22</v>
      </c>
      <c r="AG108">
        <f t="shared" si="39"/>
        <v>-6.9565217391304099E-3</v>
      </c>
      <c r="AH108">
        <f t="shared" si="54"/>
        <v>-2.8901734104046242E-2</v>
      </c>
      <c r="AI108">
        <f t="shared" si="55"/>
        <v>3.3642691415313127E-2</v>
      </c>
      <c r="AJ108">
        <f t="shared" si="56"/>
        <v>1.8126888217522702E-2</v>
      </c>
      <c r="AK108">
        <f t="shared" si="57"/>
        <v>-5.8139534883720929E-2</v>
      </c>
      <c r="AL108">
        <f t="shared" si="58"/>
        <v>5.7159353348729701E-2</v>
      </c>
      <c r="AM108">
        <f t="shared" si="59"/>
        <v>8.3682008368202027E-3</v>
      </c>
      <c r="AN108">
        <f t="shared" si="60"/>
        <v>1.095461658841934E-2</v>
      </c>
      <c r="AO108">
        <f t="shared" si="61"/>
        <v>0</v>
      </c>
      <c r="AP108">
        <f t="shared" si="62"/>
        <v>-6.6104078762306451E-2</v>
      </c>
      <c r="AQ108">
        <f t="shared" si="63"/>
        <v>-5.847953216374214E-3</v>
      </c>
      <c r="AR108">
        <f t="shared" si="64"/>
        <v>4.4303797468354382E-2</v>
      </c>
      <c r="AS108">
        <f t="shared" si="65"/>
        <v>-6.1657032755298574E-2</v>
      </c>
      <c r="AT108">
        <f t="shared" si="66"/>
        <v>1.4563106796116367E-2</v>
      </c>
      <c r="AU108">
        <f t="shared" si="67"/>
        <v>-6.9444444444444441E-3</v>
      </c>
      <c r="AV108">
        <f t="shared" si="68"/>
        <v>7.8534031413611816E-3</v>
      </c>
      <c r="AW108">
        <f t="shared" si="40"/>
        <v>-6.8041237113402001E-2</v>
      </c>
      <c r="AX108">
        <f t="shared" si="41"/>
        <v>3.478260869565267E-3</v>
      </c>
      <c r="AY108">
        <f t="shared" si="42"/>
        <v>1.8588931136459555E-2</v>
      </c>
      <c r="AZ108">
        <f t="shared" si="43"/>
        <v>-4.7361861238055691E-2</v>
      </c>
      <c r="BA108">
        <f t="shared" si="44"/>
        <v>2.1241830065359429E-2</v>
      </c>
      <c r="BB108">
        <f t="shared" si="45"/>
        <v>-2.4768946395563832E-2</v>
      </c>
      <c r="BC108">
        <f t="shared" si="46"/>
        <v>3.3017591339648274E-2</v>
      </c>
      <c r="BD108">
        <f t="shared" si="47"/>
        <v>-1.9607843137254902E-2</v>
      </c>
      <c r="BE108">
        <f t="shared" si="48"/>
        <v>-4.5180722891567972E-3</v>
      </c>
      <c r="BF108">
        <f t="shared" si="49"/>
        <v>0</v>
      </c>
      <c r="BG108">
        <f t="shared" si="50"/>
        <v>0</v>
      </c>
      <c r="BH108">
        <f t="shared" si="51"/>
        <v>2.6178010471202698E-3</v>
      </c>
      <c r="BI108">
        <f t="shared" si="52"/>
        <v>5.1724137931033996E-3</v>
      </c>
      <c r="BJ108">
        <f t="shared" si="53"/>
        <v>7.780507780507687E-3</v>
      </c>
    </row>
    <row r="109" spans="1:62" x14ac:dyDescent="0.3">
      <c r="A109" s="1">
        <v>44725</v>
      </c>
      <c r="B109">
        <v>57.5</v>
      </c>
      <c r="C109">
        <v>17.3</v>
      </c>
      <c r="D109">
        <v>86.2</v>
      </c>
      <c r="E109">
        <v>16.55</v>
      </c>
      <c r="F109">
        <v>12.9</v>
      </c>
      <c r="G109">
        <v>34.64</v>
      </c>
      <c r="H109">
        <v>23.9</v>
      </c>
      <c r="I109">
        <v>31.95</v>
      </c>
      <c r="J109">
        <v>25.25</v>
      </c>
      <c r="K109">
        <v>35.549999999999997</v>
      </c>
      <c r="L109">
        <v>25.65</v>
      </c>
      <c r="M109">
        <v>31.6</v>
      </c>
      <c r="N109">
        <v>25.95</v>
      </c>
      <c r="O109">
        <v>20.6</v>
      </c>
      <c r="P109">
        <v>36</v>
      </c>
      <c r="Q109">
        <v>76.400000000000006</v>
      </c>
      <c r="R109">
        <v>24.25</v>
      </c>
      <c r="S109">
        <v>28.75</v>
      </c>
      <c r="T109">
        <v>23.67</v>
      </c>
      <c r="U109">
        <v>24.07</v>
      </c>
      <c r="V109">
        <v>61.2</v>
      </c>
      <c r="W109">
        <v>108.2</v>
      </c>
      <c r="X109">
        <v>110.85</v>
      </c>
      <c r="Y109">
        <v>153</v>
      </c>
      <c r="Z109">
        <v>66.400000000000006</v>
      </c>
      <c r="AA109">
        <v>66</v>
      </c>
      <c r="AB109">
        <v>68</v>
      </c>
      <c r="AC109">
        <v>76.400000000000006</v>
      </c>
      <c r="AD109">
        <v>29</v>
      </c>
      <c r="AE109">
        <v>48.84</v>
      </c>
      <c r="AG109">
        <f t="shared" si="39"/>
        <v>-4.0066777963272099E-2</v>
      </c>
      <c r="AH109">
        <f t="shared" si="54"/>
        <v>-6.9892473118279605E-2</v>
      </c>
      <c r="AI109">
        <f t="shared" si="55"/>
        <v>-0.21636363636363634</v>
      </c>
      <c r="AJ109">
        <f t="shared" si="56"/>
        <v>-1.1940298507462643E-2</v>
      </c>
      <c r="AK109">
        <f t="shared" si="57"/>
        <v>-6.85920577617328E-2</v>
      </c>
      <c r="AL109">
        <f t="shared" si="58"/>
        <v>-6.9567553048616615E-2</v>
      </c>
      <c r="AM109">
        <f t="shared" si="59"/>
        <v>-5.1587301587301619E-2</v>
      </c>
      <c r="AN109">
        <f t="shared" si="60"/>
        <v>-5.4733727810650827E-2</v>
      </c>
      <c r="AO109">
        <f t="shared" si="61"/>
        <v>-6.8265682656826615E-2</v>
      </c>
      <c r="AP109">
        <f t="shared" si="62"/>
        <v>-6.9371727748691242E-2</v>
      </c>
      <c r="AQ109">
        <f t="shared" si="63"/>
        <v>-6.7272727272727331E-2</v>
      </c>
      <c r="AR109">
        <f t="shared" si="64"/>
        <v>-4.5317220543806644E-2</v>
      </c>
      <c r="AS109">
        <f t="shared" si="65"/>
        <v>-6.8222621184919285E-2</v>
      </c>
      <c r="AT109">
        <f t="shared" si="66"/>
        <v>-5.9360730593607178E-2</v>
      </c>
      <c r="AU109">
        <f t="shared" si="67"/>
        <v>-5.1383399209486237E-2</v>
      </c>
      <c r="AV109">
        <f t="shared" si="68"/>
        <v>-1.6731016731016693E-2</v>
      </c>
      <c r="AW109">
        <f t="shared" si="40"/>
        <v>-6.9097888675623831E-2</v>
      </c>
      <c r="AX109">
        <f t="shared" si="41"/>
        <v>-6.9579288025889918E-2</v>
      </c>
      <c r="AY109">
        <f t="shared" si="42"/>
        <v>-6.8843430369787559E-2</v>
      </c>
      <c r="AZ109">
        <f t="shared" si="43"/>
        <v>-5.3480141565080588E-2</v>
      </c>
      <c r="BA109">
        <f t="shared" si="44"/>
        <v>-4.3749999999999956E-2</v>
      </c>
      <c r="BB109">
        <f t="shared" si="45"/>
        <v>-6.8445975032285861E-2</v>
      </c>
      <c r="BC109">
        <f t="shared" si="46"/>
        <v>-6.9660092320604369E-2</v>
      </c>
      <c r="BD109">
        <f t="shared" si="47"/>
        <v>-2.9803424223208554E-2</v>
      </c>
      <c r="BE109">
        <f t="shared" si="48"/>
        <v>-4.4604316546762508E-2</v>
      </c>
      <c r="BF109">
        <f t="shared" si="49"/>
        <v>-3.3674963396778876E-2</v>
      </c>
      <c r="BG109">
        <f t="shared" si="50"/>
        <v>-4.2253521126760563E-2</v>
      </c>
      <c r="BH109">
        <f t="shared" si="51"/>
        <v>-2.051282051282044E-2</v>
      </c>
      <c r="BI109">
        <f t="shared" si="52"/>
        <v>-4.9180327868852458E-2</v>
      </c>
      <c r="BJ109">
        <f t="shared" si="53"/>
        <v>-1.2934518997574647E-2</v>
      </c>
    </row>
    <row r="110" spans="1:62" x14ac:dyDescent="0.3">
      <c r="A110" s="1">
        <v>44722</v>
      </c>
      <c r="B110">
        <v>59.9</v>
      </c>
      <c r="C110">
        <v>18.600000000000001</v>
      </c>
      <c r="D110">
        <v>110</v>
      </c>
      <c r="E110">
        <v>16.75</v>
      </c>
      <c r="F110">
        <v>13.85</v>
      </c>
      <c r="G110">
        <v>37.229999999999997</v>
      </c>
      <c r="H110">
        <v>25.2</v>
      </c>
      <c r="I110">
        <v>33.799999999999997</v>
      </c>
      <c r="J110">
        <v>27.1</v>
      </c>
      <c r="K110">
        <v>38.200000000000003</v>
      </c>
      <c r="L110">
        <v>27.5</v>
      </c>
      <c r="M110">
        <v>33.1</v>
      </c>
      <c r="N110">
        <v>27.85</v>
      </c>
      <c r="O110">
        <v>21.9</v>
      </c>
      <c r="P110">
        <v>37.950000000000003</v>
      </c>
      <c r="Q110">
        <v>77.7</v>
      </c>
      <c r="R110">
        <v>26.05</v>
      </c>
      <c r="S110">
        <v>30.9</v>
      </c>
      <c r="T110">
        <v>25.42</v>
      </c>
      <c r="U110">
        <v>25.43</v>
      </c>
      <c r="V110">
        <v>64</v>
      </c>
      <c r="W110">
        <v>116.15</v>
      </c>
      <c r="X110">
        <v>119.15</v>
      </c>
      <c r="Y110">
        <v>157.69999999999999</v>
      </c>
      <c r="Z110">
        <v>69.5</v>
      </c>
      <c r="AA110">
        <v>68.3</v>
      </c>
      <c r="AB110">
        <v>71</v>
      </c>
      <c r="AC110">
        <v>78</v>
      </c>
      <c r="AD110">
        <v>30.5</v>
      </c>
      <c r="AE110">
        <v>49.48</v>
      </c>
      <c r="AG110">
        <f t="shared" si="39"/>
        <v>-1.8032786885245924E-2</v>
      </c>
      <c r="AH110">
        <f t="shared" si="54"/>
        <v>-6.5326633165829012E-2</v>
      </c>
      <c r="AI110">
        <f t="shared" si="55"/>
        <v>-4.596704249783172E-2</v>
      </c>
      <c r="AJ110">
        <f t="shared" si="56"/>
        <v>-2.9761904761905185E-3</v>
      </c>
      <c r="AK110">
        <f t="shared" si="57"/>
        <v>-3.8194444444444496E-2</v>
      </c>
      <c r="AL110">
        <f t="shared" si="58"/>
        <v>-6.9715142428785765E-2</v>
      </c>
      <c r="AM110">
        <f t="shared" si="59"/>
        <v>-2.1359223300970901E-2</v>
      </c>
      <c r="AN110">
        <f t="shared" si="60"/>
        <v>-2.028985507246385E-2</v>
      </c>
      <c r="AO110">
        <f t="shared" si="61"/>
        <v>-2.1660649819494508E-2</v>
      </c>
      <c r="AP110">
        <f t="shared" si="62"/>
        <v>-2.6751592356687826E-2</v>
      </c>
      <c r="AQ110">
        <f t="shared" si="63"/>
        <v>-1.0791366906474845E-2</v>
      </c>
      <c r="AR110">
        <f t="shared" si="64"/>
        <v>-1.0463378176382702E-2</v>
      </c>
      <c r="AS110">
        <f t="shared" si="65"/>
        <v>-3.9655172413793058E-2</v>
      </c>
      <c r="AT110">
        <f t="shared" si="66"/>
        <v>-1.7937219730941797E-2</v>
      </c>
      <c r="AU110">
        <f t="shared" si="67"/>
        <v>1.4705882352941291E-2</v>
      </c>
      <c r="AV110">
        <f t="shared" si="68"/>
        <v>-1.2853470437017265E-3</v>
      </c>
      <c r="AW110">
        <f t="shared" si="40"/>
        <v>-1.698113207547167E-2</v>
      </c>
      <c r="AX110">
        <f t="shared" si="41"/>
        <v>-1.9047619047619094E-2</v>
      </c>
      <c r="AY110">
        <f t="shared" si="42"/>
        <v>-4.9364248317127782E-2</v>
      </c>
      <c r="AZ110">
        <f t="shared" si="43"/>
        <v>-5.8639562157935332E-3</v>
      </c>
      <c r="BA110">
        <f t="shared" si="44"/>
        <v>-2.1406727828746263E-2</v>
      </c>
      <c r="BB110">
        <f t="shared" si="45"/>
        <v>-1.258182436453277E-2</v>
      </c>
      <c r="BC110">
        <f t="shared" si="46"/>
        <v>-6.0701616081986515E-2</v>
      </c>
      <c r="BD110">
        <f t="shared" si="47"/>
        <v>4.4585987261145776E-3</v>
      </c>
      <c r="BE110">
        <f t="shared" si="48"/>
        <v>-9.9715099715100113E-3</v>
      </c>
      <c r="BF110">
        <f t="shared" si="49"/>
        <v>0</v>
      </c>
      <c r="BG110">
        <f t="shared" si="50"/>
        <v>-1.3888888888888888E-2</v>
      </c>
      <c r="BH110">
        <f t="shared" si="51"/>
        <v>-1.2804097311138838E-3</v>
      </c>
      <c r="BI110">
        <f t="shared" si="52"/>
        <v>-1.294498381877018E-2</v>
      </c>
      <c r="BJ110">
        <f t="shared" si="53"/>
        <v>6.5093572009764095E-3</v>
      </c>
    </row>
    <row r="111" spans="1:62" x14ac:dyDescent="0.3">
      <c r="A111" s="1">
        <v>44721</v>
      </c>
      <c r="B111">
        <v>61</v>
      </c>
      <c r="C111">
        <v>19.899999999999999</v>
      </c>
      <c r="D111">
        <v>115.3</v>
      </c>
      <c r="E111">
        <v>16.8</v>
      </c>
      <c r="F111">
        <v>14.4</v>
      </c>
      <c r="G111">
        <v>40.020000000000003</v>
      </c>
      <c r="H111">
        <v>25.75</v>
      </c>
      <c r="I111">
        <v>34.5</v>
      </c>
      <c r="J111">
        <v>27.7</v>
      </c>
      <c r="K111">
        <v>39.25</v>
      </c>
      <c r="L111">
        <v>27.8</v>
      </c>
      <c r="M111">
        <v>33.450000000000003</v>
      </c>
      <c r="N111">
        <v>29</v>
      </c>
      <c r="O111">
        <v>22.3</v>
      </c>
      <c r="P111">
        <v>37.4</v>
      </c>
      <c r="Q111">
        <v>77.8</v>
      </c>
      <c r="R111">
        <v>26.5</v>
      </c>
      <c r="S111">
        <v>31.5</v>
      </c>
      <c r="T111">
        <v>26.74</v>
      </c>
      <c r="U111">
        <v>25.58</v>
      </c>
      <c r="V111">
        <v>65.400000000000006</v>
      </c>
      <c r="W111">
        <v>117.63</v>
      </c>
      <c r="X111">
        <v>126.85</v>
      </c>
      <c r="Y111">
        <v>157</v>
      </c>
      <c r="Z111">
        <v>70.2</v>
      </c>
      <c r="AA111">
        <v>68.3</v>
      </c>
      <c r="AB111">
        <v>72</v>
      </c>
      <c r="AC111">
        <v>78.099999999999994</v>
      </c>
      <c r="AD111">
        <v>30.9</v>
      </c>
      <c r="AE111">
        <v>49.16</v>
      </c>
      <c r="AG111">
        <f t="shared" si="39"/>
        <v>3.2894736842105734E-3</v>
      </c>
      <c r="AH111">
        <f t="shared" si="54"/>
        <v>2.5188916876572875E-3</v>
      </c>
      <c r="AI111">
        <f t="shared" si="55"/>
        <v>2.6086956521738885E-3</v>
      </c>
      <c r="AJ111">
        <f t="shared" si="56"/>
        <v>-1.4662756598240468E-2</v>
      </c>
      <c r="AK111">
        <f t="shared" si="57"/>
        <v>0</v>
      </c>
      <c r="AL111">
        <f t="shared" si="58"/>
        <v>3.7622272385253496E-3</v>
      </c>
      <c r="AM111">
        <f t="shared" si="59"/>
        <v>1.9455252918288216E-3</v>
      </c>
      <c r="AN111">
        <f t="shared" si="60"/>
        <v>5.8309037900875467E-3</v>
      </c>
      <c r="AO111">
        <f t="shared" si="61"/>
        <v>0</v>
      </c>
      <c r="AP111">
        <f t="shared" si="62"/>
        <v>0</v>
      </c>
      <c r="AQ111">
        <f t="shared" si="63"/>
        <v>-5.3667262969588044E-3</v>
      </c>
      <c r="AR111">
        <f t="shared" si="64"/>
        <v>-1.0355029585798649E-2</v>
      </c>
      <c r="AS111">
        <f t="shared" si="65"/>
        <v>-1.0238907849829375E-2</v>
      </c>
      <c r="AT111">
        <f t="shared" si="66"/>
        <v>3.2407407407407371E-2</v>
      </c>
      <c r="AU111">
        <f t="shared" si="67"/>
        <v>4.0268456375838549E-3</v>
      </c>
      <c r="AV111">
        <f t="shared" si="68"/>
        <v>-1.7676767676767749E-2</v>
      </c>
      <c r="AW111">
        <f t="shared" si="40"/>
        <v>-5.6285178236397219E-3</v>
      </c>
      <c r="AX111">
        <f t="shared" si="41"/>
        <v>-9.4339622641509656E-3</v>
      </c>
      <c r="AY111">
        <f t="shared" si="42"/>
        <v>1.4800759013282618E-2</v>
      </c>
      <c r="AZ111">
        <f t="shared" si="43"/>
        <v>2.7309236947791155E-2</v>
      </c>
      <c r="BA111">
        <f t="shared" si="44"/>
        <v>6.1538461538462414E-3</v>
      </c>
      <c r="BB111">
        <f t="shared" si="45"/>
        <v>-6.7550451743646992E-3</v>
      </c>
      <c r="BC111">
        <f t="shared" si="46"/>
        <v>3.9572615749901069E-3</v>
      </c>
      <c r="BD111">
        <f t="shared" si="47"/>
        <v>-1.6906700062617339E-2</v>
      </c>
      <c r="BE111">
        <f t="shared" si="48"/>
        <v>-1.1267605633802778E-2</v>
      </c>
      <c r="BF111">
        <f t="shared" si="49"/>
        <v>-2.9197080291971217E-3</v>
      </c>
      <c r="BG111">
        <f t="shared" si="50"/>
        <v>0</v>
      </c>
      <c r="BH111">
        <f t="shared" si="51"/>
        <v>0</v>
      </c>
      <c r="BI111">
        <f t="shared" si="52"/>
        <v>1.6447368421052631E-2</v>
      </c>
      <c r="BJ111">
        <f t="shared" si="53"/>
        <v>1.425952332450462E-3</v>
      </c>
    </row>
    <row r="112" spans="1:62" x14ac:dyDescent="0.3">
      <c r="A112" s="1">
        <v>44720</v>
      </c>
      <c r="B112">
        <v>60.8</v>
      </c>
      <c r="C112">
        <v>19.850000000000001</v>
      </c>
      <c r="D112">
        <v>115</v>
      </c>
      <c r="E112">
        <v>17.05</v>
      </c>
      <c r="F112">
        <v>14.4</v>
      </c>
      <c r="G112">
        <v>39.869999999999997</v>
      </c>
      <c r="H112">
        <v>25.7</v>
      </c>
      <c r="I112">
        <v>34.299999999999997</v>
      </c>
      <c r="J112">
        <v>27.7</v>
      </c>
      <c r="K112">
        <v>39.25</v>
      </c>
      <c r="L112">
        <v>27.95</v>
      </c>
      <c r="M112">
        <v>33.799999999999997</v>
      </c>
      <c r="N112">
        <v>29.3</v>
      </c>
      <c r="O112">
        <v>21.6</v>
      </c>
      <c r="P112">
        <v>37.25</v>
      </c>
      <c r="Q112">
        <v>79.2</v>
      </c>
      <c r="R112">
        <v>26.65</v>
      </c>
      <c r="S112">
        <v>31.8</v>
      </c>
      <c r="T112">
        <v>26.35</v>
      </c>
      <c r="U112">
        <v>24.9</v>
      </c>
      <c r="V112">
        <v>65</v>
      </c>
      <c r="W112">
        <v>118.43</v>
      </c>
      <c r="X112">
        <v>126.35</v>
      </c>
      <c r="Y112">
        <v>159.69999999999999</v>
      </c>
      <c r="Z112">
        <v>71</v>
      </c>
      <c r="AA112">
        <v>68.5</v>
      </c>
      <c r="AB112">
        <v>72</v>
      </c>
      <c r="AC112">
        <v>78.099999999999994</v>
      </c>
      <c r="AD112">
        <v>30.4</v>
      </c>
      <c r="AE112">
        <v>49.09</v>
      </c>
      <c r="AG112">
        <f t="shared" si="39"/>
        <v>1.3333333333333286E-2</v>
      </c>
      <c r="AH112">
        <f t="shared" si="54"/>
        <v>2.0565552699228901E-2</v>
      </c>
      <c r="AI112">
        <f t="shared" si="55"/>
        <v>-5.1903114186850723E-3</v>
      </c>
      <c r="AJ112">
        <f t="shared" si="56"/>
        <v>1.1869436201780372E-2</v>
      </c>
      <c r="AK112">
        <f t="shared" si="57"/>
        <v>2.8571428571428598E-2</v>
      </c>
      <c r="AL112">
        <f t="shared" si="58"/>
        <v>-5.9835452505610067E-3</v>
      </c>
      <c r="AM112">
        <f t="shared" si="59"/>
        <v>3.0060120240480964E-2</v>
      </c>
      <c r="AN112">
        <f t="shared" si="60"/>
        <v>2.0833333333333207E-2</v>
      </c>
      <c r="AO112">
        <f t="shared" si="61"/>
        <v>1.0948905109489078E-2</v>
      </c>
      <c r="AP112">
        <f t="shared" si="62"/>
        <v>6.948228882833779E-2</v>
      </c>
      <c r="AQ112">
        <f t="shared" si="63"/>
        <v>3.7105751391465679E-2</v>
      </c>
      <c r="AR112">
        <f t="shared" si="64"/>
        <v>1.1976047904191574E-2</v>
      </c>
      <c r="AS112">
        <f t="shared" si="65"/>
        <v>3.900709219858161E-2</v>
      </c>
      <c r="AT112">
        <f t="shared" si="66"/>
        <v>6.930693069306941E-2</v>
      </c>
      <c r="AU112">
        <f t="shared" si="67"/>
        <v>2.9005524861878372E-2</v>
      </c>
      <c r="AV112">
        <f t="shared" si="68"/>
        <v>-2.2222222222222188E-2</v>
      </c>
      <c r="AW112">
        <f t="shared" si="40"/>
        <v>2.4999999999999946E-2</v>
      </c>
      <c r="AX112">
        <f t="shared" si="41"/>
        <v>4.4334975369458178E-2</v>
      </c>
      <c r="AY112">
        <f t="shared" si="42"/>
        <v>6.9399350649350683E-2</v>
      </c>
      <c r="AZ112">
        <f t="shared" si="43"/>
        <v>-9.1524074810983066E-3</v>
      </c>
      <c r="BA112">
        <f t="shared" si="44"/>
        <v>2.3622047244094488E-2</v>
      </c>
      <c r="BB112">
        <f t="shared" si="45"/>
        <v>1.1876281613123723E-2</v>
      </c>
      <c r="BC112">
        <f t="shared" si="46"/>
        <v>0</v>
      </c>
      <c r="BD112">
        <f t="shared" si="47"/>
        <v>-1.2507817385867233E-3</v>
      </c>
      <c r="BE112">
        <f t="shared" si="48"/>
        <v>5.6657223796034804E-3</v>
      </c>
      <c r="BF112">
        <f t="shared" si="49"/>
        <v>0</v>
      </c>
      <c r="BG112">
        <f t="shared" si="50"/>
        <v>8.403361344537735E-3</v>
      </c>
      <c r="BH112">
        <f t="shared" si="51"/>
        <v>1.2820512820512092E-3</v>
      </c>
      <c r="BI112">
        <f t="shared" si="52"/>
        <v>1.6722408026755852E-2</v>
      </c>
      <c r="BJ112">
        <f t="shared" si="53"/>
        <v>5.1187551187551186E-3</v>
      </c>
    </row>
    <row r="113" spans="1:62" x14ac:dyDescent="0.3">
      <c r="A113" s="1">
        <v>44719</v>
      </c>
      <c r="B113">
        <v>60</v>
      </c>
      <c r="C113">
        <v>19.45</v>
      </c>
      <c r="D113">
        <v>115.6</v>
      </c>
      <c r="E113">
        <v>16.850000000000001</v>
      </c>
      <c r="F113">
        <v>14</v>
      </c>
      <c r="G113">
        <v>40.11</v>
      </c>
      <c r="H113">
        <v>24.95</v>
      </c>
      <c r="I113">
        <v>33.6</v>
      </c>
      <c r="J113">
        <v>27.4</v>
      </c>
      <c r="K113">
        <v>36.700000000000003</v>
      </c>
      <c r="L113">
        <v>26.95</v>
      </c>
      <c r="M113">
        <v>33.4</v>
      </c>
      <c r="N113">
        <v>28.2</v>
      </c>
      <c r="O113">
        <v>20.2</v>
      </c>
      <c r="P113">
        <v>36.200000000000003</v>
      </c>
      <c r="Q113">
        <v>81</v>
      </c>
      <c r="R113">
        <v>26</v>
      </c>
      <c r="S113">
        <v>30.45</v>
      </c>
      <c r="T113">
        <v>24.64</v>
      </c>
      <c r="U113">
        <v>25.13</v>
      </c>
      <c r="V113">
        <v>63.5</v>
      </c>
      <c r="W113">
        <v>117.04</v>
      </c>
      <c r="X113">
        <v>126.35</v>
      </c>
      <c r="Y113">
        <v>159.9</v>
      </c>
      <c r="Z113">
        <v>70.599999999999994</v>
      </c>
      <c r="AA113">
        <v>68.5</v>
      </c>
      <c r="AB113">
        <v>71.400000000000006</v>
      </c>
      <c r="AC113">
        <v>78</v>
      </c>
      <c r="AD113">
        <v>29.9</v>
      </c>
      <c r="AE113">
        <v>48.84</v>
      </c>
      <c r="AG113">
        <f t="shared" si="39"/>
        <v>-6.6225165562913673E-3</v>
      </c>
      <c r="AH113">
        <f t="shared" si="54"/>
        <v>-1.7676767676767749E-2</v>
      </c>
      <c r="AI113">
        <f t="shared" si="55"/>
        <v>2.3008849557522075E-2</v>
      </c>
      <c r="AJ113">
        <f t="shared" si="56"/>
        <v>2.1212121212121297E-2</v>
      </c>
      <c r="AK113">
        <f t="shared" si="57"/>
        <v>-3.558718861210015E-3</v>
      </c>
      <c r="AL113">
        <f t="shared" si="58"/>
        <v>-1.7393434590886842E-2</v>
      </c>
      <c r="AM113">
        <f t="shared" si="59"/>
        <v>-1.3833992094861716E-2</v>
      </c>
      <c r="AN113">
        <f t="shared" si="60"/>
        <v>-1.7543859649122848E-2</v>
      </c>
      <c r="AO113">
        <f t="shared" si="61"/>
        <v>7.3529411764705621E-3</v>
      </c>
      <c r="AP113">
        <f t="shared" si="62"/>
        <v>-1.6085790884718346E-2</v>
      </c>
      <c r="AQ113">
        <f t="shared" si="63"/>
        <v>-1.1009174311926632E-2</v>
      </c>
      <c r="AR113">
        <f t="shared" si="64"/>
        <v>-1.0370370370370412E-2</v>
      </c>
      <c r="AS113">
        <f t="shared" si="65"/>
        <v>-2.7586206896551748E-2</v>
      </c>
      <c r="AT113">
        <f t="shared" si="66"/>
        <v>-1.4634146341463448E-2</v>
      </c>
      <c r="AU113">
        <f t="shared" si="67"/>
        <v>4.1608876560334448E-3</v>
      </c>
      <c r="AV113">
        <f t="shared" si="68"/>
        <v>1.6311166875784155E-2</v>
      </c>
      <c r="AW113">
        <f t="shared" si="40"/>
        <v>-5.7361376673039609E-3</v>
      </c>
      <c r="AX113">
        <f t="shared" si="41"/>
        <v>-4.9019607843137948E-3</v>
      </c>
      <c r="AY113">
        <f t="shared" si="42"/>
        <v>5.7142857142857377E-3</v>
      </c>
      <c r="AZ113">
        <f t="shared" si="43"/>
        <v>-2.7777777777777892E-3</v>
      </c>
      <c r="BA113">
        <f t="shared" si="44"/>
        <v>0</v>
      </c>
      <c r="BB113">
        <f t="shared" si="45"/>
        <v>7.6625053809728843E-3</v>
      </c>
      <c r="BC113">
        <f t="shared" si="46"/>
        <v>2.3988978037118028E-2</v>
      </c>
      <c r="BD113">
        <f t="shared" si="47"/>
        <v>8.832807570977954E-3</v>
      </c>
      <c r="BE113">
        <f t="shared" si="48"/>
        <v>-2.8248587570621872E-3</v>
      </c>
      <c r="BF113">
        <f t="shared" si="49"/>
        <v>-1.1544011544011504E-2</v>
      </c>
      <c r="BG113">
        <f t="shared" si="50"/>
        <v>3.0303030303030429E-2</v>
      </c>
      <c r="BH113">
        <f t="shared" si="51"/>
        <v>-6.369426751592357E-3</v>
      </c>
      <c r="BI113">
        <f t="shared" si="52"/>
        <v>-1.6694490818030287E-3</v>
      </c>
      <c r="BJ113">
        <f t="shared" si="53"/>
        <v>-3.8751784621659743E-3</v>
      </c>
    </row>
    <row r="114" spans="1:62" x14ac:dyDescent="0.3">
      <c r="A114" s="1">
        <v>44718</v>
      </c>
      <c r="B114">
        <v>60.4</v>
      </c>
      <c r="C114">
        <v>19.8</v>
      </c>
      <c r="D114">
        <v>113</v>
      </c>
      <c r="E114">
        <v>16.5</v>
      </c>
      <c r="F114">
        <v>14.05</v>
      </c>
      <c r="G114">
        <v>40.82</v>
      </c>
      <c r="H114">
        <v>25.3</v>
      </c>
      <c r="I114">
        <v>34.200000000000003</v>
      </c>
      <c r="J114">
        <v>27.2</v>
      </c>
      <c r="K114">
        <v>37.299999999999997</v>
      </c>
      <c r="L114">
        <v>27.25</v>
      </c>
      <c r="M114">
        <v>33.75</v>
      </c>
      <c r="N114">
        <v>29</v>
      </c>
      <c r="O114">
        <v>20.5</v>
      </c>
      <c r="P114">
        <v>36.049999999999997</v>
      </c>
      <c r="Q114">
        <v>79.7</v>
      </c>
      <c r="R114">
        <v>26.15</v>
      </c>
      <c r="S114">
        <v>30.6</v>
      </c>
      <c r="T114">
        <v>24.5</v>
      </c>
      <c r="U114">
        <v>25.2</v>
      </c>
      <c r="V114">
        <v>63.5</v>
      </c>
      <c r="W114">
        <v>116.15</v>
      </c>
      <c r="X114">
        <v>123.39</v>
      </c>
      <c r="Y114">
        <v>158.5</v>
      </c>
      <c r="Z114">
        <v>70.8</v>
      </c>
      <c r="AA114">
        <v>69.3</v>
      </c>
      <c r="AB114">
        <v>69.3</v>
      </c>
      <c r="AC114">
        <v>78.5</v>
      </c>
      <c r="AD114">
        <v>29.95</v>
      </c>
      <c r="AE114">
        <v>49.03</v>
      </c>
      <c r="AG114">
        <f t="shared" si="39"/>
        <v>-9.8360655737705152E-3</v>
      </c>
      <c r="AH114">
        <f t="shared" si="54"/>
        <v>-9.9999999999999638E-3</v>
      </c>
      <c r="AI114">
        <f t="shared" si="55"/>
        <v>-8.771929824561403E-3</v>
      </c>
      <c r="AJ114">
        <f t="shared" si="56"/>
        <v>6.097560975609843E-3</v>
      </c>
      <c r="AK114">
        <f t="shared" si="57"/>
        <v>-3.4364261168384876E-2</v>
      </c>
      <c r="AL114">
        <f t="shared" si="58"/>
        <v>6.2744077063264875E-2</v>
      </c>
      <c r="AM114">
        <f t="shared" si="59"/>
        <v>0</v>
      </c>
      <c r="AN114">
        <f t="shared" si="60"/>
        <v>-4.3668122270741939E-3</v>
      </c>
      <c r="AO114">
        <f t="shared" si="61"/>
        <v>-7.2992700729926753E-3</v>
      </c>
      <c r="AP114">
        <f t="shared" si="62"/>
        <v>8.1081081081080305E-3</v>
      </c>
      <c r="AQ114">
        <f t="shared" si="63"/>
        <v>-5.4744525547444738E-3</v>
      </c>
      <c r="AR114">
        <f t="shared" si="64"/>
        <v>-1.4792899408283184E-3</v>
      </c>
      <c r="AS114">
        <f t="shared" si="65"/>
        <v>-8.5470085470085479E-3</v>
      </c>
      <c r="AT114">
        <f t="shared" si="66"/>
        <v>-3.0732860520094496E-2</v>
      </c>
      <c r="AU114">
        <f t="shared" si="67"/>
        <v>-1.0973936899862981E-2</v>
      </c>
      <c r="AV114">
        <f t="shared" si="68"/>
        <v>2.8387096774193585E-2</v>
      </c>
      <c r="AW114">
        <f t="shared" si="40"/>
        <v>1.9157088122604274E-3</v>
      </c>
      <c r="AX114">
        <f t="shared" si="41"/>
        <v>-4.8780487804877589E-3</v>
      </c>
      <c r="AY114">
        <f t="shared" si="42"/>
        <v>6.1601642710471692E-3</v>
      </c>
      <c r="AZ114">
        <f t="shared" si="43"/>
        <v>-3.1645569620253893E-3</v>
      </c>
      <c r="BA114">
        <f t="shared" si="44"/>
        <v>0</v>
      </c>
      <c r="BB114">
        <f t="shared" si="45"/>
        <v>3.7238792641543145E-2</v>
      </c>
      <c r="BC114">
        <f t="shared" si="46"/>
        <v>1.4636954197845581E-2</v>
      </c>
      <c r="BD114">
        <f t="shared" si="47"/>
        <v>2.1262886597938218E-2</v>
      </c>
      <c r="BE114">
        <f t="shared" si="48"/>
        <v>7.1123755334281651E-3</v>
      </c>
      <c r="BF114">
        <f t="shared" si="49"/>
        <v>-1.4409221902018517E-3</v>
      </c>
      <c r="BG114">
        <f t="shared" si="50"/>
        <v>-3.0769230769230809E-2</v>
      </c>
      <c r="BH114">
        <f t="shared" si="51"/>
        <v>-3.8071065989847357E-3</v>
      </c>
      <c r="BI114">
        <f t="shared" si="52"/>
        <v>0</v>
      </c>
      <c r="BJ114">
        <f t="shared" si="53"/>
        <v>-1.5461847389558154E-2</v>
      </c>
    </row>
    <row r="115" spans="1:62" x14ac:dyDescent="0.3">
      <c r="A115" s="1">
        <v>44715</v>
      </c>
      <c r="B115">
        <v>61</v>
      </c>
      <c r="C115">
        <v>20</v>
      </c>
      <c r="D115">
        <v>114</v>
      </c>
      <c r="E115">
        <v>16.399999999999999</v>
      </c>
      <c r="F115">
        <v>14.55</v>
      </c>
      <c r="G115">
        <v>38.409999999999997</v>
      </c>
      <c r="H115">
        <v>25.3</v>
      </c>
      <c r="I115">
        <v>34.35</v>
      </c>
      <c r="J115">
        <v>27.4</v>
      </c>
      <c r="K115">
        <v>37</v>
      </c>
      <c r="L115">
        <v>27.4</v>
      </c>
      <c r="M115">
        <v>33.799999999999997</v>
      </c>
      <c r="N115">
        <v>29.25</v>
      </c>
      <c r="O115">
        <v>21.15</v>
      </c>
      <c r="P115">
        <v>36.450000000000003</v>
      </c>
      <c r="Q115">
        <v>77.5</v>
      </c>
      <c r="R115">
        <v>26.1</v>
      </c>
      <c r="S115">
        <v>30.75</v>
      </c>
      <c r="T115">
        <v>24.35</v>
      </c>
      <c r="U115">
        <v>25.28</v>
      </c>
      <c r="V115">
        <v>63.5</v>
      </c>
      <c r="W115">
        <v>111.98</v>
      </c>
      <c r="X115">
        <v>121.61</v>
      </c>
      <c r="Y115">
        <v>155.19999999999999</v>
      </c>
      <c r="Z115">
        <v>70.3</v>
      </c>
      <c r="AA115">
        <v>69.400000000000006</v>
      </c>
      <c r="AB115">
        <v>71.5</v>
      </c>
      <c r="AC115">
        <v>78.8</v>
      </c>
      <c r="AD115">
        <v>29.95</v>
      </c>
      <c r="AE115">
        <v>49.8</v>
      </c>
      <c r="AG115">
        <f t="shared" si="39"/>
        <v>3.5653650254668955E-2</v>
      </c>
      <c r="AH115">
        <f t="shared" si="54"/>
        <v>3.6269430051813434E-2</v>
      </c>
      <c r="AI115">
        <f t="shared" si="55"/>
        <v>2.2421524663677129E-2</v>
      </c>
      <c r="AJ115">
        <f t="shared" si="56"/>
        <v>0</v>
      </c>
      <c r="AK115">
        <f t="shared" si="57"/>
        <v>-1.3559322033898256E-2</v>
      </c>
      <c r="AL115">
        <f t="shared" si="58"/>
        <v>4.888039322774438E-2</v>
      </c>
      <c r="AM115">
        <f t="shared" si="59"/>
        <v>-1.972386587771231E-3</v>
      </c>
      <c r="AN115">
        <f t="shared" si="60"/>
        <v>-1.0086455331412144E-2</v>
      </c>
      <c r="AO115">
        <f t="shared" si="61"/>
        <v>-1.2612612612612664E-2</v>
      </c>
      <c r="AP115">
        <f t="shared" si="62"/>
        <v>8.1743869209808476E-3</v>
      </c>
      <c r="AQ115">
        <f t="shared" si="63"/>
        <v>7.3529411764705621E-3</v>
      </c>
      <c r="AR115">
        <f t="shared" si="64"/>
        <v>0</v>
      </c>
      <c r="AS115">
        <f t="shared" si="65"/>
        <v>8.6206896551724137E-3</v>
      </c>
      <c r="AT115">
        <f t="shared" si="66"/>
        <v>-1.8561484918793603E-2</v>
      </c>
      <c r="AU115">
        <f t="shared" si="67"/>
        <v>1.3736263736264908E-3</v>
      </c>
      <c r="AV115">
        <f t="shared" si="68"/>
        <v>-1.8987341772151899E-2</v>
      </c>
      <c r="AW115">
        <f t="shared" si="40"/>
        <v>-7.6045627376425586E-3</v>
      </c>
      <c r="AX115">
        <f t="shared" si="41"/>
        <v>1.6528925619834711E-2</v>
      </c>
      <c r="AY115">
        <f t="shared" si="42"/>
        <v>-3.1038599283724537E-2</v>
      </c>
      <c r="AZ115">
        <f t="shared" si="43"/>
        <v>7.5727381426863799E-3</v>
      </c>
      <c r="BA115">
        <f t="shared" si="44"/>
        <v>1.6E-2</v>
      </c>
      <c r="BB115">
        <f t="shared" si="45"/>
        <v>-1.3044244667724218E-2</v>
      </c>
      <c r="BC115">
        <f t="shared" si="46"/>
        <v>0</v>
      </c>
      <c r="BD115">
        <f t="shared" si="47"/>
        <v>1.4379084967320188E-2</v>
      </c>
      <c r="BE115">
        <f t="shared" si="48"/>
        <v>-1.1251758087201085E-2</v>
      </c>
      <c r="BF115">
        <f t="shared" si="49"/>
        <v>-1.4388489208632276E-3</v>
      </c>
      <c r="BG115">
        <f t="shared" si="50"/>
        <v>-8.3217753120664959E-3</v>
      </c>
      <c r="BH115">
        <f t="shared" si="51"/>
        <v>-1.2674271229405388E-3</v>
      </c>
      <c r="BI115">
        <f t="shared" si="52"/>
        <v>0</v>
      </c>
      <c r="BJ115">
        <f t="shared" si="53"/>
        <v>-1.775147928994094E-2</v>
      </c>
    </row>
    <row r="116" spans="1:62" x14ac:dyDescent="0.3">
      <c r="A116" s="1">
        <v>44714</v>
      </c>
      <c r="B116">
        <v>58.9</v>
      </c>
      <c r="C116">
        <v>19.3</v>
      </c>
      <c r="D116">
        <v>111.5</v>
      </c>
      <c r="E116">
        <v>16.399999999999999</v>
      </c>
      <c r="F116">
        <v>14.75</v>
      </c>
      <c r="G116">
        <v>36.619999999999997</v>
      </c>
      <c r="H116">
        <v>25.35</v>
      </c>
      <c r="I116">
        <v>34.700000000000003</v>
      </c>
      <c r="J116">
        <v>27.75</v>
      </c>
      <c r="K116">
        <v>36.700000000000003</v>
      </c>
      <c r="L116">
        <v>27.2</v>
      </c>
      <c r="M116">
        <v>33.799999999999997</v>
      </c>
      <c r="N116">
        <v>29</v>
      </c>
      <c r="O116">
        <v>21.55</v>
      </c>
      <c r="P116">
        <v>36.4</v>
      </c>
      <c r="Q116">
        <v>79</v>
      </c>
      <c r="R116">
        <v>26.3</v>
      </c>
      <c r="S116">
        <v>30.25</v>
      </c>
      <c r="T116">
        <v>25.13</v>
      </c>
      <c r="U116">
        <v>25.09</v>
      </c>
      <c r="V116">
        <v>62.5</v>
      </c>
      <c r="W116">
        <v>113.46</v>
      </c>
      <c r="X116">
        <v>121.61</v>
      </c>
      <c r="Y116">
        <v>153</v>
      </c>
      <c r="Z116">
        <v>71.099999999999994</v>
      </c>
      <c r="AA116">
        <v>69.5</v>
      </c>
      <c r="AB116">
        <v>72.099999999999994</v>
      </c>
      <c r="AC116">
        <v>78.900000000000006</v>
      </c>
      <c r="AD116">
        <v>29.95</v>
      </c>
      <c r="AE116">
        <v>50.7</v>
      </c>
      <c r="AG116">
        <f t="shared" si="39"/>
        <v>1.02915951972556E-2</v>
      </c>
      <c r="AH116">
        <f t="shared" si="54"/>
        <v>1.5789473684210565E-2</v>
      </c>
      <c r="AI116">
        <f t="shared" si="55"/>
        <v>-2.6833631484794022E-3</v>
      </c>
      <c r="AJ116">
        <f t="shared" si="56"/>
        <v>0</v>
      </c>
      <c r="AK116">
        <f t="shared" si="57"/>
        <v>-6.7340067340067103E-3</v>
      </c>
      <c r="AL116">
        <f t="shared" si="58"/>
        <v>-1.0270270270270339E-2</v>
      </c>
      <c r="AM116">
        <f t="shared" si="59"/>
        <v>-0.18488745980707394</v>
      </c>
      <c r="AN116">
        <f t="shared" si="60"/>
        <v>-1.2802275960170577E-2</v>
      </c>
      <c r="AO116">
        <f t="shared" si="61"/>
        <v>0</v>
      </c>
      <c r="AP116">
        <f t="shared" si="62"/>
        <v>1.1019283746556632E-2</v>
      </c>
      <c r="AQ116">
        <f t="shared" si="63"/>
        <v>-1.4492753623188482E-2</v>
      </c>
      <c r="AR116">
        <f t="shared" si="64"/>
        <v>8.9552238805969304E-3</v>
      </c>
      <c r="AS116">
        <f t="shared" si="65"/>
        <v>-1.861252115059224E-2</v>
      </c>
      <c r="AT116">
        <f t="shared" si="66"/>
        <v>-3.1460674157303338E-2</v>
      </c>
      <c r="AU116">
        <f t="shared" si="67"/>
        <v>-1.2211668928086915E-2</v>
      </c>
      <c r="AV116">
        <f t="shared" si="68"/>
        <v>-1.8633540372670808E-2</v>
      </c>
      <c r="AW116">
        <f t="shared" si="40"/>
        <v>-7.5471698113207279E-3</v>
      </c>
      <c r="AX116">
        <f t="shared" si="41"/>
        <v>-1.9448946515397129E-2</v>
      </c>
      <c r="AY116">
        <f t="shared" si="42"/>
        <v>2.5714285714285672E-2</v>
      </c>
      <c r="AZ116">
        <f t="shared" si="43"/>
        <v>-3.5000000000000003E-2</v>
      </c>
      <c r="BA116">
        <f t="shared" si="44"/>
        <v>-3.1897926634769191E-3</v>
      </c>
      <c r="BB116">
        <f t="shared" si="45"/>
        <v>-6.1317449194113775E-3</v>
      </c>
      <c r="BC116">
        <f t="shared" si="46"/>
        <v>5.0263407893600419E-2</v>
      </c>
      <c r="BD116">
        <f t="shared" si="47"/>
        <v>-6.531678641410472E-4</v>
      </c>
      <c r="BE116">
        <f t="shared" si="48"/>
        <v>-1.112656467315732E-2</v>
      </c>
      <c r="BF116">
        <f t="shared" si="49"/>
        <v>-1.1379800853485025E-2</v>
      </c>
      <c r="BG116">
        <f t="shared" si="50"/>
        <v>-1.6371077762619413E-2</v>
      </c>
      <c r="BH116">
        <f t="shared" si="51"/>
        <v>-5.0441361916770677E-3</v>
      </c>
      <c r="BI116">
        <f t="shared" si="52"/>
        <v>-3.327787021630663E-3</v>
      </c>
      <c r="BJ116">
        <f t="shared" si="53"/>
        <v>1.1572226656025647E-2</v>
      </c>
    </row>
    <row r="117" spans="1:62" x14ac:dyDescent="0.3">
      <c r="A117" s="1">
        <v>44713</v>
      </c>
      <c r="B117">
        <v>58.3</v>
      </c>
      <c r="C117">
        <v>19</v>
      </c>
      <c r="D117">
        <v>111.8</v>
      </c>
      <c r="E117">
        <v>16.399999999999999</v>
      </c>
      <c r="F117">
        <v>14.85</v>
      </c>
      <c r="G117">
        <v>37</v>
      </c>
      <c r="H117">
        <v>31.1</v>
      </c>
      <c r="I117">
        <v>35.15</v>
      </c>
      <c r="J117">
        <v>27.75</v>
      </c>
      <c r="K117">
        <v>36.299999999999997</v>
      </c>
      <c r="L117">
        <v>27.6</v>
      </c>
      <c r="M117">
        <v>33.5</v>
      </c>
      <c r="N117">
        <v>29.55</v>
      </c>
      <c r="O117">
        <v>22.25</v>
      </c>
      <c r="P117">
        <v>36.85</v>
      </c>
      <c r="Q117">
        <v>80.5</v>
      </c>
      <c r="R117">
        <v>26.5</v>
      </c>
      <c r="S117">
        <v>30.85</v>
      </c>
      <c r="T117">
        <v>24.5</v>
      </c>
      <c r="U117">
        <v>26</v>
      </c>
      <c r="V117">
        <v>62.7</v>
      </c>
      <c r="W117">
        <v>114.16</v>
      </c>
      <c r="X117">
        <v>115.79</v>
      </c>
      <c r="Y117">
        <v>153.1</v>
      </c>
      <c r="Z117">
        <v>71.900000000000006</v>
      </c>
      <c r="AA117">
        <v>70.3</v>
      </c>
      <c r="AB117">
        <v>73.3</v>
      </c>
      <c r="AC117">
        <v>79.3</v>
      </c>
      <c r="AD117">
        <v>30.05</v>
      </c>
      <c r="AE117">
        <v>50.12</v>
      </c>
      <c r="AG117">
        <f t="shared" si="39"/>
        <v>-3.1561461794020029E-2</v>
      </c>
      <c r="AH117">
        <f t="shared" si="54"/>
        <v>-5.2356020942409117E-3</v>
      </c>
      <c r="AI117">
        <f t="shared" si="55"/>
        <v>1.7288444040036318E-2</v>
      </c>
      <c r="AJ117">
        <f t="shared" si="56"/>
        <v>0</v>
      </c>
      <c r="AK117">
        <f t="shared" si="57"/>
        <v>-3.3557046979866248E-3</v>
      </c>
      <c r="AL117">
        <f t="shared" si="58"/>
        <v>5.2631578947368467E-2</v>
      </c>
      <c r="AM117">
        <f t="shared" si="59"/>
        <v>-1.426307448494451E-2</v>
      </c>
      <c r="AN117">
        <f t="shared" si="60"/>
        <v>-4.2492917847025092E-3</v>
      </c>
      <c r="AO117">
        <f t="shared" si="61"/>
        <v>-5.3763440860214546E-3</v>
      </c>
      <c r="AP117">
        <f t="shared" si="62"/>
        <v>-2.5503355704698062E-2</v>
      </c>
      <c r="AQ117">
        <f t="shared" si="63"/>
        <v>-5.4054054054053545E-3</v>
      </c>
      <c r="AR117">
        <f t="shared" si="64"/>
        <v>-8.8757396449703312E-3</v>
      </c>
      <c r="AS117">
        <f t="shared" si="65"/>
        <v>-3.3726812816188153E-3</v>
      </c>
      <c r="AT117">
        <f t="shared" si="66"/>
        <v>-4.4742729306488328E-3</v>
      </c>
      <c r="AU117">
        <f t="shared" si="67"/>
        <v>-8.0753701211304756E-3</v>
      </c>
      <c r="AV117">
        <f t="shared" si="68"/>
        <v>2.0278833967046821E-2</v>
      </c>
      <c r="AW117">
        <f t="shared" si="40"/>
        <v>-1.1194029850746294E-2</v>
      </c>
      <c r="AX117">
        <f t="shared" si="41"/>
        <v>-4.8387096774193091E-3</v>
      </c>
      <c r="AY117">
        <f t="shared" si="42"/>
        <v>-1.629991850040715E-3</v>
      </c>
      <c r="AZ117">
        <f t="shared" si="43"/>
        <v>-9.9009900990099601E-3</v>
      </c>
      <c r="BA117">
        <f t="shared" si="44"/>
        <v>4.8076923076923765E-3</v>
      </c>
      <c r="BB117">
        <f t="shared" si="45"/>
        <v>2.3122423373364388E-2</v>
      </c>
      <c r="BC117">
        <f t="shared" si="46"/>
        <v>2.089578557573624E-2</v>
      </c>
      <c r="BD117">
        <f t="shared" si="47"/>
        <v>-2.6058631921824474E-3</v>
      </c>
      <c r="BE117">
        <f t="shared" si="48"/>
        <v>2.7894002789400673E-3</v>
      </c>
      <c r="BF117">
        <f t="shared" si="49"/>
        <v>1.0057471264367858E-2</v>
      </c>
      <c r="BG117">
        <f t="shared" si="50"/>
        <v>2.7359781121751416E-3</v>
      </c>
      <c r="BH117">
        <f t="shared" si="51"/>
        <v>6.3451776649746192E-3</v>
      </c>
      <c r="BI117">
        <f t="shared" si="52"/>
        <v>-3.3167495854062312E-3</v>
      </c>
      <c r="BJ117">
        <f t="shared" si="53"/>
        <v>0</v>
      </c>
    </row>
    <row r="118" spans="1:62" x14ac:dyDescent="0.3">
      <c r="A118" s="1">
        <v>44712</v>
      </c>
      <c r="B118">
        <v>60.2</v>
      </c>
      <c r="C118">
        <v>19.100000000000001</v>
      </c>
      <c r="D118">
        <v>109.9</v>
      </c>
      <c r="E118">
        <v>16.399999999999999</v>
      </c>
      <c r="F118">
        <v>14.9</v>
      </c>
      <c r="G118">
        <v>35.15</v>
      </c>
      <c r="H118">
        <v>31.55</v>
      </c>
      <c r="I118">
        <v>35.299999999999997</v>
      </c>
      <c r="J118">
        <v>27.9</v>
      </c>
      <c r="K118">
        <v>37.25</v>
      </c>
      <c r="L118">
        <v>27.75</v>
      </c>
      <c r="M118">
        <v>33.799999999999997</v>
      </c>
      <c r="N118">
        <v>29.65</v>
      </c>
      <c r="O118">
        <v>22.35</v>
      </c>
      <c r="P118">
        <v>37.15</v>
      </c>
      <c r="Q118">
        <v>78.900000000000006</v>
      </c>
      <c r="R118">
        <v>26.8</v>
      </c>
      <c r="S118">
        <v>31</v>
      </c>
      <c r="T118">
        <v>24.54</v>
      </c>
      <c r="U118">
        <v>26.26</v>
      </c>
      <c r="V118">
        <v>62.4</v>
      </c>
      <c r="W118">
        <v>111.58</v>
      </c>
      <c r="X118">
        <v>113.42</v>
      </c>
      <c r="Y118">
        <v>153.5</v>
      </c>
      <c r="Z118">
        <v>71.7</v>
      </c>
      <c r="AA118">
        <v>69.599999999999994</v>
      </c>
      <c r="AB118">
        <v>73.099999999999994</v>
      </c>
      <c r="AC118">
        <v>78.8</v>
      </c>
      <c r="AD118">
        <v>30.15</v>
      </c>
      <c r="AE118">
        <v>50.12</v>
      </c>
      <c r="AG118">
        <f t="shared" si="39"/>
        <v>-9.8684210526314865E-3</v>
      </c>
      <c r="AH118">
        <f t="shared" si="54"/>
        <v>-2.051282051282044E-2</v>
      </c>
      <c r="AI118">
        <f t="shared" si="55"/>
        <v>-1.2578616352201182E-2</v>
      </c>
      <c r="AJ118">
        <f t="shared" si="56"/>
        <v>0</v>
      </c>
      <c r="AK118">
        <f t="shared" si="57"/>
        <v>3.367003367003415E-3</v>
      </c>
      <c r="AL118">
        <f t="shared" si="58"/>
        <v>6.8713894800851258E-2</v>
      </c>
      <c r="AM118">
        <f t="shared" si="59"/>
        <v>-1.2519561815336418E-2</v>
      </c>
      <c r="AN118">
        <f t="shared" si="60"/>
        <v>-1.2587412587412666E-2</v>
      </c>
      <c r="AO118">
        <f t="shared" si="61"/>
        <v>2.19780219780219E-2</v>
      </c>
      <c r="AP118">
        <f t="shared" si="62"/>
        <v>-1.4550264550264477E-2</v>
      </c>
      <c r="AQ118">
        <f t="shared" si="63"/>
        <v>-1.2455516014234926E-2</v>
      </c>
      <c r="AR118">
        <f t="shared" si="64"/>
        <v>-1.457725947521866E-2</v>
      </c>
      <c r="AS118">
        <f t="shared" si="65"/>
        <v>-8.3612040133779261E-3</v>
      </c>
      <c r="AT118">
        <f t="shared" si="66"/>
        <v>-1.9736842105263126E-2</v>
      </c>
      <c r="AU118">
        <f t="shared" si="67"/>
        <v>-1.5894039735099376E-2</v>
      </c>
      <c r="AV118">
        <f t="shared" si="68"/>
        <v>1.1538461538461612E-2</v>
      </c>
      <c r="AW118">
        <f t="shared" si="40"/>
        <v>-1.4705882352941124E-2</v>
      </c>
      <c r="AX118">
        <f t="shared" si="41"/>
        <v>-1.8987341772151944E-2</v>
      </c>
      <c r="AY118">
        <f t="shared" si="42"/>
        <v>-1.0084711577248891E-2</v>
      </c>
      <c r="AZ118">
        <f t="shared" si="43"/>
        <v>-2.1244875139768794E-2</v>
      </c>
      <c r="BA118">
        <f t="shared" si="44"/>
        <v>6.8493150684931503E-2</v>
      </c>
      <c r="BB118">
        <f t="shared" si="45"/>
        <v>2.1794871794871752E-2</v>
      </c>
      <c r="BC118">
        <f t="shared" si="46"/>
        <v>-4.6490121899957972E-2</v>
      </c>
      <c r="BD118">
        <f t="shared" si="47"/>
        <v>6.5189048239891988E-4</v>
      </c>
      <c r="BE118">
        <f t="shared" si="48"/>
        <v>-1.1034482758620651E-2</v>
      </c>
      <c r="BF118">
        <f t="shared" si="49"/>
        <v>1.6058394160583859E-2</v>
      </c>
      <c r="BG118">
        <f t="shared" si="50"/>
        <v>1.3698630136985523E-3</v>
      </c>
      <c r="BH118">
        <f t="shared" si="51"/>
        <v>3.8216560509553776E-3</v>
      </c>
      <c r="BI118">
        <f t="shared" si="52"/>
        <v>6.6777963272119968E-3</v>
      </c>
      <c r="BJ118">
        <f t="shared" si="53"/>
        <v>-8.8985564563971303E-3</v>
      </c>
    </row>
    <row r="119" spans="1:62" x14ac:dyDescent="0.3">
      <c r="A119" s="1">
        <v>44711</v>
      </c>
      <c r="B119">
        <v>60.8</v>
      </c>
      <c r="C119">
        <v>19.5</v>
      </c>
      <c r="D119">
        <v>111.3</v>
      </c>
      <c r="E119">
        <v>16.399999999999999</v>
      </c>
      <c r="F119">
        <v>14.85</v>
      </c>
      <c r="G119">
        <v>32.89</v>
      </c>
      <c r="H119">
        <v>31.95</v>
      </c>
      <c r="I119">
        <v>35.75</v>
      </c>
      <c r="J119">
        <v>27.3</v>
      </c>
      <c r="K119">
        <v>37.799999999999997</v>
      </c>
      <c r="L119">
        <v>28.1</v>
      </c>
      <c r="M119">
        <v>34.299999999999997</v>
      </c>
      <c r="N119">
        <v>29.9</v>
      </c>
      <c r="O119">
        <v>22.8</v>
      </c>
      <c r="P119">
        <v>37.75</v>
      </c>
      <c r="Q119">
        <v>78</v>
      </c>
      <c r="R119">
        <v>27.2</v>
      </c>
      <c r="S119">
        <v>31.6</v>
      </c>
      <c r="T119">
        <v>24.79</v>
      </c>
      <c r="U119">
        <v>26.83</v>
      </c>
      <c r="V119">
        <v>58.4</v>
      </c>
      <c r="W119">
        <v>109.2</v>
      </c>
      <c r="X119">
        <v>118.95</v>
      </c>
      <c r="Y119">
        <v>153.4</v>
      </c>
      <c r="Z119">
        <v>72.5</v>
      </c>
      <c r="AA119">
        <v>68.5</v>
      </c>
      <c r="AB119">
        <v>73</v>
      </c>
      <c r="AC119">
        <v>78.5</v>
      </c>
      <c r="AD119">
        <v>29.95</v>
      </c>
      <c r="AE119">
        <v>50.57</v>
      </c>
      <c r="AG119">
        <f t="shared" si="39"/>
        <v>0</v>
      </c>
      <c r="AH119">
        <f t="shared" si="54"/>
        <v>1.0362694300518097E-2</v>
      </c>
      <c r="AI119">
        <f t="shared" si="55"/>
        <v>-4.4722719141323791E-3</v>
      </c>
      <c r="AJ119">
        <f t="shared" si="56"/>
        <v>0</v>
      </c>
      <c r="AK119">
        <f t="shared" si="57"/>
        <v>1.3651877133105754E-2</v>
      </c>
      <c r="AL119">
        <f t="shared" si="58"/>
        <v>-1.2608826178324877E-2</v>
      </c>
      <c r="AM119">
        <f t="shared" si="59"/>
        <v>4.7169811320754273E-3</v>
      </c>
      <c r="AN119">
        <f t="shared" si="60"/>
        <v>1.274787535410773E-2</v>
      </c>
      <c r="AO119">
        <f t="shared" si="61"/>
        <v>1.1111111111111138E-2</v>
      </c>
      <c r="AP119">
        <f t="shared" si="62"/>
        <v>-3.9525691699606241E-3</v>
      </c>
      <c r="AQ119">
        <f t="shared" si="63"/>
        <v>3.5714285714286221E-3</v>
      </c>
      <c r="AR119">
        <f t="shared" si="64"/>
        <v>-8.6705202312139951E-3</v>
      </c>
      <c r="AS119">
        <f t="shared" si="65"/>
        <v>0</v>
      </c>
      <c r="AT119">
        <f t="shared" si="66"/>
        <v>2.4719101123595537E-2</v>
      </c>
      <c r="AU119">
        <f t="shared" si="67"/>
        <v>8.0106809078770939E-3</v>
      </c>
      <c r="AV119">
        <f t="shared" si="68"/>
        <v>7.7519379844960502E-3</v>
      </c>
      <c r="AW119">
        <f t="shared" si="40"/>
        <v>1.303538175046547E-2</v>
      </c>
      <c r="AX119">
        <f t="shared" si="41"/>
        <v>1.607717041800643E-2</v>
      </c>
      <c r="AY119">
        <f t="shared" si="42"/>
        <v>-2.0128824476650848E-3</v>
      </c>
      <c r="AZ119">
        <f t="shared" si="43"/>
        <v>0</v>
      </c>
      <c r="BA119">
        <f t="shared" si="44"/>
        <v>6.9597069597069544E-2</v>
      </c>
      <c r="BB119">
        <f t="shared" si="45"/>
        <v>0</v>
      </c>
      <c r="BC119">
        <f t="shared" si="46"/>
        <v>-1.4743642839393698E-2</v>
      </c>
      <c r="BD119">
        <f t="shared" si="47"/>
        <v>-3.8961038961038592E-3</v>
      </c>
      <c r="BE119">
        <f t="shared" si="48"/>
        <v>-6.8493150684931503E-3</v>
      </c>
      <c r="BF119">
        <f t="shared" si="49"/>
        <v>1.1518015357353827E-2</v>
      </c>
      <c r="BG119">
        <f t="shared" si="50"/>
        <v>-6.8027210884353739E-3</v>
      </c>
      <c r="BH119">
        <f t="shared" si="51"/>
        <v>6.41025641025641E-3</v>
      </c>
      <c r="BI119">
        <f t="shared" si="52"/>
        <v>5.0335570469798177E-3</v>
      </c>
      <c r="BJ119">
        <f t="shared" si="53"/>
        <v>3.7713378324731582E-3</v>
      </c>
    </row>
    <row r="120" spans="1:62" x14ac:dyDescent="0.3">
      <c r="A120" s="1">
        <v>44708</v>
      </c>
      <c r="B120">
        <v>60.8</v>
      </c>
      <c r="C120">
        <v>19.3</v>
      </c>
      <c r="D120">
        <v>111.8</v>
      </c>
      <c r="E120">
        <v>16.399999999999999</v>
      </c>
      <c r="F120">
        <v>14.65</v>
      </c>
      <c r="G120">
        <v>33.31</v>
      </c>
      <c r="H120">
        <v>31.8</v>
      </c>
      <c r="I120">
        <v>35.299999999999997</v>
      </c>
      <c r="J120">
        <v>27</v>
      </c>
      <c r="K120">
        <v>37.950000000000003</v>
      </c>
      <c r="L120">
        <v>28</v>
      </c>
      <c r="M120">
        <v>34.6</v>
      </c>
      <c r="N120">
        <v>29.9</v>
      </c>
      <c r="O120">
        <v>22.25</v>
      </c>
      <c r="P120">
        <v>37.450000000000003</v>
      </c>
      <c r="Q120">
        <v>77.400000000000006</v>
      </c>
      <c r="R120">
        <v>26.85</v>
      </c>
      <c r="S120">
        <v>31.1</v>
      </c>
      <c r="T120">
        <v>24.84</v>
      </c>
      <c r="U120">
        <v>26.83</v>
      </c>
      <c r="V120">
        <v>54.6</v>
      </c>
      <c r="W120">
        <v>109.2</v>
      </c>
      <c r="X120">
        <v>120.73</v>
      </c>
      <c r="Y120">
        <v>154</v>
      </c>
      <c r="Z120">
        <v>73</v>
      </c>
      <c r="AA120">
        <v>67.72</v>
      </c>
      <c r="AB120">
        <v>73.5</v>
      </c>
      <c r="AC120">
        <v>78</v>
      </c>
      <c r="AD120">
        <v>29.8</v>
      </c>
      <c r="AE120">
        <v>50.38</v>
      </c>
      <c r="AG120">
        <f t="shared" si="39"/>
        <v>3.0508474576271139E-2</v>
      </c>
      <c r="AH120">
        <f t="shared" si="54"/>
        <v>1.5789473684210565E-2</v>
      </c>
      <c r="AI120">
        <f t="shared" si="55"/>
        <v>5.8712121212121243E-2</v>
      </c>
      <c r="AJ120">
        <f t="shared" si="56"/>
        <v>0</v>
      </c>
      <c r="AK120">
        <f t="shared" si="57"/>
        <v>6.9343065693430739E-2</v>
      </c>
      <c r="AL120">
        <f t="shared" si="58"/>
        <v>0</v>
      </c>
      <c r="AM120">
        <f t="shared" si="59"/>
        <v>4.7775947281713319E-2</v>
      </c>
      <c r="AN120">
        <f t="shared" si="60"/>
        <v>5.698005698005576E-3</v>
      </c>
      <c r="AO120">
        <f t="shared" si="61"/>
        <v>1.1235955056179803E-2</v>
      </c>
      <c r="AP120">
        <f t="shared" si="62"/>
        <v>5.298013245033188E-3</v>
      </c>
      <c r="AQ120">
        <f t="shared" si="63"/>
        <v>1.2658227848101318E-2</v>
      </c>
      <c r="AR120">
        <f t="shared" si="64"/>
        <v>1.0218978102189823E-2</v>
      </c>
      <c r="AS120">
        <f t="shared" si="65"/>
        <v>1.5280135823429518E-2</v>
      </c>
      <c r="AT120">
        <f t="shared" si="66"/>
        <v>-6.6964285714285086E-3</v>
      </c>
      <c r="AU120">
        <f t="shared" si="67"/>
        <v>2.0435967302452316E-2</v>
      </c>
      <c r="AV120">
        <f t="shared" si="68"/>
        <v>9.1264667535854351E-3</v>
      </c>
      <c r="AW120">
        <f t="shared" si="40"/>
        <v>2.4809160305343594E-2</v>
      </c>
      <c r="AX120">
        <f t="shared" si="41"/>
        <v>1.6103059581320679E-3</v>
      </c>
      <c r="AY120">
        <f t="shared" si="42"/>
        <v>6.0753341433778278E-3</v>
      </c>
      <c r="AZ120">
        <f t="shared" si="43"/>
        <v>1.2835032087580214E-2</v>
      </c>
      <c r="BA120">
        <f t="shared" si="44"/>
        <v>0</v>
      </c>
      <c r="BB120">
        <f t="shared" si="45"/>
        <v>1.289305259252389E-2</v>
      </c>
      <c r="BC120">
        <f t="shared" si="46"/>
        <v>7.0016839493042687E-2</v>
      </c>
      <c r="BD120">
        <f t="shared" si="47"/>
        <v>6.5359477124183009E-3</v>
      </c>
      <c r="BE120">
        <f t="shared" si="48"/>
        <v>2.3842917251051934E-2</v>
      </c>
      <c r="BF120">
        <f t="shared" si="49"/>
        <v>1.4531835205992492E-2</v>
      </c>
      <c r="BG120">
        <f t="shared" si="50"/>
        <v>-1.2096774193548463E-2</v>
      </c>
      <c r="BH120">
        <f t="shared" si="51"/>
        <v>3.8610038610038242E-3</v>
      </c>
      <c r="BI120">
        <f t="shared" si="52"/>
        <v>6.7567567567567328E-3</v>
      </c>
      <c r="BJ120">
        <f t="shared" si="53"/>
        <v>5.1875498802874129E-3</v>
      </c>
    </row>
    <row r="121" spans="1:62" x14ac:dyDescent="0.3">
      <c r="A121" s="1">
        <v>44707</v>
      </c>
      <c r="B121">
        <v>59</v>
      </c>
      <c r="C121">
        <v>19</v>
      </c>
      <c r="D121">
        <v>105.6</v>
      </c>
      <c r="E121">
        <v>16.399999999999999</v>
      </c>
      <c r="F121">
        <v>13.7</v>
      </c>
      <c r="G121">
        <v>33.31</v>
      </c>
      <c r="H121">
        <v>30.35</v>
      </c>
      <c r="I121">
        <v>35.1</v>
      </c>
      <c r="J121">
        <v>26.7</v>
      </c>
      <c r="K121">
        <v>37.75</v>
      </c>
      <c r="L121">
        <v>27.65</v>
      </c>
      <c r="M121">
        <v>34.25</v>
      </c>
      <c r="N121">
        <v>29.45</v>
      </c>
      <c r="O121">
        <v>22.4</v>
      </c>
      <c r="P121">
        <v>36.700000000000003</v>
      </c>
      <c r="Q121">
        <v>76.7</v>
      </c>
      <c r="R121">
        <v>26.2</v>
      </c>
      <c r="S121">
        <v>31.05</v>
      </c>
      <c r="T121">
        <v>24.69</v>
      </c>
      <c r="U121">
        <v>26.49</v>
      </c>
      <c r="V121">
        <v>54.6</v>
      </c>
      <c r="W121">
        <v>107.81</v>
      </c>
      <c r="X121">
        <v>112.83</v>
      </c>
      <c r="Y121">
        <v>153</v>
      </c>
      <c r="Z121">
        <v>71.3</v>
      </c>
      <c r="AA121">
        <v>66.75</v>
      </c>
      <c r="AB121">
        <v>74.400000000000006</v>
      </c>
      <c r="AC121">
        <v>77.7</v>
      </c>
      <c r="AD121">
        <v>29.6</v>
      </c>
      <c r="AE121">
        <v>50.12</v>
      </c>
      <c r="AG121">
        <f t="shared" si="39"/>
        <v>0</v>
      </c>
      <c r="AH121">
        <f t="shared" si="54"/>
        <v>3.2608695652173995E-2</v>
      </c>
      <c r="AI121">
        <f t="shared" si="55"/>
        <v>5.7142857142856605E-3</v>
      </c>
      <c r="AJ121">
        <f t="shared" si="56"/>
        <v>3.0581039755349939E-3</v>
      </c>
      <c r="AK121">
        <f t="shared" si="57"/>
        <v>0</v>
      </c>
      <c r="AL121">
        <f t="shared" si="58"/>
        <v>-3.1686046511627798E-2</v>
      </c>
      <c r="AM121">
        <f t="shared" si="59"/>
        <v>1.1666666666666714E-2</v>
      </c>
      <c r="AN121">
        <f t="shared" si="60"/>
        <v>5.730659025788047E-3</v>
      </c>
      <c r="AO121">
        <f t="shared" si="61"/>
        <v>-7.4349442379181892E-3</v>
      </c>
      <c r="AP121">
        <f t="shared" si="62"/>
        <v>2.165087956698233E-2</v>
      </c>
      <c r="AQ121">
        <f t="shared" si="63"/>
        <v>-1.4260249554367277E-2</v>
      </c>
      <c r="AR121">
        <f t="shared" si="64"/>
        <v>5.8737151248165302E-3</v>
      </c>
      <c r="AS121">
        <f t="shared" si="65"/>
        <v>2.2569444444444395E-2</v>
      </c>
      <c r="AT121">
        <f t="shared" si="66"/>
        <v>-1.5384615384615448E-2</v>
      </c>
      <c r="AU121">
        <f t="shared" si="67"/>
        <v>5.4794520547945987E-3</v>
      </c>
      <c r="AV121">
        <f t="shared" si="68"/>
        <v>-3.8961038961038592E-3</v>
      </c>
      <c r="AW121">
        <f t="shared" si="40"/>
        <v>-5.6925996204934392E-3</v>
      </c>
      <c r="AX121">
        <f t="shared" si="41"/>
        <v>-1.4285714285714263E-2</v>
      </c>
      <c r="AY121">
        <f t="shared" si="42"/>
        <v>0</v>
      </c>
      <c r="AZ121">
        <f t="shared" si="43"/>
        <v>1.6110471806674267E-2</v>
      </c>
      <c r="BA121">
        <f t="shared" si="44"/>
        <v>0</v>
      </c>
      <c r="BB121">
        <f t="shared" si="45"/>
        <v>-1.7139210502324691E-2</v>
      </c>
      <c r="BC121">
        <f t="shared" si="46"/>
        <v>-9.4811693442191057E-3</v>
      </c>
      <c r="BD121">
        <f t="shared" si="47"/>
        <v>-6.4935064935064939E-3</v>
      </c>
      <c r="BE121">
        <f t="shared" si="48"/>
        <v>-8.34492350486799E-3</v>
      </c>
      <c r="BF121">
        <f t="shared" si="49"/>
        <v>1.1823556161891787E-2</v>
      </c>
      <c r="BG121">
        <f t="shared" si="50"/>
        <v>-2.6809651474529309E-3</v>
      </c>
      <c r="BH121">
        <f t="shared" si="51"/>
        <v>0</v>
      </c>
      <c r="BI121">
        <f t="shared" si="52"/>
        <v>5.0933786078099196E-3</v>
      </c>
      <c r="BJ121">
        <f t="shared" si="53"/>
        <v>-1.1439842209073084E-2</v>
      </c>
    </row>
    <row r="122" spans="1:62" x14ac:dyDescent="0.3">
      <c r="A122" s="1">
        <v>44706</v>
      </c>
      <c r="B122">
        <v>59</v>
      </c>
      <c r="C122">
        <v>18.399999999999999</v>
      </c>
      <c r="D122">
        <v>105</v>
      </c>
      <c r="E122">
        <v>16.350000000000001</v>
      </c>
      <c r="F122">
        <v>13.7</v>
      </c>
      <c r="G122">
        <v>34.4</v>
      </c>
      <c r="H122">
        <v>30</v>
      </c>
      <c r="I122">
        <v>34.9</v>
      </c>
      <c r="J122">
        <v>26.9</v>
      </c>
      <c r="K122">
        <v>36.950000000000003</v>
      </c>
      <c r="L122">
        <v>28.05</v>
      </c>
      <c r="M122">
        <v>34.049999999999997</v>
      </c>
      <c r="N122">
        <v>28.8</v>
      </c>
      <c r="O122">
        <v>22.75</v>
      </c>
      <c r="P122">
        <v>36.5</v>
      </c>
      <c r="Q122">
        <v>77</v>
      </c>
      <c r="R122">
        <v>26.35</v>
      </c>
      <c r="S122">
        <v>31.5</v>
      </c>
      <c r="T122">
        <v>24.69</v>
      </c>
      <c r="U122">
        <v>26.07</v>
      </c>
      <c r="V122">
        <v>54.6</v>
      </c>
      <c r="W122">
        <v>109.69</v>
      </c>
      <c r="X122">
        <v>113.91</v>
      </c>
      <c r="Y122">
        <v>154</v>
      </c>
      <c r="Z122">
        <v>71.900000000000006</v>
      </c>
      <c r="AA122">
        <v>65.97</v>
      </c>
      <c r="AB122">
        <v>74.599999999999994</v>
      </c>
      <c r="AC122">
        <v>77.7</v>
      </c>
      <c r="AD122">
        <v>29.45</v>
      </c>
      <c r="AE122">
        <v>50.7</v>
      </c>
      <c r="AG122">
        <f t="shared" si="39"/>
        <v>5.7347670250896113E-2</v>
      </c>
      <c r="AH122">
        <f t="shared" si="54"/>
        <v>3.3707865168539207E-2</v>
      </c>
      <c r="AI122">
        <f t="shared" si="55"/>
        <v>6.9246435845213825E-2</v>
      </c>
      <c r="AJ122">
        <f t="shared" si="56"/>
        <v>1.5527950310559004E-2</v>
      </c>
      <c r="AK122">
        <f t="shared" si="57"/>
        <v>3.0075187969924703E-2</v>
      </c>
      <c r="AL122">
        <f t="shared" si="58"/>
        <v>6.8986948415164659E-2</v>
      </c>
      <c r="AM122">
        <f t="shared" si="59"/>
        <v>4.1666666666666644E-2</v>
      </c>
      <c r="AN122">
        <f t="shared" si="60"/>
        <v>3.4074074074074034E-2</v>
      </c>
      <c r="AO122">
        <f t="shared" si="61"/>
        <v>3.4615384615384562E-2</v>
      </c>
      <c r="AP122">
        <f t="shared" si="62"/>
        <v>5.2706552706552744E-2</v>
      </c>
      <c r="AQ122">
        <f t="shared" si="63"/>
        <v>4.4692737430167571E-2</v>
      </c>
      <c r="AR122">
        <f t="shared" si="64"/>
        <v>0</v>
      </c>
      <c r="AS122">
        <f t="shared" si="65"/>
        <v>2.4911032028469723E-2</v>
      </c>
      <c r="AT122">
        <f t="shared" si="66"/>
        <v>4.5977011494252873E-2</v>
      </c>
      <c r="AU122">
        <f t="shared" si="67"/>
        <v>3.5460992907801421E-2</v>
      </c>
      <c r="AV122">
        <f t="shared" si="68"/>
        <v>1.8518518518518594E-2</v>
      </c>
      <c r="AW122">
        <f t="shared" si="40"/>
        <v>3.3333333333333388E-2</v>
      </c>
      <c r="AX122">
        <f t="shared" si="41"/>
        <v>0.05</v>
      </c>
      <c r="AY122">
        <f t="shared" si="42"/>
        <v>4.974489795918375E-2</v>
      </c>
      <c r="AZ122">
        <f t="shared" si="43"/>
        <v>-1.2873911397198026E-2</v>
      </c>
      <c r="BA122">
        <f t="shared" si="44"/>
        <v>2.6315789473684181E-2</v>
      </c>
      <c r="BB122">
        <f t="shared" si="45"/>
        <v>1.3770794824399213E-2</v>
      </c>
      <c r="BC122">
        <f t="shared" si="46"/>
        <v>6.9477044408975605E-2</v>
      </c>
      <c r="BD122">
        <f t="shared" si="47"/>
        <v>0</v>
      </c>
      <c r="BE122">
        <f t="shared" si="48"/>
        <v>4.3541364296081277E-2</v>
      </c>
      <c r="BF122">
        <f t="shared" si="49"/>
        <v>1.4923076923076905E-2</v>
      </c>
      <c r="BG122">
        <f t="shared" si="50"/>
        <v>8.1081081081080305E-3</v>
      </c>
      <c r="BH122">
        <f t="shared" si="51"/>
        <v>1.2886597938145429E-3</v>
      </c>
      <c r="BI122">
        <f t="shared" si="52"/>
        <v>4.8042704626334441E-2</v>
      </c>
      <c r="BJ122">
        <f t="shared" si="53"/>
        <v>2.1971376738560842E-2</v>
      </c>
    </row>
    <row r="123" spans="1:62" x14ac:dyDescent="0.3">
      <c r="A123" s="1">
        <v>44705</v>
      </c>
      <c r="B123">
        <v>55.8</v>
      </c>
      <c r="C123">
        <v>17.8</v>
      </c>
      <c r="D123">
        <v>98.2</v>
      </c>
      <c r="E123">
        <v>16.100000000000001</v>
      </c>
      <c r="F123">
        <v>13.3</v>
      </c>
      <c r="G123">
        <v>32.18</v>
      </c>
      <c r="H123">
        <v>28.8</v>
      </c>
      <c r="I123">
        <v>33.75</v>
      </c>
      <c r="J123">
        <v>26</v>
      </c>
      <c r="K123">
        <v>35.1</v>
      </c>
      <c r="L123">
        <v>26.85</v>
      </c>
      <c r="M123">
        <v>34.049999999999997</v>
      </c>
      <c r="N123">
        <v>28.1</v>
      </c>
      <c r="O123">
        <v>21.75</v>
      </c>
      <c r="P123">
        <v>35.25</v>
      </c>
      <c r="Q123">
        <v>75.599999999999994</v>
      </c>
      <c r="R123">
        <v>25.5</v>
      </c>
      <c r="S123">
        <v>30</v>
      </c>
      <c r="T123">
        <v>23.52</v>
      </c>
      <c r="U123">
        <v>26.41</v>
      </c>
      <c r="V123">
        <v>53.2</v>
      </c>
      <c r="W123">
        <v>108.2</v>
      </c>
      <c r="X123">
        <v>106.51</v>
      </c>
      <c r="Y123">
        <v>154</v>
      </c>
      <c r="Z123">
        <v>68.900000000000006</v>
      </c>
      <c r="AA123">
        <v>65</v>
      </c>
      <c r="AB123">
        <v>74</v>
      </c>
      <c r="AC123">
        <v>77.599999999999994</v>
      </c>
      <c r="AD123">
        <v>28.1</v>
      </c>
      <c r="AE123">
        <v>49.61</v>
      </c>
      <c r="AG123">
        <f t="shared" si="39"/>
        <v>-2.9565217391304396E-2</v>
      </c>
      <c r="AH123">
        <f t="shared" si="54"/>
        <v>1.1363636363636322E-2</v>
      </c>
      <c r="AI123">
        <f t="shared" si="55"/>
        <v>1.7616580310880859E-2</v>
      </c>
      <c r="AJ123">
        <f t="shared" si="56"/>
        <v>0</v>
      </c>
      <c r="AK123">
        <f t="shared" si="57"/>
        <v>1.5267175572519165E-2</v>
      </c>
      <c r="AL123">
        <f t="shared" si="58"/>
        <v>2.3862551702195357E-2</v>
      </c>
      <c r="AM123">
        <f t="shared" si="59"/>
        <v>1.2302284710017625E-2</v>
      </c>
      <c r="AN123">
        <f t="shared" si="60"/>
        <v>1.1994002998500706E-2</v>
      </c>
      <c r="AO123">
        <f t="shared" si="61"/>
        <v>0.04</v>
      </c>
      <c r="AP123">
        <f t="shared" si="62"/>
        <v>1.7391304347826129E-2</v>
      </c>
      <c r="AQ123">
        <f t="shared" si="63"/>
        <v>2.0912547528517136E-2</v>
      </c>
      <c r="AR123">
        <f t="shared" si="64"/>
        <v>-1.3043478260869648E-2</v>
      </c>
      <c r="AS123">
        <f t="shared" si="65"/>
        <v>6.0377358490566094E-2</v>
      </c>
      <c r="AT123">
        <f t="shared" si="66"/>
        <v>6.8796068796068727E-2</v>
      </c>
      <c r="AU123">
        <f t="shared" si="67"/>
        <v>1.1477761836441853E-2</v>
      </c>
      <c r="AV123">
        <f t="shared" si="68"/>
        <v>1.6129032258064363E-2</v>
      </c>
      <c r="AW123">
        <f t="shared" si="40"/>
        <v>2.8225806451612875E-2</v>
      </c>
      <c r="AX123">
        <f t="shared" si="41"/>
        <v>2.3890784982935127E-2</v>
      </c>
      <c r="AY123">
        <f t="shared" si="42"/>
        <v>1.9064124783362276E-2</v>
      </c>
      <c r="AZ123">
        <f t="shared" si="43"/>
        <v>-5.0341603739661941E-2</v>
      </c>
      <c r="BA123">
        <f t="shared" si="44"/>
        <v>5.76540755467198E-2</v>
      </c>
      <c r="BB123">
        <f t="shared" si="45"/>
        <v>4.2992095623674648E-2</v>
      </c>
      <c r="BC123">
        <f t="shared" si="46"/>
        <v>3.2573921473582151E-2</v>
      </c>
      <c r="BD123">
        <f t="shared" si="47"/>
        <v>-6.4892926670989171E-4</v>
      </c>
      <c r="BE123">
        <f t="shared" si="48"/>
        <v>3.9215686274509935E-2</v>
      </c>
      <c r="BF123">
        <f t="shared" si="49"/>
        <v>2.931646350871744E-3</v>
      </c>
      <c r="BG123">
        <f t="shared" si="50"/>
        <v>4.0787623066104159E-2</v>
      </c>
      <c r="BH123">
        <f t="shared" si="51"/>
        <v>2.5839793281652278E-3</v>
      </c>
      <c r="BI123">
        <f t="shared" si="52"/>
        <v>2.7422303473491772E-2</v>
      </c>
      <c r="BJ123">
        <f t="shared" si="53"/>
        <v>1.059278875534724E-2</v>
      </c>
    </row>
    <row r="124" spans="1:62" x14ac:dyDescent="0.3">
      <c r="A124" s="1">
        <v>44704</v>
      </c>
      <c r="B124">
        <v>57.5</v>
      </c>
      <c r="C124">
        <v>17.600000000000001</v>
      </c>
      <c r="D124">
        <v>96.5</v>
      </c>
      <c r="E124">
        <v>16.100000000000001</v>
      </c>
      <c r="F124">
        <v>13.1</v>
      </c>
      <c r="G124">
        <v>31.43</v>
      </c>
      <c r="H124">
        <v>28.45</v>
      </c>
      <c r="I124">
        <v>33.35</v>
      </c>
      <c r="J124">
        <v>25</v>
      </c>
      <c r="K124">
        <v>34.5</v>
      </c>
      <c r="L124">
        <v>26.3</v>
      </c>
      <c r="M124">
        <v>34.5</v>
      </c>
      <c r="N124">
        <v>26.5</v>
      </c>
      <c r="O124">
        <v>20.350000000000001</v>
      </c>
      <c r="P124">
        <v>34.85</v>
      </c>
      <c r="Q124">
        <v>74.400000000000006</v>
      </c>
      <c r="R124">
        <v>24.8</v>
      </c>
      <c r="S124">
        <v>29.3</v>
      </c>
      <c r="T124">
        <v>23.08</v>
      </c>
      <c r="U124">
        <v>27.81</v>
      </c>
      <c r="V124">
        <v>50.3</v>
      </c>
      <c r="W124">
        <v>103.74</v>
      </c>
      <c r="X124">
        <v>103.15</v>
      </c>
      <c r="Y124">
        <v>154.1</v>
      </c>
      <c r="Z124">
        <v>66.3</v>
      </c>
      <c r="AA124">
        <v>64.81</v>
      </c>
      <c r="AB124">
        <v>71.099999999999994</v>
      </c>
      <c r="AC124">
        <v>77.400000000000006</v>
      </c>
      <c r="AD124">
        <v>27.35</v>
      </c>
      <c r="AE124">
        <v>49.09</v>
      </c>
      <c r="AG124">
        <f t="shared" si="39"/>
        <v>-1.7094017094017096E-2</v>
      </c>
      <c r="AH124">
        <f t="shared" si="54"/>
        <v>-3.296703296703285E-2</v>
      </c>
      <c r="AI124">
        <f t="shared" si="55"/>
        <v>-1.0256410256410256E-2</v>
      </c>
      <c r="AJ124">
        <f t="shared" si="56"/>
        <v>0</v>
      </c>
      <c r="AK124">
        <f t="shared" si="57"/>
        <v>-7.5757575757575491E-3</v>
      </c>
      <c r="AL124">
        <f t="shared" si="58"/>
        <v>2.144946376340592E-2</v>
      </c>
      <c r="AM124">
        <f t="shared" si="59"/>
        <v>-2.0654044750430343E-2</v>
      </c>
      <c r="AN124">
        <f t="shared" si="60"/>
        <v>-3.3333333333333291E-2</v>
      </c>
      <c r="AO124">
        <f t="shared" si="61"/>
        <v>-3.4749034749034693E-2</v>
      </c>
      <c r="AP124">
        <f t="shared" si="62"/>
        <v>-6.7567567567567571E-2</v>
      </c>
      <c r="AQ124">
        <f t="shared" si="63"/>
        <v>-2.5925925925925901E-2</v>
      </c>
      <c r="AR124">
        <f t="shared" si="64"/>
        <v>-1.0043041606886698E-2</v>
      </c>
      <c r="AS124">
        <f t="shared" si="65"/>
        <v>-6.8541300527240751E-2</v>
      </c>
      <c r="AT124">
        <f t="shared" si="66"/>
        <v>-5.7870370370370364E-2</v>
      </c>
      <c r="AU124">
        <f t="shared" si="67"/>
        <v>-2.3809523809523846E-2</v>
      </c>
      <c r="AV124">
        <f t="shared" si="68"/>
        <v>-1.1952191235059648E-2</v>
      </c>
      <c r="AW124">
        <f t="shared" si="40"/>
        <v>-4.0618955512572559E-2</v>
      </c>
      <c r="AX124">
        <f t="shared" si="41"/>
        <v>-4.2483660130718977E-2</v>
      </c>
      <c r="AY124">
        <f t="shared" si="42"/>
        <v>0</v>
      </c>
      <c r="AZ124">
        <f t="shared" si="43"/>
        <v>-2.386802386802386E-2</v>
      </c>
      <c r="BA124">
        <f t="shared" si="44"/>
        <v>5.9999999999999429E-3</v>
      </c>
      <c r="BB124">
        <f t="shared" si="45"/>
        <v>-3.0557891785814504E-2</v>
      </c>
      <c r="BC124">
        <f t="shared" si="46"/>
        <v>-1.4239296636085579E-2</v>
      </c>
      <c r="BD124">
        <f t="shared" si="47"/>
        <v>-1.5335463258785979E-2</v>
      </c>
      <c r="BE124">
        <f t="shared" si="48"/>
        <v>-2.6431718061673968E-2</v>
      </c>
      <c r="BF124">
        <f t="shared" si="49"/>
        <v>-1.3867488443760154E-3</v>
      </c>
      <c r="BG124">
        <f t="shared" si="50"/>
        <v>-6.4473684210526391E-2</v>
      </c>
      <c r="BH124">
        <f t="shared" si="51"/>
        <v>-5.1413881748070883E-3</v>
      </c>
      <c r="BI124">
        <f t="shared" si="52"/>
        <v>0</v>
      </c>
      <c r="BJ124">
        <f t="shared" si="53"/>
        <v>-1.8003600720143998E-2</v>
      </c>
    </row>
    <row r="125" spans="1:62" x14ac:dyDescent="0.3">
      <c r="A125" s="1">
        <v>44701</v>
      </c>
      <c r="B125">
        <v>58.5</v>
      </c>
      <c r="C125">
        <v>18.2</v>
      </c>
      <c r="D125">
        <v>97.5</v>
      </c>
      <c r="E125">
        <v>16.100000000000001</v>
      </c>
      <c r="F125">
        <v>13.2</v>
      </c>
      <c r="G125">
        <v>30.77</v>
      </c>
      <c r="H125">
        <v>29.05</v>
      </c>
      <c r="I125">
        <v>34.5</v>
      </c>
      <c r="J125">
        <v>25.9</v>
      </c>
      <c r="K125">
        <v>37</v>
      </c>
      <c r="L125">
        <v>27</v>
      </c>
      <c r="M125">
        <v>34.85</v>
      </c>
      <c r="N125">
        <v>28.45</v>
      </c>
      <c r="O125">
        <v>21.6</v>
      </c>
      <c r="P125">
        <v>35.700000000000003</v>
      </c>
      <c r="Q125">
        <v>75.3</v>
      </c>
      <c r="R125">
        <v>25.85</v>
      </c>
      <c r="S125">
        <v>30.6</v>
      </c>
      <c r="T125">
        <v>23.08</v>
      </c>
      <c r="U125">
        <v>28.49</v>
      </c>
      <c r="V125">
        <v>50</v>
      </c>
      <c r="W125">
        <v>107.01</v>
      </c>
      <c r="X125">
        <v>104.64</v>
      </c>
      <c r="Y125">
        <v>156.5</v>
      </c>
      <c r="Z125">
        <v>68.099999999999994</v>
      </c>
      <c r="AA125">
        <v>64.900000000000006</v>
      </c>
      <c r="AB125">
        <v>76</v>
      </c>
      <c r="AC125">
        <v>77.8</v>
      </c>
      <c r="AD125">
        <v>27.35</v>
      </c>
      <c r="AE125">
        <v>49.99</v>
      </c>
      <c r="AG125">
        <f t="shared" si="39"/>
        <v>3.9076376554174119E-2</v>
      </c>
      <c r="AH125">
        <f t="shared" si="54"/>
        <v>1.1111111111111072E-2</v>
      </c>
      <c r="AI125">
        <f t="shared" si="55"/>
        <v>5.1546391752577319E-3</v>
      </c>
      <c r="AJ125">
        <f t="shared" si="56"/>
        <v>-1.5290519877675839E-2</v>
      </c>
      <c r="AK125">
        <f t="shared" si="57"/>
        <v>7.6335877862595148E-3</v>
      </c>
      <c r="AL125">
        <f t="shared" si="58"/>
        <v>3.8474519068511667E-2</v>
      </c>
      <c r="AM125">
        <f t="shared" si="59"/>
        <v>1.5734265734265708E-2</v>
      </c>
      <c r="AN125">
        <f t="shared" si="60"/>
        <v>-4.3290043290042882E-3</v>
      </c>
      <c r="AO125">
        <f t="shared" si="61"/>
        <v>-7.6628352490422545E-3</v>
      </c>
      <c r="AP125">
        <f t="shared" si="62"/>
        <v>-6.7114093959731542E-3</v>
      </c>
      <c r="AQ125">
        <f t="shared" si="63"/>
        <v>9.3457943925233638E-3</v>
      </c>
      <c r="AR125">
        <f t="shared" si="64"/>
        <v>7.2254335260115606E-3</v>
      </c>
      <c r="AS125">
        <f t="shared" si="65"/>
        <v>-1.7543859649123057E-3</v>
      </c>
      <c r="AT125">
        <f t="shared" si="66"/>
        <v>-6.8965517241378659E-3</v>
      </c>
      <c r="AU125">
        <f t="shared" si="67"/>
        <v>-2.7932960893853162E-3</v>
      </c>
      <c r="AV125">
        <f t="shared" si="68"/>
        <v>-9.210526315789511E-3</v>
      </c>
      <c r="AW125">
        <f t="shared" si="40"/>
        <v>1.9379844961240585E-3</v>
      </c>
      <c r="AX125">
        <f t="shared" si="41"/>
        <v>4.9261083743843068E-3</v>
      </c>
      <c r="AY125">
        <f t="shared" si="42"/>
        <v>3.2662192393735877E-2</v>
      </c>
      <c r="AZ125">
        <f t="shared" si="43"/>
        <v>-6.6248256624826113E-3</v>
      </c>
      <c r="BA125">
        <f t="shared" si="44"/>
        <v>0</v>
      </c>
      <c r="BB125">
        <f t="shared" si="45"/>
        <v>-2.3542294004927442E-2</v>
      </c>
      <c r="BC125">
        <f t="shared" si="46"/>
        <v>3.8198233951780874E-2</v>
      </c>
      <c r="BD125">
        <f t="shared" si="47"/>
        <v>-3.928790669122164E-2</v>
      </c>
      <c r="BE125">
        <f t="shared" si="48"/>
        <v>-1.3043478260869648E-2</v>
      </c>
      <c r="BF125">
        <f t="shared" si="49"/>
        <v>-3.072196620583543E-3</v>
      </c>
      <c r="BG125">
        <f t="shared" si="50"/>
        <v>2.6385224274406709E-3</v>
      </c>
      <c r="BH125">
        <f t="shared" si="51"/>
        <v>-1.2836970474969002E-3</v>
      </c>
      <c r="BI125">
        <f t="shared" si="52"/>
        <v>-1.8248175182480715E-3</v>
      </c>
      <c r="BJ125">
        <f t="shared" si="53"/>
        <v>-2.5937749401435646E-3</v>
      </c>
    </row>
    <row r="126" spans="1:62" x14ac:dyDescent="0.3">
      <c r="A126" s="1">
        <v>44700</v>
      </c>
      <c r="B126">
        <v>56.3</v>
      </c>
      <c r="C126">
        <v>18</v>
      </c>
      <c r="D126">
        <v>97</v>
      </c>
      <c r="E126">
        <v>16.350000000000001</v>
      </c>
      <c r="F126">
        <v>13.1</v>
      </c>
      <c r="G126">
        <v>29.63</v>
      </c>
      <c r="H126">
        <v>28.6</v>
      </c>
      <c r="I126">
        <v>34.65</v>
      </c>
      <c r="J126">
        <v>26.1</v>
      </c>
      <c r="K126">
        <v>37.25</v>
      </c>
      <c r="L126">
        <v>26.75</v>
      </c>
      <c r="M126">
        <v>34.6</v>
      </c>
      <c r="N126">
        <v>28.5</v>
      </c>
      <c r="O126">
        <v>21.75</v>
      </c>
      <c r="P126">
        <v>35.799999999999997</v>
      </c>
      <c r="Q126">
        <v>76</v>
      </c>
      <c r="R126">
        <v>25.8</v>
      </c>
      <c r="S126">
        <v>30.45</v>
      </c>
      <c r="T126">
        <v>22.35</v>
      </c>
      <c r="U126">
        <v>28.68</v>
      </c>
      <c r="V126">
        <v>50</v>
      </c>
      <c r="W126">
        <v>109.59</v>
      </c>
      <c r="X126">
        <v>100.79</v>
      </c>
      <c r="Y126">
        <v>162.9</v>
      </c>
      <c r="Z126">
        <v>69</v>
      </c>
      <c r="AA126">
        <v>65.099999999999994</v>
      </c>
      <c r="AB126">
        <v>75.8</v>
      </c>
      <c r="AC126">
        <v>77.900000000000006</v>
      </c>
      <c r="AD126">
        <v>27.4</v>
      </c>
      <c r="AE126">
        <v>50.12</v>
      </c>
      <c r="AG126">
        <f t="shared" si="39"/>
        <v>-4.5762711864406828E-2</v>
      </c>
      <c r="AH126">
        <f t="shared" si="54"/>
        <v>0</v>
      </c>
      <c r="AI126">
        <f t="shared" si="55"/>
        <v>-7.1647901740020756E-3</v>
      </c>
      <c r="AJ126">
        <f t="shared" si="56"/>
        <v>-2.0958083832335203E-2</v>
      </c>
      <c r="AK126">
        <f t="shared" si="57"/>
        <v>-2.9629629629629655E-2</v>
      </c>
      <c r="AL126">
        <f t="shared" si="58"/>
        <v>5.182818601348943E-2</v>
      </c>
      <c r="AM126">
        <f t="shared" si="59"/>
        <v>-1.2089810017271083E-2</v>
      </c>
      <c r="AN126">
        <f t="shared" si="60"/>
        <v>-7.1633237822349575E-3</v>
      </c>
      <c r="AO126">
        <f t="shared" si="61"/>
        <v>-1.8796992481203006E-2</v>
      </c>
      <c r="AP126">
        <f t="shared" si="62"/>
        <v>8.1190798376183249E-3</v>
      </c>
      <c r="AQ126">
        <f t="shared" si="63"/>
        <v>3.7523452157599032E-3</v>
      </c>
      <c r="AR126">
        <f t="shared" si="64"/>
        <v>-5.7471264367814868E-3</v>
      </c>
      <c r="AS126">
        <f t="shared" si="65"/>
        <v>-5.2356020942407886E-3</v>
      </c>
      <c r="AT126">
        <f t="shared" si="66"/>
        <v>0</v>
      </c>
      <c r="AU126">
        <f t="shared" si="67"/>
        <v>-6.9348127600554789E-3</v>
      </c>
      <c r="AV126">
        <f t="shared" si="68"/>
        <v>7.9575596816975364E-3</v>
      </c>
      <c r="AW126">
        <f t="shared" si="40"/>
        <v>-3.0075187969924838E-2</v>
      </c>
      <c r="AX126">
        <f t="shared" si="41"/>
        <v>-1.6155088852988692E-2</v>
      </c>
      <c r="AY126">
        <f t="shared" si="42"/>
        <v>-1.7150395778363987E-2</v>
      </c>
      <c r="AZ126">
        <f t="shared" si="43"/>
        <v>-7.9557246627464696E-3</v>
      </c>
      <c r="BA126">
        <f t="shared" si="44"/>
        <v>-3.9840637450199766E-3</v>
      </c>
      <c r="BB126">
        <f t="shared" si="45"/>
        <v>6.9692532942898983E-2</v>
      </c>
      <c r="BC126">
        <f t="shared" si="46"/>
        <v>0</v>
      </c>
      <c r="BD126">
        <f t="shared" si="47"/>
        <v>8.668730650154834E-3</v>
      </c>
      <c r="BE126">
        <f t="shared" si="48"/>
        <v>-1.8492176386913188E-2</v>
      </c>
      <c r="BF126">
        <f t="shared" si="49"/>
        <v>1.5384615384614511E-3</v>
      </c>
      <c r="BG126">
        <f t="shared" si="50"/>
        <v>1.201602136181564E-2</v>
      </c>
      <c r="BH126">
        <f t="shared" si="51"/>
        <v>-1.2820512820512092E-3</v>
      </c>
      <c r="BI126">
        <f t="shared" si="52"/>
        <v>0</v>
      </c>
      <c r="BJ126">
        <f t="shared" si="53"/>
        <v>-3.7765851719341048E-3</v>
      </c>
    </row>
    <row r="127" spans="1:62" x14ac:dyDescent="0.3">
      <c r="A127" s="1">
        <v>44699</v>
      </c>
      <c r="B127">
        <v>59</v>
      </c>
      <c r="C127">
        <v>18</v>
      </c>
      <c r="D127">
        <v>97.7</v>
      </c>
      <c r="E127">
        <v>16.7</v>
      </c>
      <c r="F127">
        <v>13.5</v>
      </c>
      <c r="G127">
        <v>28.17</v>
      </c>
      <c r="H127">
        <v>28.95</v>
      </c>
      <c r="I127">
        <v>34.9</v>
      </c>
      <c r="J127">
        <v>26.6</v>
      </c>
      <c r="K127">
        <v>36.950000000000003</v>
      </c>
      <c r="L127">
        <v>26.65</v>
      </c>
      <c r="M127">
        <v>34.799999999999997</v>
      </c>
      <c r="N127">
        <v>28.65</v>
      </c>
      <c r="O127">
        <v>21.75</v>
      </c>
      <c r="P127">
        <v>36.049999999999997</v>
      </c>
      <c r="Q127">
        <v>75.400000000000006</v>
      </c>
      <c r="R127">
        <v>26.6</v>
      </c>
      <c r="S127">
        <v>30.95</v>
      </c>
      <c r="T127">
        <v>22.74</v>
      </c>
      <c r="U127">
        <v>28.91</v>
      </c>
      <c r="V127">
        <v>50.2</v>
      </c>
      <c r="W127">
        <v>102.45</v>
      </c>
      <c r="X127">
        <v>100.79</v>
      </c>
      <c r="Y127">
        <v>161.5</v>
      </c>
      <c r="Z127">
        <v>70.3</v>
      </c>
      <c r="AA127">
        <v>65</v>
      </c>
      <c r="AB127">
        <v>74.900000000000006</v>
      </c>
      <c r="AC127">
        <v>78</v>
      </c>
      <c r="AD127">
        <v>27.4</v>
      </c>
      <c r="AE127">
        <v>50.31</v>
      </c>
      <c r="AG127">
        <f t="shared" si="39"/>
        <v>3.5087719298245612E-2</v>
      </c>
      <c r="AH127">
        <f t="shared" si="54"/>
        <v>1.9830028328611981E-2</v>
      </c>
      <c r="AI127">
        <f t="shared" si="55"/>
        <v>-2.0060180541624874E-2</v>
      </c>
      <c r="AJ127">
        <f t="shared" si="56"/>
        <v>1.5197568389057751E-2</v>
      </c>
      <c r="AK127">
        <f t="shared" si="57"/>
        <v>7.4626865671641521E-3</v>
      </c>
      <c r="AL127">
        <f t="shared" si="58"/>
        <v>6.9882263577668191E-2</v>
      </c>
      <c r="AM127">
        <f t="shared" si="59"/>
        <v>-1.0256410256410281E-2</v>
      </c>
      <c r="AN127">
        <f t="shared" si="60"/>
        <v>1.3062409288824258E-2</v>
      </c>
      <c r="AO127">
        <f t="shared" si="61"/>
        <v>1.3333333333333388E-2</v>
      </c>
      <c r="AP127">
        <f t="shared" si="62"/>
        <v>5.4208273894436686E-2</v>
      </c>
      <c r="AQ127">
        <f t="shared" si="63"/>
        <v>1.3307984790874442E-2</v>
      </c>
      <c r="AR127">
        <f t="shared" si="64"/>
        <v>0</v>
      </c>
      <c r="AS127">
        <f t="shared" si="65"/>
        <v>-1.7152658662092625E-2</v>
      </c>
      <c r="AT127">
        <f t="shared" si="66"/>
        <v>6.8796068796068727E-2</v>
      </c>
      <c r="AU127">
        <f t="shared" si="67"/>
        <v>3.4433285509325555E-2</v>
      </c>
      <c r="AV127">
        <f t="shared" si="68"/>
        <v>-7.8947368421051888E-3</v>
      </c>
      <c r="AW127">
        <f t="shared" si="40"/>
        <v>0</v>
      </c>
      <c r="AX127">
        <f t="shared" si="41"/>
        <v>-1.6129032258064746E-3</v>
      </c>
      <c r="AY127">
        <f t="shared" si="42"/>
        <v>0</v>
      </c>
      <c r="AZ127">
        <f t="shared" si="43"/>
        <v>0</v>
      </c>
      <c r="BA127">
        <f t="shared" si="44"/>
        <v>1.9960079840319646E-3</v>
      </c>
      <c r="BB127">
        <f t="shared" si="45"/>
        <v>6.9527090510491663E-2</v>
      </c>
      <c r="BC127">
        <f t="shared" si="46"/>
        <v>-9.6295568438635147E-3</v>
      </c>
      <c r="BD127">
        <f t="shared" si="47"/>
        <v>-2.4169184290030211E-2</v>
      </c>
      <c r="BE127">
        <f t="shared" si="48"/>
        <v>4.2857142857142452E-3</v>
      </c>
      <c r="BF127">
        <f t="shared" si="49"/>
        <v>0</v>
      </c>
      <c r="BG127">
        <f t="shared" si="50"/>
        <v>7.0000000000000076E-2</v>
      </c>
      <c r="BH127">
        <f t="shared" si="51"/>
        <v>0</v>
      </c>
      <c r="BI127">
        <f t="shared" si="52"/>
        <v>0</v>
      </c>
      <c r="BJ127">
        <f t="shared" si="53"/>
        <v>0</v>
      </c>
    </row>
    <row r="128" spans="1:62" x14ac:dyDescent="0.3">
      <c r="A128" s="1">
        <v>44698</v>
      </c>
      <c r="B128">
        <v>57</v>
      </c>
      <c r="C128">
        <v>17.649999999999999</v>
      </c>
      <c r="D128">
        <v>99.7</v>
      </c>
      <c r="E128">
        <v>16.45</v>
      </c>
      <c r="F128">
        <v>13.4</v>
      </c>
      <c r="G128">
        <v>26.33</v>
      </c>
      <c r="H128">
        <v>29.25</v>
      </c>
      <c r="I128">
        <v>34.450000000000003</v>
      </c>
      <c r="J128">
        <v>26.25</v>
      </c>
      <c r="K128">
        <v>35.049999999999997</v>
      </c>
      <c r="L128">
        <v>26.3</v>
      </c>
      <c r="M128">
        <v>34.799999999999997</v>
      </c>
      <c r="N128">
        <v>29.15</v>
      </c>
      <c r="O128">
        <v>20.350000000000001</v>
      </c>
      <c r="P128">
        <v>34.85</v>
      </c>
      <c r="Q128">
        <v>76</v>
      </c>
      <c r="R128">
        <v>26.6</v>
      </c>
      <c r="S128">
        <v>31</v>
      </c>
      <c r="T128">
        <v>22.74</v>
      </c>
      <c r="U128">
        <v>28.91</v>
      </c>
      <c r="V128">
        <v>50.1</v>
      </c>
      <c r="W128">
        <v>95.79</v>
      </c>
      <c r="X128">
        <v>101.77</v>
      </c>
      <c r="Y128">
        <v>165.5</v>
      </c>
      <c r="Z128">
        <v>70</v>
      </c>
      <c r="AA128">
        <v>65</v>
      </c>
      <c r="AB128">
        <v>70</v>
      </c>
      <c r="AC128">
        <v>78</v>
      </c>
      <c r="AD128">
        <v>27.4</v>
      </c>
      <c r="AE128">
        <v>50.31</v>
      </c>
      <c r="AG128">
        <f t="shared" si="39"/>
        <v>5.5555555555555552E-2</v>
      </c>
      <c r="AH128">
        <f t="shared" si="54"/>
        <v>6.9696969696969605E-2</v>
      </c>
      <c r="AI128">
        <f t="shared" si="55"/>
        <v>6.974248927038626E-2</v>
      </c>
      <c r="AJ128">
        <f t="shared" si="56"/>
        <v>4.1139240506329021E-2</v>
      </c>
      <c r="AK128">
        <f t="shared" si="57"/>
        <v>4.6874999999999972E-2</v>
      </c>
      <c r="AL128">
        <f t="shared" si="58"/>
        <v>6.9021518473406387E-2</v>
      </c>
      <c r="AM128">
        <f t="shared" si="59"/>
        <v>5.978260869565212E-2</v>
      </c>
      <c r="AN128">
        <f t="shared" si="60"/>
        <v>6.9875776397515521E-2</v>
      </c>
      <c r="AO128">
        <f t="shared" si="61"/>
        <v>6.9246435845213825E-2</v>
      </c>
      <c r="AP128">
        <f t="shared" si="62"/>
        <v>6.8597560975609762E-2</v>
      </c>
      <c r="AQ128">
        <f t="shared" si="63"/>
        <v>6.9105691056910543E-2</v>
      </c>
      <c r="AR128">
        <f t="shared" si="64"/>
        <v>0</v>
      </c>
      <c r="AS128">
        <f t="shared" si="65"/>
        <v>6.7765567765567691E-2</v>
      </c>
      <c r="AT128">
        <f t="shared" si="66"/>
        <v>6.8241469816273007E-2</v>
      </c>
      <c r="AU128">
        <f t="shared" si="67"/>
        <v>6.901840490797545E-2</v>
      </c>
      <c r="AV128">
        <f t="shared" si="68"/>
        <v>2.4258760107816673E-2</v>
      </c>
      <c r="AW128">
        <f t="shared" si="40"/>
        <v>4.109589041095893E-2</v>
      </c>
      <c r="AX128">
        <f t="shared" si="41"/>
        <v>6.8965517241379309E-2</v>
      </c>
      <c r="AY128">
        <f t="shared" si="42"/>
        <v>6.8609022556390842E-2</v>
      </c>
      <c r="AZ128">
        <f t="shared" si="43"/>
        <v>5.2420822715689895E-2</v>
      </c>
      <c r="BA128">
        <f t="shared" si="44"/>
        <v>6.0240963855422549E-3</v>
      </c>
      <c r="BB128">
        <f t="shared" si="45"/>
        <v>6.9801206164842519E-2</v>
      </c>
      <c r="BC128">
        <f t="shared" si="46"/>
        <v>5.1995038246847231E-2</v>
      </c>
      <c r="BD128">
        <f t="shared" si="47"/>
        <v>4.8795944233206517E-2</v>
      </c>
      <c r="BE128">
        <f t="shared" si="48"/>
        <v>6.3829787234042604E-2</v>
      </c>
      <c r="BF128">
        <f t="shared" si="49"/>
        <v>1.6737056155169721E-2</v>
      </c>
      <c r="BG128">
        <f t="shared" si="50"/>
        <v>2.63929618768328E-2</v>
      </c>
      <c r="BH128">
        <f t="shared" si="51"/>
        <v>1.2987012987012988E-2</v>
      </c>
      <c r="BI128">
        <f t="shared" si="52"/>
        <v>4.3809523809523757E-2</v>
      </c>
      <c r="BJ128">
        <f t="shared" si="53"/>
        <v>4.3992529570450398E-2</v>
      </c>
    </row>
    <row r="129" spans="1:62" x14ac:dyDescent="0.3">
      <c r="A129" s="1">
        <v>44697</v>
      </c>
      <c r="B129">
        <v>54</v>
      </c>
      <c r="C129">
        <v>16.5</v>
      </c>
      <c r="D129">
        <v>93.2</v>
      </c>
      <c r="E129">
        <v>15.8</v>
      </c>
      <c r="F129">
        <v>12.8</v>
      </c>
      <c r="G129">
        <v>24.63</v>
      </c>
      <c r="H129">
        <v>27.6</v>
      </c>
      <c r="I129">
        <v>32.200000000000003</v>
      </c>
      <c r="J129">
        <v>24.55</v>
      </c>
      <c r="K129">
        <v>32.799999999999997</v>
      </c>
      <c r="L129">
        <v>24.6</v>
      </c>
      <c r="M129">
        <v>34.799999999999997</v>
      </c>
      <c r="N129">
        <v>27.3</v>
      </c>
      <c r="O129">
        <v>19.05</v>
      </c>
      <c r="P129">
        <v>32.6</v>
      </c>
      <c r="Q129">
        <v>74.2</v>
      </c>
      <c r="R129">
        <v>25.55</v>
      </c>
      <c r="S129">
        <v>29</v>
      </c>
      <c r="T129">
        <v>21.28</v>
      </c>
      <c r="U129">
        <v>27.47</v>
      </c>
      <c r="V129">
        <v>49.8</v>
      </c>
      <c r="W129">
        <v>89.54</v>
      </c>
      <c r="X129">
        <v>96.74</v>
      </c>
      <c r="Y129">
        <v>157.80000000000001</v>
      </c>
      <c r="Z129">
        <v>65.8</v>
      </c>
      <c r="AA129">
        <v>63.93</v>
      </c>
      <c r="AB129">
        <v>68.2</v>
      </c>
      <c r="AC129">
        <v>77</v>
      </c>
      <c r="AD129">
        <v>26.25</v>
      </c>
      <c r="AE129">
        <v>48.19</v>
      </c>
      <c r="AG129">
        <f t="shared" si="39"/>
        <v>-5.0966608084358503E-2</v>
      </c>
      <c r="AH129">
        <f t="shared" si="54"/>
        <v>2.8037383177570048E-2</v>
      </c>
      <c r="AI129">
        <f t="shared" si="55"/>
        <v>-4.2735042735041829E-3</v>
      </c>
      <c r="AJ129">
        <f t="shared" si="56"/>
        <v>3.1746031746032197E-3</v>
      </c>
      <c r="AK129">
        <f t="shared" si="57"/>
        <v>3.2258064516129059E-2</v>
      </c>
      <c r="AL129">
        <f t="shared" si="58"/>
        <v>-6.9512655836796375E-2</v>
      </c>
      <c r="AM129">
        <f t="shared" si="59"/>
        <v>3.636363636363688E-3</v>
      </c>
      <c r="AN129">
        <f t="shared" si="60"/>
        <v>1.2578616352201324E-2</v>
      </c>
      <c r="AO129">
        <f t="shared" si="61"/>
        <v>2.7196652719665364E-2</v>
      </c>
      <c r="AP129">
        <f t="shared" si="62"/>
        <v>-6.8181818181818343E-2</v>
      </c>
      <c r="AQ129">
        <f t="shared" si="63"/>
        <v>2.0746887966804978E-2</v>
      </c>
      <c r="AR129">
        <f t="shared" si="64"/>
        <v>4.3290043290042882E-3</v>
      </c>
      <c r="AS129">
        <f t="shared" si="65"/>
        <v>5.8139534883720929E-2</v>
      </c>
      <c r="AT129">
        <f t="shared" si="66"/>
        <v>-6.8459657701711418E-2</v>
      </c>
      <c r="AU129">
        <f t="shared" si="67"/>
        <v>-3.5502958579881533E-2</v>
      </c>
      <c r="AV129">
        <f t="shared" si="68"/>
        <v>1.6438356164383602E-2</v>
      </c>
      <c r="AW129">
        <f t="shared" si="40"/>
        <v>9.881422924901186E-3</v>
      </c>
      <c r="AX129">
        <f t="shared" si="41"/>
        <v>0</v>
      </c>
      <c r="AY129">
        <f t="shared" si="42"/>
        <v>2.5542168674698849E-2</v>
      </c>
      <c r="AZ129">
        <f t="shared" si="43"/>
        <v>1.1041589988958305E-2</v>
      </c>
      <c r="BA129">
        <f t="shared" si="44"/>
        <v>-4.0000000000000565E-3</v>
      </c>
      <c r="BB129">
        <f t="shared" si="45"/>
        <v>-6.9134005613889091E-2</v>
      </c>
      <c r="BC129">
        <f t="shared" si="46"/>
        <v>5.1953449709060684E-3</v>
      </c>
      <c r="BD129">
        <f t="shared" si="47"/>
        <v>-3.0116779348494025E-2</v>
      </c>
      <c r="BE129">
        <f t="shared" si="48"/>
        <v>-4.538577912254118E-3</v>
      </c>
      <c r="BF129">
        <f t="shared" si="49"/>
        <v>-3.2389889511124467E-2</v>
      </c>
      <c r="BG129">
        <f t="shared" si="50"/>
        <v>-6.9577080491132259E-2</v>
      </c>
      <c r="BH129">
        <f t="shared" si="51"/>
        <v>-1.282051282051282E-2</v>
      </c>
      <c r="BI129">
        <f t="shared" si="52"/>
        <v>3.7549407114624477E-2</v>
      </c>
      <c r="BJ129">
        <f t="shared" si="53"/>
        <v>0</v>
      </c>
    </row>
    <row r="130" spans="1:62" x14ac:dyDescent="0.3">
      <c r="A130" s="1">
        <v>44694</v>
      </c>
      <c r="B130">
        <v>56.9</v>
      </c>
      <c r="C130">
        <v>16.05</v>
      </c>
      <c r="D130">
        <v>93.6</v>
      </c>
      <c r="E130">
        <v>15.75</v>
      </c>
      <c r="F130">
        <v>12.4</v>
      </c>
      <c r="G130">
        <v>26.47</v>
      </c>
      <c r="H130">
        <v>27.5</v>
      </c>
      <c r="I130">
        <v>31.8</v>
      </c>
      <c r="J130">
        <v>23.9</v>
      </c>
      <c r="K130">
        <v>35.200000000000003</v>
      </c>
      <c r="L130">
        <v>24.1</v>
      </c>
      <c r="M130">
        <v>34.65</v>
      </c>
      <c r="N130">
        <v>25.8</v>
      </c>
      <c r="O130">
        <v>20.45</v>
      </c>
      <c r="P130">
        <v>33.799999999999997</v>
      </c>
      <c r="Q130">
        <v>73</v>
      </c>
      <c r="R130">
        <v>25.3</v>
      </c>
      <c r="S130">
        <v>29</v>
      </c>
      <c r="T130">
        <v>20.75</v>
      </c>
      <c r="U130">
        <v>27.17</v>
      </c>
      <c r="V130">
        <v>50</v>
      </c>
      <c r="W130">
        <v>96.19</v>
      </c>
      <c r="X130">
        <v>96.24</v>
      </c>
      <c r="Y130">
        <v>162.69999999999999</v>
      </c>
      <c r="Z130">
        <v>66.099999999999994</v>
      </c>
      <c r="AA130">
        <v>66.069999999999993</v>
      </c>
      <c r="AB130">
        <v>73.3</v>
      </c>
      <c r="AC130">
        <v>78</v>
      </c>
      <c r="AD130">
        <v>25.3</v>
      </c>
      <c r="AE130">
        <v>48.19</v>
      </c>
      <c r="AG130">
        <f t="shared" si="39"/>
        <v>-3.5593220338983073E-2</v>
      </c>
      <c r="AH130">
        <f t="shared" si="54"/>
        <v>-5.8651026392961873E-2</v>
      </c>
      <c r="AI130">
        <f t="shared" si="55"/>
        <v>-2.0920502092050212E-2</v>
      </c>
      <c r="AJ130">
        <f t="shared" si="56"/>
        <v>0</v>
      </c>
      <c r="AK130">
        <f t="shared" si="57"/>
        <v>-6.4150943396226387E-2</v>
      </c>
      <c r="AL130">
        <f t="shared" si="58"/>
        <v>-6.9595782073813728E-2</v>
      </c>
      <c r="AM130">
        <f t="shared" si="59"/>
        <v>-6.7796610169491525E-2</v>
      </c>
      <c r="AN130">
        <f t="shared" si="60"/>
        <v>-5.3571428571428589E-2</v>
      </c>
      <c r="AO130">
        <f t="shared" si="61"/>
        <v>-4.400000000000006E-2</v>
      </c>
      <c r="AP130">
        <f t="shared" si="62"/>
        <v>-6.878306878306864E-2</v>
      </c>
      <c r="AQ130">
        <f t="shared" si="63"/>
        <v>-6.0428849902534006E-2</v>
      </c>
      <c r="AR130">
        <f t="shared" si="64"/>
        <v>-1.000000000000004E-2</v>
      </c>
      <c r="AS130">
        <f t="shared" si="65"/>
        <v>0</v>
      </c>
      <c r="AT130">
        <f t="shared" si="66"/>
        <v>-6.8337129840546698E-2</v>
      </c>
      <c r="AU130">
        <f t="shared" si="67"/>
        <v>-6.8870523415977963E-2</v>
      </c>
      <c r="AV130">
        <f t="shared" si="68"/>
        <v>-5.1948051948051951E-2</v>
      </c>
      <c r="AW130">
        <f t="shared" si="40"/>
        <v>-0.31062670299727524</v>
      </c>
      <c r="AX130">
        <f t="shared" si="41"/>
        <v>-6.7524115755627057E-2</v>
      </c>
      <c r="AY130">
        <f t="shared" si="42"/>
        <v>-6.9506726457399137E-2</v>
      </c>
      <c r="AZ130">
        <f t="shared" si="43"/>
        <v>-6.1485319516407518E-2</v>
      </c>
      <c r="BA130">
        <f t="shared" si="44"/>
        <v>-1.5748031496062936E-2</v>
      </c>
      <c r="BB130">
        <f t="shared" si="45"/>
        <v>-6.9189084575188756E-2</v>
      </c>
      <c r="BC130">
        <f t="shared" si="46"/>
        <v>-3.5671342685370762E-2</v>
      </c>
      <c r="BD130">
        <f t="shared" si="47"/>
        <v>-1.3341419041843645E-2</v>
      </c>
      <c r="BE130">
        <f t="shared" si="48"/>
        <v>-6.0150375939850478E-3</v>
      </c>
      <c r="BF130">
        <f t="shared" si="49"/>
        <v>-1.3144137415982219E-2</v>
      </c>
      <c r="BG130">
        <f t="shared" si="50"/>
        <v>-6.9796954314720813E-2</v>
      </c>
      <c r="BH130">
        <f t="shared" si="51"/>
        <v>-1.2658227848101266E-2</v>
      </c>
      <c r="BI130">
        <f t="shared" si="52"/>
        <v>-5.9479553903345646E-2</v>
      </c>
      <c r="BJ130">
        <f t="shared" si="53"/>
        <v>-4.1330853482124995E-3</v>
      </c>
    </row>
    <row r="131" spans="1:62" x14ac:dyDescent="0.3">
      <c r="A131" s="1">
        <v>44693</v>
      </c>
      <c r="B131">
        <v>59</v>
      </c>
      <c r="C131">
        <v>17.05</v>
      </c>
      <c r="D131">
        <v>95.6</v>
      </c>
      <c r="E131">
        <v>15.75</v>
      </c>
      <c r="F131">
        <v>13.25</v>
      </c>
      <c r="G131">
        <v>28.45</v>
      </c>
      <c r="H131">
        <v>29.5</v>
      </c>
      <c r="I131">
        <v>33.6</v>
      </c>
      <c r="J131">
        <v>25</v>
      </c>
      <c r="K131">
        <v>37.799999999999997</v>
      </c>
      <c r="L131">
        <v>25.65</v>
      </c>
      <c r="M131">
        <v>35</v>
      </c>
      <c r="N131">
        <v>25.8</v>
      </c>
      <c r="O131">
        <v>21.95</v>
      </c>
      <c r="P131">
        <v>36.299999999999997</v>
      </c>
      <c r="Q131">
        <v>77</v>
      </c>
      <c r="R131">
        <v>36.700000000000003</v>
      </c>
      <c r="S131">
        <v>31.1</v>
      </c>
      <c r="T131">
        <v>22.3</v>
      </c>
      <c r="U131">
        <v>28.95</v>
      </c>
      <c r="V131">
        <v>50.8</v>
      </c>
      <c r="W131">
        <v>103.34</v>
      </c>
      <c r="X131">
        <v>99.8</v>
      </c>
      <c r="Y131">
        <v>164.9</v>
      </c>
      <c r="Z131">
        <v>66.5</v>
      </c>
      <c r="AA131">
        <v>66.95</v>
      </c>
      <c r="AB131">
        <v>78.8</v>
      </c>
      <c r="AC131">
        <v>79</v>
      </c>
      <c r="AD131">
        <v>26.9</v>
      </c>
      <c r="AE131">
        <v>48.39</v>
      </c>
      <c r="AG131">
        <f t="shared" ref="AG131:AG194" si="69">(B131-B132)/B132</f>
        <v>-5.2969502407704615E-2</v>
      </c>
      <c r="AH131">
        <f t="shared" si="54"/>
        <v>-5.8011049723756938E-2</v>
      </c>
      <c r="AI131">
        <f t="shared" si="55"/>
        <v>-6.18253189401375E-2</v>
      </c>
      <c r="AJ131">
        <f t="shared" si="56"/>
        <v>-3.0769230769230771E-2</v>
      </c>
      <c r="AK131">
        <f t="shared" si="57"/>
        <v>-2.9304029304029328E-2</v>
      </c>
      <c r="AL131">
        <f t="shared" si="58"/>
        <v>-6.9653368214519271E-2</v>
      </c>
      <c r="AM131">
        <f t="shared" si="59"/>
        <v>-6.6455696202531694E-2</v>
      </c>
      <c r="AN131">
        <f t="shared" si="60"/>
        <v>-6.9252077562326861E-2</v>
      </c>
      <c r="AO131">
        <f t="shared" si="61"/>
        <v>-6.3670411985018702E-2</v>
      </c>
      <c r="AP131">
        <f t="shared" si="62"/>
        <v>-6.8965517241379407E-2</v>
      </c>
      <c r="AQ131">
        <f t="shared" si="63"/>
        <v>-6.7272727272727331E-2</v>
      </c>
      <c r="AR131">
        <f t="shared" si="64"/>
        <v>-2.7777777777777776E-2</v>
      </c>
      <c r="AS131">
        <f t="shared" si="65"/>
        <v>-6.85920577617328E-2</v>
      </c>
      <c r="AT131">
        <f t="shared" si="66"/>
        <v>-6.7940552016985192E-2</v>
      </c>
      <c r="AU131">
        <f t="shared" si="67"/>
        <v>-6.9230769230769304E-2</v>
      </c>
      <c r="AV131">
        <f t="shared" si="68"/>
        <v>-3.7499999999999999E-2</v>
      </c>
      <c r="AW131">
        <f t="shared" si="40"/>
        <v>-6.9708491761723695E-2</v>
      </c>
      <c r="AX131">
        <f t="shared" si="41"/>
        <v>-6.8862275449101715E-2</v>
      </c>
      <c r="AY131">
        <f t="shared" si="42"/>
        <v>-6.9282136894824708E-2</v>
      </c>
      <c r="AZ131">
        <f t="shared" si="43"/>
        <v>-5.8842652795838821E-2</v>
      </c>
      <c r="BA131">
        <f t="shared" si="44"/>
        <v>-3.9215686274510358E-3</v>
      </c>
      <c r="BB131">
        <f t="shared" si="45"/>
        <v>-6.9679510262873556E-2</v>
      </c>
      <c r="BC131">
        <f t="shared" si="46"/>
        <v>-5.510320015148653E-2</v>
      </c>
      <c r="BD131">
        <f t="shared" si="47"/>
        <v>8.5626911314985055E-3</v>
      </c>
      <c r="BE131">
        <f t="shared" si="48"/>
        <v>-4.3165467625899283E-2</v>
      </c>
      <c r="BF131">
        <f t="shared" si="49"/>
        <v>-2.2627737226277332E-2</v>
      </c>
      <c r="BG131">
        <f t="shared" si="50"/>
        <v>-6.9657615112160634E-2</v>
      </c>
      <c r="BH131">
        <f t="shared" si="51"/>
        <v>-1.8633540372670808E-2</v>
      </c>
      <c r="BI131">
        <f t="shared" si="52"/>
        <v>-6.9204152249134954E-2</v>
      </c>
      <c r="BJ131">
        <f t="shared" si="53"/>
        <v>-4.3108562388768042E-2</v>
      </c>
    </row>
    <row r="132" spans="1:62" x14ac:dyDescent="0.3">
      <c r="A132" s="1">
        <v>44692</v>
      </c>
      <c r="B132">
        <v>62.3</v>
      </c>
      <c r="C132">
        <v>18.100000000000001</v>
      </c>
      <c r="D132">
        <v>101.9</v>
      </c>
      <c r="E132">
        <v>16.25</v>
      </c>
      <c r="F132">
        <v>13.65</v>
      </c>
      <c r="G132">
        <v>30.58</v>
      </c>
      <c r="H132">
        <v>31.6</v>
      </c>
      <c r="I132">
        <v>36.1</v>
      </c>
      <c r="J132">
        <v>26.7</v>
      </c>
      <c r="K132">
        <v>40.6</v>
      </c>
      <c r="L132">
        <v>27.5</v>
      </c>
      <c r="M132">
        <v>36</v>
      </c>
      <c r="N132">
        <v>27.7</v>
      </c>
      <c r="O132">
        <v>23.55</v>
      </c>
      <c r="P132">
        <v>39</v>
      </c>
      <c r="Q132">
        <v>80</v>
      </c>
      <c r="R132">
        <v>39.450000000000003</v>
      </c>
      <c r="S132">
        <v>33.4</v>
      </c>
      <c r="T132">
        <v>23.96</v>
      </c>
      <c r="U132">
        <v>30.76</v>
      </c>
      <c r="V132">
        <v>51</v>
      </c>
      <c r="W132">
        <v>111.08</v>
      </c>
      <c r="X132">
        <v>105.62</v>
      </c>
      <c r="Y132">
        <v>163.5</v>
      </c>
      <c r="Z132">
        <v>69.5</v>
      </c>
      <c r="AA132">
        <v>68.5</v>
      </c>
      <c r="AB132">
        <v>84.7</v>
      </c>
      <c r="AC132">
        <v>80.5</v>
      </c>
      <c r="AD132">
        <v>28.9</v>
      </c>
      <c r="AE132">
        <v>50.57</v>
      </c>
      <c r="AG132">
        <f t="shared" si="69"/>
        <v>1.4657980456026036E-2</v>
      </c>
      <c r="AH132">
        <f t="shared" si="54"/>
        <v>8.3565459610029039E-3</v>
      </c>
      <c r="AI132">
        <f t="shared" si="55"/>
        <v>3.556910569105691E-2</v>
      </c>
      <c r="AJ132">
        <f t="shared" si="56"/>
        <v>3.0864197530864638E-3</v>
      </c>
      <c r="AK132">
        <f t="shared" si="57"/>
        <v>3.4090909090909172E-2</v>
      </c>
      <c r="AL132">
        <f t="shared" si="58"/>
        <v>4.5112781954887105E-2</v>
      </c>
      <c r="AM132">
        <f t="shared" si="59"/>
        <v>2.5974025974025997E-2</v>
      </c>
      <c r="AN132">
        <f t="shared" si="60"/>
        <v>8.3798882681565441E-3</v>
      </c>
      <c r="AO132">
        <f t="shared" si="61"/>
        <v>5.9523809523809527E-2</v>
      </c>
      <c r="AP132">
        <f t="shared" si="62"/>
        <v>-1.4563106796116538E-2</v>
      </c>
      <c r="AQ132">
        <f t="shared" si="63"/>
        <v>1.6635859519408477E-2</v>
      </c>
      <c r="AR132">
        <f t="shared" si="64"/>
        <v>0</v>
      </c>
      <c r="AS132">
        <f t="shared" si="65"/>
        <v>-7.168458781361982E-3</v>
      </c>
      <c r="AT132">
        <f t="shared" si="66"/>
        <v>-1.4644351464435058E-2</v>
      </c>
      <c r="AU132">
        <f t="shared" si="67"/>
        <v>7.7519379844960502E-3</v>
      </c>
      <c r="AV132">
        <f t="shared" si="68"/>
        <v>0</v>
      </c>
      <c r="AW132">
        <f t="shared" si="40"/>
        <v>2.7343750000000111E-2</v>
      </c>
      <c r="AX132">
        <f t="shared" si="41"/>
        <v>3.0030030030030459E-3</v>
      </c>
      <c r="AY132">
        <f t="shared" si="42"/>
        <v>-6.2214848610534458E-3</v>
      </c>
      <c r="AZ132">
        <f t="shared" si="43"/>
        <v>-1.125040180006422E-2</v>
      </c>
      <c r="BA132">
        <f t="shared" si="44"/>
        <v>0.02</v>
      </c>
      <c r="BB132">
        <f t="shared" si="45"/>
        <v>-3.6182212581344915E-2</v>
      </c>
      <c r="BC132">
        <f t="shared" si="46"/>
        <v>3.8851185207042421E-2</v>
      </c>
      <c r="BD132">
        <f t="shared" si="47"/>
        <v>-8.4899939357186514E-3</v>
      </c>
      <c r="BE132">
        <f t="shared" si="48"/>
        <v>-1.558073654390927E-2</v>
      </c>
      <c r="BF132">
        <f t="shared" si="49"/>
        <v>8.5394581861012696E-3</v>
      </c>
      <c r="BG132">
        <f t="shared" si="50"/>
        <v>5.7428214731585631E-2</v>
      </c>
      <c r="BH132">
        <f t="shared" si="51"/>
        <v>1.2437810945272925E-3</v>
      </c>
      <c r="BI132">
        <f t="shared" si="52"/>
        <v>2.8469750889679613E-2</v>
      </c>
      <c r="BJ132">
        <f t="shared" si="53"/>
        <v>-3.7431048069345497E-3</v>
      </c>
    </row>
    <row r="133" spans="1:62" x14ac:dyDescent="0.3">
      <c r="A133" s="1">
        <v>44691</v>
      </c>
      <c r="B133">
        <v>61.4</v>
      </c>
      <c r="C133">
        <v>17.95</v>
      </c>
      <c r="D133">
        <v>98.4</v>
      </c>
      <c r="E133">
        <v>16.2</v>
      </c>
      <c r="F133">
        <v>13.2</v>
      </c>
      <c r="G133">
        <v>29.26</v>
      </c>
      <c r="H133">
        <v>30.8</v>
      </c>
      <c r="I133">
        <v>35.799999999999997</v>
      </c>
      <c r="J133">
        <v>25.2</v>
      </c>
      <c r="K133">
        <v>41.2</v>
      </c>
      <c r="L133">
        <v>27.05</v>
      </c>
      <c r="M133">
        <v>36</v>
      </c>
      <c r="N133">
        <v>27.9</v>
      </c>
      <c r="O133">
        <v>23.9</v>
      </c>
      <c r="P133">
        <v>38.700000000000003</v>
      </c>
      <c r="Q133">
        <v>80</v>
      </c>
      <c r="R133">
        <v>38.4</v>
      </c>
      <c r="S133">
        <v>33.299999999999997</v>
      </c>
      <c r="T133">
        <v>24.11</v>
      </c>
      <c r="U133">
        <v>31.11</v>
      </c>
      <c r="V133">
        <v>50</v>
      </c>
      <c r="W133">
        <v>115.25</v>
      </c>
      <c r="X133">
        <v>101.67</v>
      </c>
      <c r="Y133">
        <v>164.9</v>
      </c>
      <c r="Z133">
        <v>70.599999999999994</v>
      </c>
      <c r="AA133">
        <v>67.92</v>
      </c>
      <c r="AB133">
        <v>80.099999999999994</v>
      </c>
      <c r="AC133">
        <v>80.400000000000006</v>
      </c>
      <c r="AD133">
        <v>28.1</v>
      </c>
      <c r="AE133">
        <v>50.76</v>
      </c>
      <c r="AG133">
        <f t="shared" si="69"/>
        <v>-1.7600000000000022E-2</v>
      </c>
      <c r="AH133">
        <f t="shared" si="54"/>
        <v>-6.7532467532467569E-2</v>
      </c>
      <c r="AI133">
        <f t="shared" si="55"/>
        <v>4.6808510638297933E-2</v>
      </c>
      <c r="AJ133">
        <f t="shared" si="56"/>
        <v>4.1800643086816629E-2</v>
      </c>
      <c r="AK133">
        <f t="shared" si="57"/>
        <v>3.937007874015748E-2</v>
      </c>
      <c r="AL133">
        <f t="shared" si="58"/>
        <v>-6.9042316258351832E-2</v>
      </c>
      <c r="AM133">
        <f t="shared" si="59"/>
        <v>6.5359477124182774E-3</v>
      </c>
      <c r="AN133">
        <f t="shared" si="60"/>
        <v>3.9187227866472982E-2</v>
      </c>
      <c r="AO133">
        <f t="shared" si="61"/>
        <v>1.9880715705765692E-3</v>
      </c>
      <c r="AP133">
        <f t="shared" si="62"/>
        <v>-1.5531660692950981E-2</v>
      </c>
      <c r="AQ133">
        <f t="shared" si="63"/>
        <v>3.2442748091603107E-2</v>
      </c>
      <c r="AR133">
        <f t="shared" si="64"/>
        <v>4.3478260869565216E-2</v>
      </c>
      <c r="AS133">
        <f t="shared" si="65"/>
        <v>3.9106145251396537E-2</v>
      </c>
      <c r="AT133">
        <f t="shared" si="66"/>
        <v>6.3157894736841505E-3</v>
      </c>
      <c r="AU133">
        <f t="shared" si="67"/>
        <v>2.5906735751295702E-3</v>
      </c>
      <c r="AV133">
        <f t="shared" si="68"/>
        <v>2.6957637997432532E-2</v>
      </c>
      <c r="AW133">
        <f t="shared" si="40"/>
        <v>-1.5384615384615422E-2</v>
      </c>
      <c r="AX133">
        <f t="shared" si="41"/>
        <v>4.7169811320754602E-2</v>
      </c>
      <c r="AY133">
        <f t="shared" si="42"/>
        <v>-7.8189300411523159E-3</v>
      </c>
      <c r="AZ133">
        <f t="shared" si="43"/>
        <v>2.8769841269841303E-2</v>
      </c>
      <c r="BA133">
        <f t="shared" si="44"/>
        <v>-1.3806706114398477E-2</v>
      </c>
      <c r="BB133">
        <f t="shared" si="45"/>
        <v>1.0433105383131665E-2</v>
      </c>
      <c r="BC133">
        <f t="shared" si="46"/>
        <v>3.935800449805775E-2</v>
      </c>
      <c r="BD133">
        <f t="shared" si="47"/>
        <v>2.9981261711430427E-2</v>
      </c>
      <c r="BE133">
        <f t="shared" si="48"/>
        <v>8.5714285714284903E-3</v>
      </c>
      <c r="BF133">
        <f t="shared" si="49"/>
        <v>2.8000605418495667E-2</v>
      </c>
      <c r="BG133">
        <f t="shared" si="50"/>
        <v>6.9425901201601983E-2</v>
      </c>
      <c r="BH133">
        <f t="shared" si="51"/>
        <v>1.6434892541087376E-2</v>
      </c>
      <c r="BI133">
        <f t="shared" si="52"/>
        <v>-3.5460992907800663E-3</v>
      </c>
      <c r="BJ133">
        <f t="shared" si="53"/>
        <v>6.344171292624907E-3</v>
      </c>
    </row>
    <row r="134" spans="1:62" x14ac:dyDescent="0.3">
      <c r="A134" s="1">
        <v>44690</v>
      </c>
      <c r="B134">
        <v>62.5</v>
      </c>
      <c r="C134">
        <v>19.25</v>
      </c>
      <c r="D134">
        <v>94</v>
      </c>
      <c r="E134">
        <v>15.55</v>
      </c>
      <c r="F134">
        <v>12.7</v>
      </c>
      <c r="G134">
        <v>31.43</v>
      </c>
      <c r="H134">
        <v>30.6</v>
      </c>
      <c r="I134">
        <v>34.450000000000003</v>
      </c>
      <c r="J134">
        <v>25.15</v>
      </c>
      <c r="K134">
        <v>41.85</v>
      </c>
      <c r="L134">
        <v>26.2</v>
      </c>
      <c r="M134">
        <v>34.5</v>
      </c>
      <c r="N134">
        <v>26.85</v>
      </c>
      <c r="O134">
        <v>23.75</v>
      </c>
      <c r="P134">
        <v>38.6</v>
      </c>
      <c r="Q134">
        <v>77.900000000000006</v>
      </c>
      <c r="R134">
        <v>39</v>
      </c>
      <c r="S134">
        <v>31.8</v>
      </c>
      <c r="T134">
        <v>24.3</v>
      </c>
      <c r="U134">
        <v>30.24</v>
      </c>
      <c r="V134">
        <v>50.7</v>
      </c>
      <c r="W134">
        <v>114.06</v>
      </c>
      <c r="X134">
        <v>97.82</v>
      </c>
      <c r="Y134">
        <v>160.1</v>
      </c>
      <c r="Z134">
        <v>70</v>
      </c>
      <c r="AA134">
        <v>66.069999999999993</v>
      </c>
      <c r="AB134">
        <v>74.900000000000006</v>
      </c>
      <c r="AC134">
        <v>79.099999999999994</v>
      </c>
      <c r="AD134">
        <v>28.2</v>
      </c>
      <c r="AE134">
        <v>50.44</v>
      </c>
      <c r="AG134">
        <f t="shared" si="69"/>
        <v>-1.1075949367088653E-2</v>
      </c>
      <c r="AH134">
        <f t="shared" si="54"/>
        <v>-6.7796610169491456E-2</v>
      </c>
      <c r="AI134">
        <f t="shared" si="55"/>
        <v>-6.1876247504990045E-2</v>
      </c>
      <c r="AJ134">
        <f t="shared" si="56"/>
        <v>-5.1829268292682799E-2</v>
      </c>
      <c r="AK134">
        <f t="shared" si="57"/>
        <v>-6.9597069597069669E-2</v>
      </c>
      <c r="AL134">
        <f t="shared" si="58"/>
        <v>-6.9843148860609633E-2</v>
      </c>
      <c r="AM134">
        <f t="shared" si="59"/>
        <v>-1.2903225806451568E-2</v>
      </c>
      <c r="AN134">
        <f t="shared" si="60"/>
        <v>-6.8918918918918839E-2</v>
      </c>
      <c r="AO134">
        <f t="shared" si="61"/>
        <v>-6.8518518518518576E-2</v>
      </c>
      <c r="AP134">
        <f t="shared" si="62"/>
        <v>-6.9999999999999965E-2</v>
      </c>
      <c r="AQ134">
        <f t="shared" si="63"/>
        <v>-6.4285714285714307E-2</v>
      </c>
      <c r="AR134">
        <f t="shared" si="64"/>
        <v>-2.2662889518413519E-2</v>
      </c>
      <c r="AS134">
        <f t="shared" si="65"/>
        <v>-6.9324090121317156E-2</v>
      </c>
      <c r="AT134">
        <f t="shared" si="66"/>
        <v>-6.8627450980392163E-2</v>
      </c>
      <c r="AU134">
        <f t="shared" si="67"/>
        <v>-6.9879518072289121E-2</v>
      </c>
      <c r="AV134">
        <f t="shared" si="68"/>
        <v>-1.8891687657430729E-2</v>
      </c>
      <c r="AW134">
        <f t="shared" si="40"/>
        <v>-3.9408866995073927E-2</v>
      </c>
      <c r="AX134">
        <f t="shared" si="41"/>
        <v>-6.8814055636895993E-2</v>
      </c>
      <c r="AY134">
        <f t="shared" si="42"/>
        <v>-6.8965517241379337E-2</v>
      </c>
      <c r="AZ134">
        <f t="shared" si="43"/>
        <v>-4.4247787610619538E-2</v>
      </c>
      <c r="BA134">
        <f t="shared" si="44"/>
        <v>-1.1695906432748428E-2</v>
      </c>
      <c r="BB134">
        <f t="shared" si="45"/>
        <v>-1.7993973310374545E-2</v>
      </c>
      <c r="BC134">
        <f t="shared" si="46"/>
        <v>-6.9532959193379651E-2</v>
      </c>
      <c r="BD134">
        <f t="shared" si="47"/>
        <v>-4.4179104477611975E-2</v>
      </c>
      <c r="BE134">
        <f t="shared" si="48"/>
        <v>-2.8490028490028895E-3</v>
      </c>
      <c r="BF134">
        <f t="shared" si="49"/>
        <v>-1.0187265917603099E-2</v>
      </c>
      <c r="BG134">
        <f t="shared" si="50"/>
        <v>-6.9565217391304279E-2</v>
      </c>
      <c r="BH134">
        <f t="shared" si="51"/>
        <v>-8.7719298245614395E-3</v>
      </c>
      <c r="BI134">
        <f t="shared" si="52"/>
        <v>-4.7297297297297369E-2</v>
      </c>
      <c r="BJ134">
        <f t="shared" si="53"/>
        <v>-2.8505392912172647E-2</v>
      </c>
    </row>
    <row r="135" spans="1:62" x14ac:dyDescent="0.3">
      <c r="A135" s="1">
        <v>44687</v>
      </c>
      <c r="B135">
        <v>63.2</v>
      </c>
      <c r="C135">
        <v>20.65</v>
      </c>
      <c r="D135">
        <v>100.2</v>
      </c>
      <c r="E135">
        <v>16.399999999999999</v>
      </c>
      <c r="F135">
        <v>13.65</v>
      </c>
      <c r="G135">
        <v>33.79</v>
      </c>
      <c r="H135">
        <v>31</v>
      </c>
      <c r="I135">
        <v>37</v>
      </c>
      <c r="J135">
        <v>27</v>
      </c>
      <c r="K135">
        <v>45</v>
      </c>
      <c r="L135">
        <v>28</v>
      </c>
      <c r="M135">
        <v>35.299999999999997</v>
      </c>
      <c r="N135">
        <v>28.85</v>
      </c>
      <c r="O135">
        <v>25.5</v>
      </c>
      <c r="P135">
        <v>41.5</v>
      </c>
      <c r="Q135">
        <v>79.400000000000006</v>
      </c>
      <c r="R135">
        <v>40.6</v>
      </c>
      <c r="S135">
        <v>34.15</v>
      </c>
      <c r="T135">
        <v>26.1</v>
      </c>
      <c r="U135">
        <v>31.64</v>
      </c>
      <c r="V135">
        <v>51.3</v>
      </c>
      <c r="W135">
        <v>116.15</v>
      </c>
      <c r="X135">
        <v>105.13</v>
      </c>
      <c r="Y135">
        <v>167.5</v>
      </c>
      <c r="Z135">
        <v>70.2</v>
      </c>
      <c r="AA135">
        <v>66.75</v>
      </c>
      <c r="AB135">
        <v>80.5</v>
      </c>
      <c r="AC135">
        <v>79.8</v>
      </c>
      <c r="AD135">
        <v>29.6</v>
      </c>
      <c r="AE135">
        <v>51.92</v>
      </c>
      <c r="AG135">
        <f t="shared" si="69"/>
        <v>-2.3183925811437401E-2</v>
      </c>
      <c r="AH135">
        <f t="shared" si="54"/>
        <v>-6.9819819819819856E-2</v>
      </c>
      <c r="AI135">
        <f t="shared" si="55"/>
        <v>-4.2979942693409739E-2</v>
      </c>
      <c r="AJ135">
        <f t="shared" si="56"/>
        <v>0</v>
      </c>
      <c r="AK135">
        <f t="shared" si="57"/>
        <v>-6.5068493150684886E-2</v>
      </c>
      <c r="AL135">
        <f t="shared" si="58"/>
        <v>-1.9158200290275866E-2</v>
      </c>
      <c r="AM135">
        <f t="shared" si="59"/>
        <v>-2.2082018927444772E-2</v>
      </c>
      <c r="AN135">
        <f t="shared" si="60"/>
        <v>-3.1413612565445101E-2</v>
      </c>
      <c r="AO135">
        <f t="shared" si="61"/>
        <v>-3.2258064516128983E-2</v>
      </c>
      <c r="AP135">
        <f t="shared" si="62"/>
        <v>-5.857740585774053E-2</v>
      </c>
      <c r="AQ135">
        <f t="shared" si="63"/>
        <v>-3.4482758620689655E-2</v>
      </c>
      <c r="AR135">
        <f t="shared" si="64"/>
        <v>-2.4861878453038829E-2</v>
      </c>
      <c r="AS135">
        <f t="shared" si="65"/>
        <v>-6.9354838709677374E-2</v>
      </c>
      <c r="AT135">
        <f t="shared" si="66"/>
        <v>-5.2044609665427462E-2</v>
      </c>
      <c r="AU135">
        <f t="shared" si="67"/>
        <v>-2.5821596244131488E-2</v>
      </c>
      <c r="AV135">
        <f t="shared" si="68"/>
        <v>-1.9753086419753017E-2</v>
      </c>
      <c r="AW135">
        <f t="shared" si="40"/>
        <v>-2.8708133971291766E-2</v>
      </c>
      <c r="AX135">
        <f t="shared" si="41"/>
        <v>-3.9381153305203899E-2</v>
      </c>
      <c r="AY135">
        <f t="shared" si="42"/>
        <v>-4.9872588278121494E-2</v>
      </c>
      <c r="AZ135">
        <f t="shared" si="43"/>
        <v>-5.656819610307973E-3</v>
      </c>
      <c r="BA135">
        <f t="shared" si="44"/>
        <v>-5.8139534883721753E-3</v>
      </c>
      <c r="BB135">
        <f t="shared" si="45"/>
        <v>-1.6761195293320832E-2</v>
      </c>
      <c r="BC135">
        <f t="shared" si="46"/>
        <v>-3.1773807331000208E-2</v>
      </c>
      <c r="BD135">
        <f t="shared" si="47"/>
        <v>-1.1216056670602159E-2</v>
      </c>
      <c r="BE135">
        <f t="shared" si="48"/>
        <v>-2.6352288488210703E-2</v>
      </c>
      <c r="BF135">
        <f t="shared" si="49"/>
        <v>-1.4958863126401545E-3</v>
      </c>
      <c r="BG135">
        <f t="shared" si="50"/>
        <v>-6.3953488372093026E-2</v>
      </c>
      <c r="BH135">
        <f t="shared" si="51"/>
        <v>-2.5000000000000356E-3</v>
      </c>
      <c r="BI135">
        <f t="shared" si="52"/>
        <v>-2.310231023102308E-2</v>
      </c>
      <c r="BJ135">
        <f t="shared" si="53"/>
        <v>-4.9827520122651976E-3</v>
      </c>
    </row>
    <row r="136" spans="1:62" x14ac:dyDescent="0.3">
      <c r="A136" s="1">
        <v>44686</v>
      </c>
      <c r="B136">
        <v>64.7</v>
      </c>
      <c r="C136">
        <v>22.2</v>
      </c>
      <c r="D136">
        <v>104.7</v>
      </c>
      <c r="E136">
        <v>16.399999999999999</v>
      </c>
      <c r="F136">
        <v>14.6</v>
      </c>
      <c r="G136">
        <v>34.450000000000003</v>
      </c>
      <c r="H136">
        <v>31.7</v>
      </c>
      <c r="I136">
        <v>38.200000000000003</v>
      </c>
      <c r="J136">
        <v>27.9</v>
      </c>
      <c r="K136">
        <v>47.8</v>
      </c>
      <c r="L136">
        <v>29</v>
      </c>
      <c r="M136">
        <v>36.200000000000003</v>
      </c>
      <c r="N136">
        <v>31</v>
      </c>
      <c r="O136">
        <v>26.9</v>
      </c>
      <c r="P136">
        <v>42.6</v>
      </c>
      <c r="Q136">
        <v>81</v>
      </c>
      <c r="R136">
        <v>41.8</v>
      </c>
      <c r="S136">
        <v>35.549999999999997</v>
      </c>
      <c r="T136">
        <v>27.47</v>
      </c>
      <c r="U136">
        <v>31.82</v>
      </c>
      <c r="V136">
        <v>51.6</v>
      </c>
      <c r="W136">
        <v>118.13</v>
      </c>
      <c r="X136">
        <v>108.58</v>
      </c>
      <c r="Y136">
        <v>169.4</v>
      </c>
      <c r="Z136">
        <v>72.099999999999994</v>
      </c>
      <c r="AA136">
        <v>66.849999999999994</v>
      </c>
      <c r="AB136">
        <v>86</v>
      </c>
      <c r="AC136">
        <v>80</v>
      </c>
      <c r="AD136">
        <v>30.3</v>
      </c>
      <c r="AE136">
        <v>52.18</v>
      </c>
      <c r="AG136">
        <f t="shared" si="69"/>
        <v>1.5698587127158554E-2</v>
      </c>
      <c r="AH136">
        <f t="shared" si="54"/>
        <v>-1.7699115044247881E-2</v>
      </c>
      <c r="AI136">
        <f t="shared" si="55"/>
        <v>1.9138755980861516E-3</v>
      </c>
      <c r="AJ136">
        <f t="shared" si="56"/>
        <v>9.2307692307691432E-3</v>
      </c>
      <c r="AK136">
        <f t="shared" si="57"/>
        <v>-1.3513513513513585E-2</v>
      </c>
      <c r="AL136">
        <f t="shared" si="58"/>
        <v>1.5325670498084384E-2</v>
      </c>
      <c r="AM136">
        <f t="shared" si="59"/>
        <v>-1.5748031496063215E-3</v>
      </c>
      <c r="AN136">
        <f t="shared" si="60"/>
        <v>2.5503355704698062E-2</v>
      </c>
      <c r="AO136">
        <f t="shared" si="61"/>
        <v>3.3333333333333277E-2</v>
      </c>
      <c r="AP136">
        <f t="shared" si="62"/>
        <v>3.0172413793103418E-2</v>
      </c>
      <c r="AQ136">
        <f t="shared" si="63"/>
        <v>3.4602076124567969E-3</v>
      </c>
      <c r="AR136">
        <f t="shared" si="64"/>
        <v>-1.3793103448275078E-3</v>
      </c>
      <c r="AS136">
        <f t="shared" si="65"/>
        <v>-3.125E-2</v>
      </c>
      <c r="AT136">
        <f t="shared" si="66"/>
        <v>5.6074766355139654E-3</v>
      </c>
      <c r="AU136">
        <f t="shared" si="67"/>
        <v>1.428571428571432E-2</v>
      </c>
      <c r="AV136">
        <f t="shared" si="68"/>
        <v>1.3767209011264008E-2</v>
      </c>
      <c r="AW136">
        <f t="shared" si="40"/>
        <v>3.4653465346534622E-2</v>
      </c>
      <c r="AX136">
        <f t="shared" si="41"/>
        <v>-6.9832402234636876E-3</v>
      </c>
      <c r="AY136">
        <f t="shared" si="42"/>
        <v>5.4904831625182497E-3</v>
      </c>
      <c r="AZ136">
        <f t="shared" si="43"/>
        <v>9.4369298521551235E-4</v>
      </c>
      <c r="BA136">
        <f t="shared" si="44"/>
        <v>-5.7803468208091936E-3</v>
      </c>
      <c r="BB136">
        <f t="shared" si="45"/>
        <v>5.2195599893114807E-2</v>
      </c>
      <c r="BC136">
        <f t="shared" si="46"/>
        <v>1.5620615470956896E-2</v>
      </c>
      <c r="BD136">
        <f t="shared" si="47"/>
        <v>3.6085626911315019E-2</v>
      </c>
      <c r="BE136">
        <f t="shared" si="48"/>
        <v>-5.5172413793104233E-3</v>
      </c>
      <c r="BF136">
        <f t="shared" si="49"/>
        <v>6.6698579862773139E-2</v>
      </c>
      <c r="BG136">
        <f t="shared" si="50"/>
        <v>2.3809523809523808E-2</v>
      </c>
      <c r="BH136">
        <f t="shared" si="51"/>
        <v>3.7641154328732392E-3</v>
      </c>
      <c r="BI136">
        <f t="shared" si="52"/>
        <v>1.1686143572621082E-2</v>
      </c>
      <c r="BJ136">
        <f t="shared" si="53"/>
        <v>8.6990141117340592E-3</v>
      </c>
    </row>
    <row r="137" spans="1:62" x14ac:dyDescent="0.3">
      <c r="A137" s="1">
        <v>44685</v>
      </c>
      <c r="B137">
        <v>63.7</v>
      </c>
      <c r="C137">
        <v>22.6</v>
      </c>
      <c r="D137">
        <v>104.5</v>
      </c>
      <c r="E137">
        <v>16.25</v>
      </c>
      <c r="F137">
        <v>14.8</v>
      </c>
      <c r="G137">
        <v>33.93</v>
      </c>
      <c r="H137">
        <v>31.75</v>
      </c>
      <c r="I137">
        <v>37.25</v>
      </c>
      <c r="J137">
        <v>27</v>
      </c>
      <c r="K137">
        <v>46.4</v>
      </c>
      <c r="L137">
        <v>28.9</v>
      </c>
      <c r="M137">
        <v>36.25</v>
      </c>
      <c r="N137">
        <v>32</v>
      </c>
      <c r="O137">
        <v>26.75</v>
      </c>
      <c r="P137">
        <v>42</v>
      </c>
      <c r="Q137">
        <v>79.900000000000006</v>
      </c>
      <c r="R137">
        <v>40.4</v>
      </c>
      <c r="S137">
        <v>35.799999999999997</v>
      </c>
      <c r="T137">
        <v>27.32</v>
      </c>
      <c r="U137">
        <v>31.79</v>
      </c>
      <c r="V137">
        <v>51.9</v>
      </c>
      <c r="W137">
        <v>112.27</v>
      </c>
      <c r="X137">
        <v>106.91</v>
      </c>
      <c r="Y137">
        <v>163.5</v>
      </c>
      <c r="Z137">
        <v>72.5</v>
      </c>
      <c r="AA137">
        <v>62.67</v>
      </c>
      <c r="AB137">
        <v>84</v>
      </c>
      <c r="AC137">
        <v>79.7</v>
      </c>
      <c r="AD137">
        <v>29.95</v>
      </c>
      <c r="AE137">
        <v>51.73</v>
      </c>
      <c r="AG137">
        <f t="shared" si="69"/>
        <v>-1.6975308641975221E-2</v>
      </c>
      <c r="AH137">
        <f t="shared" si="54"/>
        <v>1.5730337078651749E-2</v>
      </c>
      <c r="AI137">
        <f t="shared" si="55"/>
        <v>-4.7619047619047623E-3</v>
      </c>
      <c r="AJ137">
        <f t="shared" si="56"/>
        <v>-2.6946107784431097E-2</v>
      </c>
      <c r="AK137">
        <f t="shared" si="57"/>
        <v>1.3698630136986375E-2</v>
      </c>
      <c r="AL137">
        <f t="shared" si="58"/>
        <v>-6.9901315789473617E-2</v>
      </c>
      <c r="AM137">
        <f t="shared" si="59"/>
        <v>-2.9051987767584182E-2</v>
      </c>
      <c r="AN137">
        <f t="shared" si="60"/>
        <v>0</v>
      </c>
      <c r="AO137">
        <f t="shared" si="61"/>
        <v>-2.7027027027027029E-2</v>
      </c>
      <c r="AP137">
        <f t="shared" si="62"/>
        <v>-6.4516129032258118E-2</v>
      </c>
      <c r="AQ137">
        <f t="shared" si="63"/>
        <v>-3.0201342281879266E-2</v>
      </c>
      <c r="AR137">
        <f t="shared" si="64"/>
        <v>-1.3605442176870748E-2</v>
      </c>
      <c r="AS137">
        <f t="shared" si="65"/>
        <v>-4.6199701937406773E-2</v>
      </c>
      <c r="AT137">
        <f t="shared" si="66"/>
        <v>-3.42960288808664E-2</v>
      </c>
      <c r="AU137">
        <f t="shared" si="67"/>
        <v>-4.5454545454545456E-2</v>
      </c>
      <c r="AV137">
        <f t="shared" si="68"/>
        <v>-1.2360939431396786E-2</v>
      </c>
      <c r="AW137">
        <f t="shared" si="40"/>
        <v>-6.0465116279069801E-2</v>
      </c>
      <c r="AX137">
        <f t="shared" si="41"/>
        <v>-2.4523160762942933E-2</v>
      </c>
      <c r="AY137">
        <f t="shared" si="42"/>
        <v>-2.7758007117437762E-2</v>
      </c>
      <c r="AZ137">
        <f t="shared" si="43"/>
        <v>-2.9905401281660172E-2</v>
      </c>
      <c r="BA137">
        <f t="shared" si="44"/>
        <v>0</v>
      </c>
      <c r="BB137">
        <f t="shared" si="45"/>
        <v>-2.5010855405992266E-2</v>
      </c>
      <c r="BC137">
        <f t="shared" si="46"/>
        <v>2.8139949348090906E-3</v>
      </c>
      <c r="BD137">
        <f t="shared" si="47"/>
        <v>8.6366440468846738E-3</v>
      </c>
      <c r="BE137">
        <f t="shared" si="48"/>
        <v>-2.2911051212938044E-2</v>
      </c>
      <c r="BF137">
        <f t="shared" si="49"/>
        <v>-7.7580747308422246E-3</v>
      </c>
      <c r="BG137">
        <f t="shared" si="50"/>
        <v>-2.2118742724097851E-2</v>
      </c>
      <c r="BH137">
        <f t="shared" si="51"/>
        <v>-3.7499999999999643E-3</v>
      </c>
      <c r="BI137">
        <f t="shared" si="52"/>
        <v>-3.0744336569579266E-2</v>
      </c>
      <c r="BJ137">
        <f t="shared" si="53"/>
        <v>-1.8219776048586087E-2</v>
      </c>
    </row>
    <row r="138" spans="1:62" x14ac:dyDescent="0.3">
      <c r="A138" s="1">
        <v>44680</v>
      </c>
      <c r="B138">
        <v>64.8</v>
      </c>
      <c r="C138">
        <v>22.25</v>
      </c>
      <c r="D138">
        <v>105</v>
      </c>
      <c r="E138">
        <v>16.7</v>
      </c>
      <c r="F138">
        <v>14.6</v>
      </c>
      <c r="G138">
        <v>36.479999999999997</v>
      </c>
      <c r="H138">
        <v>32.700000000000003</v>
      </c>
      <c r="I138">
        <v>37.25</v>
      </c>
      <c r="J138">
        <v>27.75</v>
      </c>
      <c r="K138">
        <v>49.6</v>
      </c>
      <c r="L138">
        <v>29.8</v>
      </c>
      <c r="M138">
        <v>36.75</v>
      </c>
      <c r="N138">
        <v>33.549999999999997</v>
      </c>
      <c r="O138">
        <v>27.7</v>
      </c>
      <c r="P138">
        <v>44</v>
      </c>
      <c r="Q138">
        <v>80.900000000000006</v>
      </c>
      <c r="R138">
        <v>43</v>
      </c>
      <c r="S138">
        <v>36.700000000000003</v>
      </c>
      <c r="T138">
        <v>28.1</v>
      </c>
      <c r="U138">
        <v>32.770000000000003</v>
      </c>
      <c r="V138">
        <v>51.9</v>
      </c>
      <c r="W138">
        <v>115.15</v>
      </c>
      <c r="X138">
        <v>106.61</v>
      </c>
      <c r="Y138">
        <v>162.1</v>
      </c>
      <c r="Z138">
        <v>74.2</v>
      </c>
      <c r="AA138">
        <v>63.16</v>
      </c>
      <c r="AB138">
        <v>85.9</v>
      </c>
      <c r="AC138">
        <v>80</v>
      </c>
      <c r="AD138">
        <v>30.9</v>
      </c>
      <c r="AE138">
        <v>52.69</v>
      </c>
      <c r="AG138">
        <f t="shared" si="69"/>
        <v>7.7760497667185074E-3</v>
      </c>
      <c r="AH138">
        <f t="shared" si="54"/>
        <v>-2.2421524663677446E-3</v>
      </c>
      <c r="AI138">
        <f t="shared" si="55"/>
        <v>-4.7393364928909956E-3</v>
      </c>
      <c r="AJ138">
        <f t="shared" si="56"/>
        <v>-2.9850746268657142E-3</v>
      </c>
      <c r="AK138">
        <f t="shared" si="57"/>
        <v>5.0359712230215778E-2</v>
      </c>
      <c r="AL138">
        <f t="shared" si="58"/>
        <v>1.7289459007250346E-2</v>
      </c>
      <c r="AM138">
        <f t="shared" si="59"/>
        <v>5.4838709677419446E-2</v>
      </c>
      <c r="AN138">
        <f t="shared" si="60"/>
        <v>1.4986376021798286E-2</v>
      </c>
      <c r="AO138">
        <f t="shared" si="61"/>
        <v>-1.5957446808510613E-2</v>
      </c>
      <c r="AP138">
        <f t="shared" si="62"/>
        <v>3.5490605427975011E-2</v>
      </c>
      <c r="AQ138">
        <f t="shared" si="63"/>
        <v>1.1884550084889691E-2</v>
      </c>
      <c r="AR138">
        <f t="shared" si="64"/>
        <v>-1.3422818791946308E-2</v>
      </c>
      <c r="AS138">
        <f t="shared" si="65"/>
        <v>1.4925373134327511E-3</v>
      </c>
      <c r="AT138">
        <f t="shared" si="66"/>
        <v>0</v>
      </c>
      <c r="AU138">
        <f t="shared" si="67"/>
        <v>4.0189125295508346E-2</v>
      </c>
      <c r="AV138">
        <f t="shared" si="68"/>
        <v>-7.3619631901839797E-3</v>
      </c>
      <c r="AW138">
        <f t="shared" ref="AW138:AW201" si="70">(R138-R139)/R139</f>
        <v>3.8647342995169115E-2</v>
      </c>
      <c r="AX138">
        <f t="shared" ref="AX138:AX201" si="71">(S138-S139)/S139</f>
        <v>5.4794520547945987E-3</v>
      </c>
      <c r="AY138">
        <f t="shared" ref="AY138:AY201" si="72">(T138-T139)/T139</f>
        <v>3.5714285714286221E-3</v>
      </c>
      <c r="AZ138">
        <f t="shared" ref="AZ138:AZ201" si="73">(U138-U139)/U139</f>
        <v>4.5984058859597082E-3</v>
      </c>
      <c r="BA138">
        <f t="shared" ref="BA138:BA201" si="74">(V138-V139)/V139</f>
        <v>-1.9230769230769505E-3</v>
      </c>
      <c r="BB138">
        <f t="shared" ref="BB138:BB201" si="75">(W138-W139)/W139</f>
        <v>-4.3233895373973189E-3</v>
      </c>
      <c r="BC138">
        <f t="shared" ref="BC138:BC201" si="76">(X138-X139)/X139</f>
        <v>1.6979872173996005E-2</v>
      </c>
      <c r="BD138">
        <f t="shared" ref="BD138:BD201" si="77">(Y138-Y139)/Y139</f>
        <v>-1.7575757575757609E-2</v>
      </c>
      <c r="BE138">
        <f t="shared" ref="BE138:BE201" si="78">(Z138-Z139)/Z139</f>
        <v>-1.3458950201883488E-3</v>
      </c>
      <c r="BF138">
        <f t="shared" ref="BF138:BF201" si="79">(AA138-AA139)/AA139</f>
        <v>7.8187330461144868E-3</v>
      </c>
      <c r="BG138">
        <f t="shared" ref="BG138:BG201" si="80">(AB138-AB139)/AB139</f>
        <v>3.4939759036144644E-2</v>
      </c>
      <c r="BH138">
        <f t="shared" ref="BH138:BH201" si="81">(AC138-AC139)/AC139</f>
        <v>2.6957637997432532E-2</v>
      </c>
      <c r="BI138">
        <f t="shared" ref="BI138:BI201" si="82">(AD138-AD139)/AD139</f>
        <v>3.5175879396984827E-2</v>
      </c>
      <c r="BJ138">
        <f t="shared" ref="BJ138:BJ201" si="83">(AE138-AE139)/AE139</f>
        <v>3.6190476190475756E-3</v>
      </c>
    </row>
    <row r="139" spans="1:62" x14ac:dyDescent="0.3">
      <c r="A139" s="1">
        <v>44679</v>
      </c>
      <c r="B139">
        <v>64.3</v>
      </c>
      <c r="C139">
        <v>22.3</v>
      </c>
      <c r="D139">
        <v>105.5</v>
      </c>
      <c r="E139">
        <v>16.75</v>
      </c>
      <c r="F139">
        <v>13.9</v>
      </c>
      <c r="G139">
        <v>35.86</v>
      </c>
      <c r="H139">
        <v>31</v>
      </c>
      <c r="I139">
        <v>36.700000000000003</v>
      </c>
      <c r="J139">
        <v>28.2</v>
      </c>
      <c r="K139">
        <v>47.9</v>
      </c>
      <c r="L139">
        <v>29.45</v>
      </c>
      <c r="M139">
        <v>37.25</v>
      </c>
      <c r="N139">
        <v>33.5</v>
      </c>
      <c r="O139">
        <v>27.7</v>
      </c>
      <c r="P139">
        <v>42.3</v>
      </c>
      <c r="Q139">
        <v>81.5</v>
      </c>
      <c r="R139">
        <v>41.4</v>
      </c>
      <c r="S139">
        <v>36.5</v>
      </c>
      <c r="T139">
        <v>28</v>
      </c>
      <c r="U139">
        <v>32.619999999999997</v>
      </c>
      <c r="V139">
        <v>52</v>
      </c>
      <c r="W139">
        <v>115.65</v>
      </c>
      <c r="X139">
        <v>104.83</v>
      </c>
      <c r="Y139">
        <v>165</v>
      </c>
      <c r="Z139">
        <v>74.3</v>
      </c>
      <c r="AA139">
        <v>62.67</v>
      </c>
      <c r="AB139">
        <v>83</v>
      </c>
      <c r="AC139">
        <v>77.900000000000006</v>
      </c>
      <c r="AD139">
        <v>29.85</v>
      </c>
      <c r="AE139">
        <v>52.5</v>
      </c>
      <c r="AG139">
        <f t="shared" si="69"/>
        <v>9.4191522762950442E-3</v>
      </c>
      <c r="AH139">
        <f t="shared" ref="AH139:AH202" si="84">(C139-C140)/C140</f>
        <v>0</v>
      </c>
      <c r="AI139">
        <f t="shared" ref="AI139:AI202" si="85">(D139-D140)/D140</f>
        <v>2.4271844660194174E-2</v>
      </c>
      <c r="AJ139">
        <f t="shared" ref="AJ139:AJ202" si="86">(E139-E140)/E140</f>
        <v>-2.9761904761905185E-3</v>
      </c>
      <c r="AK139">
        <f t="shared" ref="AK139:AK202" si="87">(F139-F140)/F140</f>
        <v>-2.1126760563380208E-2</v>
      </c>
      <c r="AL139">
        <f t="shared" ref="AL139:AL202" si="88">(G139-G140)/G140</f>
        <v>3.5219399538106204E-2</v>
      </c>
      <c r="AM139">
        <f t="shared" ref="AM139:AM202" si="89">(H139-H140)/H140</f>
        <v>3.2362459546926028E-3</v>
      </c>
      <c r="AN139">
        <f t="shared" ref="AN139:AN202" si="90">(I139-I140)/I140</f>
        <v>-1.3440860215053762E-2</v>
      </c>
      <c r="AO139">
        <f t="shared" ref="AO139:AO202" si="91">(J139-J140)/J140</f>
        <v>-3.5335689045936898E-3</v>
      </c>
      <c r="AP139">
        <f t="shared" ref="AP139:AP202" si="92">(K139-K140)/K140</f>
        <v>2.2411953041622138E-2</v>
      </c>
      <c r="AQ139">
        <f t="shared" ref="AQ139:AQ202" si="93">(L139-L140)/L140</f>
        <v>-8.4175084175084174E-3</v>
      </c>
      <c r="AR139">
        <f t="shared" ref="AR139:AR202" si="94">(M139-M140)/M140</f>
        <v>5.398110661268633E-3</v>
      </c>
      <c r="AS139">
        <f t="shared" ref="AS139:AS202" si="95">(N139-N140)/N140</f>
        <v>-2.6162790697674378E-2</v>
      </c>
      <c r="AT139">
        <f t="shared" ref="AT139:AT202" si="96">(O139-O140)/O140</f>
        <v>-1.7730496453900711E-2</v>
      </c>
      <c r="AU139">
        <f t="shared" ref="AU139:AU202" si="97">(P139-P140)/P140</f>
        <v>1.6826923076922976E-2</v>
      </c>
      <c r="AV139">
        <f t="shared" ref="AV139:AV202" si="98">(Q139-Q140)/Q140</f>
        <v>0</v>
      </c>
      <c r="AW139">
        <f t="shared" si="70"/>
        <v>-9.5693779904305887E-3</v>
      </c>
      <c r="AX139">
        <f t="shared" si="71"/>
        <v>1.5299026425591019E-2</v>
      </c>
      <c r="AY139">
        <f t="shared" si="72"/>
        <v>-1.1997177134791809E-2</v>
      </c>
      <c r="AZ139">
        <f t="shared" si="73"/>
        <v>1.3988187752564368E-2</v>
      </c>
      <c r="BA139">
        <f t="shared" si="74"/>
        <v>0</v>
      </c>
      <c r="BB139">
        <f t="shared" si="75"/>
        <v>-2.099382036739177E-2</v>
      </c>
      <c r="BC139">
        <f t="shared" si="76"/>
        <v>-7.4796440068169495E-3</v>
      </c>
      <c r="BD139">
        <f t="shared" si="77"/>
        <v>-2.3668639053254437E-2</v>
      </c>
      <c r="BE139">
        <f t="shared" si="78"/>
        <v>-9.3333333333333705E-3</v>
      </c>
      <c r="BF139">
        <f t="shared" si="79"/>
        <v>-7.7580747308422246E-3</v>
      </c>
      <c r="BG139">
        <f t="shared" si="80"/>
        <v>6.1381074168797914E-2</v>
      </c>
      <c r="BH139">
        <f t="shared" si="81"/>
        <v>-1.2820512820512092E-3</v>
      </c>
      <c r="BI139">
        <f t="shared" si="82"/>
        <v>-2.1311475409836019E-2</v>
      </c>
      <c r="BJ139">
        <f t="shared" si="83"/>
        <v>4.9770290964777563E-3</v>
      </c>
    </row>
    <row r="140" spans="1:62" x14ac:dyDescent="0.3">
      <c r="A140" s="1">
        <v>44678</v>
      </c>
      <c r="B140">
        <v>63.7</v>
      </c>
      <c r="C140">
        <v>22.3</v>
      </c>
      <c r="D140">
        <v>103</v>
      </c>
      <c r="E140">
        <v>16.8</v>
      </c>
      <c r="F140">
        <v>14.2</v>
      </c>
      <c r="G140">
        <v>34.64</v>
      </c>
      <c r="H140">
        <v>30.9</v>
      </c>
      <c r="I140">
        <v>37.200000000000003</v>
      </c>
      <c r="J140">
        <v>28.3</v>
      </c>
      <c r="K140">
        <v>46.85</v>
      </c>
      <c r="L140">
        <v>29.7</v>
      </c>
      <c r="M140">
        <v>37.049999999999997</v>
      </c>
      <c r="N140">
        <v>34.4</v>
      </c>
      <c r="O140">
        <v>28.2</v>
      </c>
      <c r="P140">
        <v>41.6</v>
      </c>
      <c r="Q140">
        <v>81.5</v>
      </c>
      <c r="R140">
        <v>41.8</v>
      </c>
      <c r="S140">
        <v>35.950000000000003</v>
      </c>
      <c r="T140">
        <v>28.34</v>
      </c>
      <c r="U140">
        <v>32.17</v>
      </c>
      <c r="V140">
        <v>52</v>
      </c>
      <c r="W140">
        <v>118.13</v>
      </c>
      <c r="X140">
        <v>105.62</v>
      </c>
      <c r="Y140">
        <v>169</v>
      </c>
      <c r="Z140">
        <v>75</v>
      </c>
      <c r="AA140">
        <v>63.16</v>
      </c>
      <c r="AB140">
        <v>78.2</v>
      </c>
      <c r="AC140">
        <v>78</v>
      </c>
      <c r="AD140">
        <v>30.5</v>
      </c>
      <c r="AE140">
        <v>52.24</v>
      </c>
      <c r="AG140">
        <f t="shared" si="69"/>
        <v>7.9113924050632899E-3</v>
      </c>
      <c r="AH140">
        <f t="shared" si="84"/>
        <v>5.9382422802850353E-2</v>
      </c>
      <c r="AI140">
        <f t="shared" si="85"/>
        <v>-1.2464046021092974E-2</v>
      </c>
      <c r="AJ140">
        <f t="shared" si="86"/>
        <v>1.8181818181818226E-2</v>
      </c>
      <c r="AK140">
        <f t="shared" si="87"/>
        <v>4.4117647058823505E-2</v>
      </c>
      <c r="AL140">
        <f t="shared" si="88"/>
        <v>-3.4021193530395955E-2</v>
      </c>
      <c r="AM140">
        <f t="shared" si="89"/>
        <v>0</v>
      </c>
      <c r="AN140">
        <f t="shared" si="90"/>
        <v>8.1300813008131235E-3</v>
      </c>
      <c r="AO140">
        <f t="shared" si="91"/>
        <v>2.3508137432188145E-2</v>
      </c>
      <c r="AP140">
        <f t="shared" si="92"/>
        <v>1.8478260869565249E-2</v>
      </c>
      <c r="AQ140">
        <f t="shared" si="93"/>
        <v>1.1925042589437745E-2</v>
      </c>
      <c r="AR140">
        <f t="shared" si="94"/>
        <v>1.646090534979408E-2</v>
      </c>
      <c r="AS140">
        <f t="shared" si="95"/>
        <v>-2.8985507246377224E-3</v>
      </c>
      <c r="AT140">
        <f t="shared" si="96"/>
        <v>2.919708029197083E-2</v>
      </c>
      <c r="AU140">
        <f t="shared" si="97"/>
        <v>2.4096385542169015E-3</v>
      </c>
      <c r="AV140">
        <f t="shared" si="98"/>
        <v>1.2422360248447204E-2</v>
      </c>
      <c r="AW140">
        <f t="shared" si="70"/>
        <v>1.7031630170316198E-2</v>
      </c>
      <c r="AX140">
        <f t="shared" si="71"/>
        <v>-1.2362637362637246E-2</v>
      </c>
      <c r="AY140">
        <f t="shared" si="72"/>
        <v>2.0893371757925008E-2</v>
      </c>
      <c r="AZ140">
        <f t="shared" si="73"/>
        <v>3.1751122514432392E-2</v>
      </c>
      <c r="BA140">
        <f t="shared" si="74"/>
        <v>9.7087378640776691E-3</v>
      </c>
      <c r="BB140">
        <f t="shared" si="75"/>
        <v>2.5879287885366822E-2</v>
      </c>
      <c r="BC140">
        <f t="shared" si="76"/>
        <v>-3.7728730428220288E-3</v>
      </c>
      <c r="BD140">
        <f t="shared" si="77"/>
        <v>0</v>
      </c>
      <c r="BE140">
        <f t="shared" si="78"/>
        <v>-1.1857707509881497E-2</v>
      </c>
      <c r="BF140">
        <f t="shared" si="79"/>
        <v>0</v>
      </c>
      <c r="BG140">
        <f t="shared" si="80"/>
        <v>-1.2771392081736184E-3</v>
      </c>
      <c r="BH140">
        <f t="shared" si="81"/>
        <v>0</v>
      </c>
      <c r="BI140">
        <f t="shared" si="82"/>
        <v>-1.7713365539452519E-2</v>
      </c>
      <c r="BJ140">
        <f t="shared" si="83"/>
        <v>3.6503362151778067E-3</v>
      </c>
    </row>
    <row r="141" spans="1:62" x14ac:dyDescent="0.3">
      <c r="A141" s="1">
        <v>44677</v>
      </c>
      <c r="B141">
        <v>63.2</v>
      </c>
      <c r="C141">
        <v>21.05</v>
      </c>
      <c r="D141">
        <v>104.3</v>
      </c>
      <c r="E141">
        <v>16.5</v>
      </c>
      <c r="F141">
        <v>13.6</v>
      </c>
      <c r="G141">
        <v>35.86</v>
      </c>
      <c r="H141">
        <v>30.9</v>
      </c>
      <c r="I141">
        <v>36.9</v>
      </c>
      <c r="J141">
        <v>27.65</v>
      </c>
      <c r="K141">
        <v>46</v>
      </c>
      <c r="L141">
        <v>29.35</v>
      </c>
      <c r="M141">
        <v>36.450000000000003</v>
      </c>
      <c r="N141">
        <v>34.5</v>
      </c>
      <c r="O141">
        <v>27.4</v>
      </c>
      <c r="P141">
        <v>41.5</v>
      </c>
      <c r="Q141">
        <v>80.5</v>
      </c>
      <c r="R141">
        <v>41.1</v>
      </c>
      <c r="S141">
        <v>36.4</v>
      </c>
      <c r="T141">
        <v>27.76</v>
      </c>
      <c r="U141">
        <v>31.18</v>
      </c>
      <c r="V141">
        <v>51.5</v>
      </c>
      <c r="W141">
        <v>115.15</v>
      </c>
      <c r="X141">
        <v>106.02</v>
      </c>
      <c r="Y141">
        <v>169</v>
      </c>
      <c r="Z141">
        <v>75.900000000000006</v>
      </c>
      <c r="AA141">
        <v>63.16</v>
      </c>
      <c r="AB141">
        <v>78.3</v>
      </c>
      <c r="AC141">
        <v>78</v>
      </c>
      <c r="AD141">
        <v>31.05</v>
      </c>
      <c r="AE141">
        <v>52.05</v>
      </c>
      <c r="AG141">
        <f t="shared" si="69"/>
        <v>1.7713365539452519E-2</v>
      </c>
      <c r="AH141">
        <f t="shared" si="84"/>
        <v>-6.85840707964602E-2</v>
      </c>
      <c r="AI141">
        <f t="shared" si="85"/>
        <v>8.7040618955511739E-3</v>
      </c>
      <c r="AJ141">
        <f t="shared" si="86"/>
        <v>3.4482758620689703E-2</v>
      </c>
      <c r="AK141">
        <f t="shared" si="87"/>
        <v>3.8167938931297711E-2</v>
      </c>
      <c r="AL141">
        <f t="shared" si="88"/>
        <v>5.8441558441558343E-2</v>
      </c>
      <c r="AM141">
        <f t="shared" si="89"/>
        <v>1.3114754098360609E-2</v>
      </c>
      <c r="AN141">
        <f t="shared" si="90"/>
        <v>2.9288702928870213E-2</v>
      </c>
      <c r="AO141">
        <f t="shared" si="91"/>
        <v>1.0968921389396605E-2</v>
      </c>
      <c r="AP141">
        <f t="shared" si="92"/>
        <v>-1.2875536480686725E-2</v>
      </c>
      <c r="AQ141">
        <f t="shared" si="93"/>
        <v>4.4483985765124551E-2</v>
      </c>
      <c r="AR141">
        <f t="shared" si="94"/>
        <v>2.6760563380281769E-2</v>
      </c>
      <c r="AS141">
        <f t="shared" si="95"/>
        <v>2.8315946348733322E-2</v>
      </c>
      <c r="AT141">
        <f t="shared" si="96"/>
        <v>2.2388059701492456E-2</v>
      </c>
      <c r="AU141">
        <f t="shared" si="97"/>
        <v>1.0962241169305794E-2</v>
      </c>
      <c r="AV141">
        <f t="shared" si="98"/>
        <v>-1.5892420537897276E-2</v>
      </c>
      <c r="AW141">
        <f t="shared" si="70"/>
        <v>2.8785982478097584E-2</v>
      </c>
      <c r="AX141">
        <f t="shared" si="71"/>
        <v>6.2773722627737186E-2</v>
      </c>
      <c r="AY141">
        <f t="shared" si="72"/>
        <v>3.8145100972326221E-2</v>
      </c>
      <c r="AZ141">
        <f t="shared" si="73"/>
        <v>1.102464332036316E-2</v>
      </c>
      <c r="BA141">
        <f t="shared" si="74"/>
        <v>3.8986354775829017E-3</v>
      </c>
      <c r="BB141">
        <f t="shared" si="75"/>
        <v>0</v>
      </c>
      <c r="BC141">
        <f t="shared" si="76"/>
        <v>3.7871615224388511E-3</v>
      </c>
      <c r="BD141">
        <f t="shared" si="77"/>
        <v>6.6919191919191878E-2</v>
      </c>
      <c r="BE141">
        <f t="shared" si="78"/>
        <v>3.2653061224489875E-2</v>
      </c>
      <c r="BF141">
        <f t="shared" si="79"/>
        <v>3.1857539617709457E-2</v>
      </c>
      <c r="BG141">
        <f t="shared" si="80"/>
        <v>2.3529411764705844E-2</v>
      </c>
      <c r="BH141">
        <f t="shared" si="81"/>
        <v>2.362204724409445E-2</v>
      </c>
      <c r="BI141">
        <f t="shared" si="82"/>
        <v>6.8846815834767636E-2</v>
      </c>
      <c r="BJ141">
        <f t="shared" si="83"/>
        <v>1.1268700213716695E-2</v>
      </c>
    </row>
    <row r="142" spans="1:62" x14ac:dyDescent="0.3">
      <c r="A142" s="1">
        <v>44676</v>
      </c>
      <c r="B142">
        <v>62.1</v>
      </c>
      <c r="C142">
        <v>22.6</v>
      </c>
      <c r="D142">
        <v>103.4</v>
      </c>
      <c r="E142">
        <v>15.95</v>
      </c>
      <c r="F142">
        <v>13.1</v>
      </c>
      <c r="G142">
        <v>33.880000000000003</v>
      </c>
      <c r="H142">
        <v>30.5</v>
      </c>
      <c r="I142">
        <v>35.85</v>
      </c>
      <c r="J142">
        <v>27.35</v>
      </c>
      <c r="K142">
        <v>46.6</v>
      </c>
      <c r="L142">
        <v>28.1</v>
      </c>
      <c r="M142">
        <v>35.5</v>
      </c>
      <c r="N142">
        <v>33.549999999999997</v>
      </c>
      <c r="O142">
        <v>26.8</v>
      </c>
      <c r="P142">
        <v>41.05</v>
      </c>
      <c r="Q142">
        <v>81.8</v>
      </c>
      <c r="R142">
        <v>39.950000000000003</v>
      </c>
      <c r="S142">
        <v>34.25</v>
      </c>
      <c r="T142">
        <v>26.74</v>
      </c>
      <c r="U142">
        <v>30.84</v>
      </c>
      <c r="V142">
        <v>51.3</v>
      </c>
      <c r="W142">
        <v>115.15</v>
      </c>
      <c r="X142">
        <v>105.62</v>
      </c>
      <c r="Y142">
        <v>158.4</v>
      </c>
      <c r="Z142">
        <v>73.5</v>
      </c>
      <c r="AA142">
        <v>61.21</v>
      </c>
      <c r="AB142">
        <v>76.5</v>
      </c>
      <c r="AC142">
        <v>76.2</v>
      </c>
      <c r="AD142">
        <v>29.05</v>
      </c>
      <c r="AE142">
        <v>51.47</v>
      </c>
      <c r="AG142">
        <f t="shared" si="69"/>
        <v>-6.8965517241379323E-2</v>
      </c>
      <c r="AH142">
        <f t="shared" si="84"/>
        <v>-6.8041237113402001E-2</v>
      </c>
      <c r="AI142">
        <f t="shared" si="85"/>
        <v>-6.9306930693069202E-2</v>
      </c>
      <c r="AJ142">
        <f t="shared" si="86"/>
        <v>-6.7251461988304215E-2</v>
      </c>
      <c r="AK142">
        <f t="shared" si="87"/>
        <v>-6.4285714285714307E-2</v>
      </c>
      <c r="AL142">
        <f t="shared" si="88"/>
        <v>-6.8719076415612965E-2</v>
      </c>
      <c r="AM142">
        <f t="shared" si="89"/>
        <v>-5.5727554179566478E-2</v>
      </c>
      <c r="AN142">
        <f t="shared" si="90"/>
        <v>-6.8831168831168799E-2</v>
      </c>
      <c r="AO142">
        <f t="shared" si="91"/>
        <v>-6.9727891156462496E-2</v>
      </c>
      <c r="AP142">
        <f t="shared" si="92"/>
        <v>-6.9860279441117765E-2</v>
      </c>
      <c r="AQ142">
        <f t="shared" si="93"/>
        <v>-6.3333333333333283E-2</v>
      </c>
      <c r="AR142">
        <f t="shared" si="94"/>
        <v>-5.9602649006622516E-2</v>
      </c>
      <c r="AS142">
        <f t="shared" si="95"/>
        <v>-6.9348127600554796E-2</v>
      </c>
      <c r="AT142">
        <f t="shared" si="96"/>
        <v>-6.9444444444444448E-2</v>
      </c>
      <c r="AU142">
        <f t="shared" si="97"/>
        <v>-6.9160997732426399E-2</v>
      </c>
      <c r="AV142">
        <f t="shared" si="98"/>
        <v>-4.8661800486618691E-3</v>
      </c>
      <c r="AW142">
        <f t="shared" si="70"/>
        <v>-5.9999999999999935E-2</v>
      </c>
      <c r="AX142">
        <f t="shared" si="71"/>
        <v>-6.9293478260869498E-2</v>
      </c>
      <c r="AY142">
        <f t="shared" si="72"/>
        <v>-6.9265576052906438E-2</v>
      </c>
      <c r="AZ142">
        <f t="shared" si="73"/>
        <v>-6.9683257918551997E-2</v>
      </c>
      <c r="BA142">
        <f t="shared" si="74"/>
        <v>-1.1560693641618524E-2</v>
      </c>
      <c r="BB142">
        <f t="shared" si="75"/>
        <v>-5.9232026143790847E-2</v>
      </c>
      <c r="BC142">
        <f t="shared" si="76"/>
        <v>-6.9591261451726491E-2</v>
      </c>
      <c r="BD142">
        <f t="shared" si="77"/>
        <v>-6.987668819729892E-2</v>
      </c>
      <c r="BE142">
        <f t="shared" si="78"/>
        <v>-3.1620553359683869E-2</v>
      </c>
      <c r="BF142">
        <f t="shared" si="79"/>
        <v>-2.6248806872414869E-2</v>
      </c>
      <c r="BG142">
        <f t="shared" si="80"/>
        <v>1.3245033112582781E-2</v>
      </c>
      <c r="BH142">
        <f t="shared" si="81"/>
        <v>-1.9305019305019305E-2</v>
      </c>
      <c r="BI142">
        <f t="shared" si="82"/>
        <v>-5.9870550161812232E-2</v>
      </c>
      <c r="BJ142">
        <f t="shared" si="83"/>
        <v>-1.1143131604226673E-2</v>
      </c>
    </row>
    <row r="143" spans="1:62" x14ac:dyDescent="0.3">
      <c r="A143" s="1">
        <v>44673</v>
      </c>
      <c r="B143">
        <v>66.7</v>
      </c>
      <c r="C143">
        <v>24.25</v>
      </c>
      <c r="D143">
        <v>111.1</v>
      </c>
      <c r="E143">
        <v>17.100000000000001</v>
      </c>
      <c r="F143">
        <v>14</v>
      </c>
      <c r="G143">
        <v>36.380000000000003</v>
      </c>
      <c r="H143">
        <v>32.299999999999997</v>
      </c>
      <c r="I143">
        <v>38.5</v>
      </c>
      <c r="J143">
        <v>29.4</v>
      </c>
      <c r="K143">
        <v>50.1</v>
      </c>
      <c r="L143">
        <v>30</v>
      </c>
      <c r="M143">
        <v>37.75</v>
      </c>
      <c r="N143">
        <v>36.049999999999997</v>
      </c>
      <c r="O143">
        <v>28.8</v>
      </c>
      <c r="P143">
        <v>44.1</v>
      </c>
      <c r="Q143">
        <v>82.2</v>
      </c>
      <c r="R143">
        <v>42.5</v>
      </c>
      <c r="S143">
        <v>36.799999999999997</v>
      </c>
      <c r="T143">
        <v>28.73</v>
      </c>
      <c r="U143">
        <v>33.15</v>
      </c>
      <c r="V143">
        <v>51.9</v>
      </c>
      <c r="W143">
        <v>122.4</v>
      </c>
      <c r="X143">
        <v>113.52</v>
      </c>
      <c r="Y143">
        <v>170.3</v>
      </c>
      <c r="Z143">
        <v>75.900000000000006</v>
      </c>
      <c r="AA143">
        <v>62.86</v>
      </c>
      <c r="AB143">
        <v>75.5</v>
      </c>
      <c r="AC143">
        <v>77.7</v>
      </c>
      <c r="AD143">
        <v>30.9</v>
      </c>
      <c r="AE143">
        <v>52.05</v>
      </c>
      <c r="AG143">
        <f t="shared" si="69"/>
        <v>-3.3333333333333291E-2</v>
      </c>
      <c r="AH143">
        <f t="shared" si="84"/>
        <v>-6.9097888675623831E-2</v>
      </c>
      <c r="AI143">
        <f t="shared" si="85"/>
        <v>-8.035714285714337E-3</v>
      </c>
      <c r="AJ143">
        <f t="shared" si="86"/>
        <v>-6.811989100817438E-2</v>
      </c>
      <c r="AK143">
        <f t="shared" si="87"/>
        <v>3.5842293906810548E-3</v>
      </c>
      <c r="AL143">
        <f t="shared" si="88"/>
        <v>-6.8850780650115115E-2</v>
      </c>
      <c r="AM143">
        <f t="shared" si="89"/>
        <v>2.5396825396825307E-2</v>
      </c>
      <c r="AN143">
        <f t="shared" si="90"/>
        <v>0</v>
      </c>
      <c r="AO143">
        <f t="shared" si="91"/>
        <v>1.3793103448275813E-2</v>
      </c>
      <c r="AP143">
        <f t="shared" si="92"/>
        <v>-3.0947775628626717E-2</v>
      </c>
      <c r="AQ143">
        <f t="shared" si="93"/>
        <v>0</v>
      </c>
      <c r="AR143">
        <f t="shared" si="94"/>
        <v>-5.2700922266140406E-3</v>
      </c>
      <c r="AS143">
        <f t="shared" si="95"/>
        <v>0</v>
      </c>
      <c r="AT143">
        <f t="shared" si="96"/>
        <v>4.1591320072332807E-2</v>
      </c>
      <c r="AU143">
        <f t="shared" si="97"/>
        <v>1.146788990825688E-2</v>
      </c>
      <c r="AV143">
        <f t="shared" si="98"/>
        <v>4.8469387755102004E-2</v>
      </c>
      <c r="AW143">
        <f t="shared" si="70"/>
        <v>1.1904761904761904E-2</v>
      </c>
      <c r="AX143">
        <f t="shared" si="71"/>
        <v>3.6619718309859071E-2</v>
      </c>
      <c r="AY143">
        <f t="shared" si="72"/>
        <v>-3.298552675866713E-2</v>
      </c>
      <c r="AZ143">
        <f t="shared" si="73"/>
        <v>1.0362694300518021E-2</v>
      </c>
      <c r="BA143">
        <f t="shared" si="74"/>
        <v>-1.9230769230769505E-3</v>
      </c>
      <c r="BB143">
        <f t="shared" si="75"/>
        <v>2.4570024570025502E-3</v>
      </c>
      <c r="BC143">
        <f t="shared" si="76"/>
        <v>-3.362560653783947E-2</v>
      </c>
      <c r="BD143">
        <f t="shared" si="77"/>
        <v>3.5356511490867576E-3</v>
      </c>
      <c r="BE143">
        <f t="shared" si="78"/>
        <v>1.2000000000000077E-2</v>
      </c>
      <c r="BF143">
        <f t="shared" si="79"/>
        <v>1.0935992280476033E-2</v>
      </c>
      <c r="BG143">
        <f t="shared" si="80"/>
        <v>3.4246575342465752E-2</v>
      </c>
      <c r="BH143">
        <f t="shared" si="81"/>
        <v>2.5806451612903594E-3</v>
      </c>
      <c r="BI143">
        <f t="shared" si="82"/>
        <v>1.3114754098360609E-2</v>
      </c>
      <c r="BJ143">
        <f t="shared" si="83"/>
        <v>1.1268700213716695E-2</v>
      </c>
    </row>
    <row r="144" spans="1:62" x14ac:dyDescent="0.3">
      <c r="A144" s="1">
        <v>44672</v>
      </c>
      <c r="B144">
        <v>69</v>
      </c>
      <c r="C144">
        <v>26.05</v>
      </c>
      <c r="D144">
        <v>112</v>
      </c>
      <c r="E144">
        <v>18.350000000000001</v>
      </c>
      <c r="F144">
        <v>13.95</v>
      </c>
      <c r="G144">
        <v>39.07</v>
      </c>
      <c r="H144">
        <v>31.5</v>
      </c>
      <c r="I144">
        <v>38.5</v>
      </c>
      <c r="J144">
        <v>29</v>
      </c>
      <c r="K144">
        <v>51.7</v>
      </c>
      <c r="L144">
        <v>30</v>
      </c>
      <c r="M144">
        <v>37.950000000000003</v>
      </c>
      <c r="N144">
        <v>36.049999999999997</v>
      </c>
      <c r="O144">
        <v>27.65</v>
      </c>
      <c r="P144">
        <v>43.6</v>
      </c>
      <c r="Q144">
        <v>78.400000000000006</v>
      </c>
      <c r="R144">
        <v>42</v>
      </c>
      <c r="S144">
        <v>35.5</v>
      </c>
      <c r="T144">
        <v>29.71</v>
      </c>
      <c r="U144">
        <v>32.81</v>
      </c>
      <c r="V144">
        <v>52</v>
      </c>
      <c r="W144">
        <v>122.1</v>
      </c>
      <c r="X144">
        <v>117.47</v>
      </c>
      <c r="Y144">
        <v>169.7</v>
      </c>
      <c r="Z144">
        <v>75</v>
      </c>
      <c r="AA144">
        <v>62.18</v>
      </c>
      <c r="AB144">
        <v>73</v>
      </c>
      <c r="AC144">
        <v>77.5</v>
      </c>
      <c r="AD144">
        <v>30.5</v>
      </c>
      <c r="AE144">
        <v>51.47</v>
      </c>
      <c r="AG144">
        <f t="shared" si="69"/>
        <v>-1.4285714285714285E-2</v>
      </c>
      <c r="AH144">
        <f t="shared" si="84"/>
        <v>-6.9642857142857117E-2</v>
      </c>
      <c r="AI144">
        <f t="shared" si="85"/>
        <v>0</v>
      </c>
      <c r="AJ144">
        <f t="shared" si="86"/>
        <v>-6.8527918781725788E-2</v>
      </c>
      <c r="AK144">
        <f t="shared" si="87"/>
        <v>-7.0000000000000048E-2</v>
      </c>
      <c r="AL144">
        <f t="shared" si="88"/>
        <v>-2.5529742149604652E-3</v>
      </c>
      <c r="AM144">
        <f t="shared" si="89"/>
        <v>-1.2539184952978013E-2</v>
      </c>
      <c r="AN144">
        <f t="shared" si="90"/>
        <v>1.449275362318833E-2</v>
      </c>
      <c r="AO144">
        <f t="shared" si="91"/>
        <v>1.0452961672473893E-2</v>
      </c>
      <c r="AP144">
        <f t="shared" si="92"/>
        <v>3.4000000000000058E-2</v>
      </c>
      <c r="AQ144">
        <f t="shared" si="93"/>
        <v>1.6949152542372881E-2</v>
      </c>
      <c r="AR144">
        <f t="shared" si="94"/>
        <v>5.298013245033188E-3</v>
      </c>
      <c r="AS144">
        <f t="shared" si="95"/>
        <v>2.4147727272727109E-2</v>
      </c>
      <c r="AT144">
        <f t="shared" si="96"/>
        <v>3.6297640653356758E-3</v>
      </c>
      <c r="AU144">
        <f t="shared" si="97"/>
        <v>1.2775842044134827E-2</v>
      </c>
      <c r="AV144">
        <f t="shared" si="98"/>
        <v>0</v>
      </c>
      <c r="AW144">
        <f t="shared" si="70"/>
        <v>1.571946795646913E-2</v>
      </c>
      <c r="AX144">
        <f t="shared" si="71"/>
        <v>8.5227272727271906E-3</v>
      </c>
      <c r="AY144">
        <f t="shared" si="72"/>
        <v>-6.2776025236593008E-2</v>
      </c>
      <c r="AZ144">
        <f t="shared" si="73"/>
        <v>3.6708473539310052E-3</v>
      </c>
      <c r="BA144">
        <f t="shared" si="74"/>
        <v>-9.5238095238095247E-3</v>
      </c>
      <c r="BB144">
        <f t="shared" si="75"/>
        <v>-1.0454655968879215E-2</v>
      </c>
      <c r="BC144">
        <f t="shared" si="76"/>
        <v>8.5200647524916347E-4</v>
      </c>
      <c r="BD144">
        <f t="shared" si="77"/>
        <v>-1.337209302325588E-2</v>
      </c>
      <c r="BE144">
        <f t="shared" si="78"/>
        <v>-7.9365079365078615E-3</v>
      </c>
      <c r="BF144">
        <f t="shared" si="79"/>
        <v>-4.1910631741140306E-2</v>
      </c>
      <c r="BG144">
        <f t="shared" si="80"/>
        <v>-4.5751633986928102E-2</v>
      </c>
      <c r="BH144">
        <f t="shared" si="81"/>
        <v>-2.2698612862547252E-2</v>
      </c>
      <c r="BI144">
        <f t="shared" si="82"/>
        <v>-4.8939641109298068E-3</v>
      </c>
      <c r="BJ144">
        <f t="shared" si="83"/>
        <v>-1.6058115083158162E-2</v>
      </c>
    </row>
    <row r="145" spans="1:62" x14ac:dyDescent="0.3">
      <c r="A145" s="1">
        <v>44671</v>
      </c>
      <c r="B145">
        <v>70</v>
      </c>
      <c r="C145">
        <v>28</v>
      </c>
      <c r="D145">
        <v>112</v>
      </c>
      <c r="E145">
        <v>19.7</v>
      </c>
      <c r="F145">
        <v>15</v>
      </c>
      <c r="G145">
        <v>39.17</v>
      </c>
      <c r="H145">
        <v>31.9</v>
      </c>
      <c r="I145">
        <v>37.950000000000003</v>
      </c>
      <c r="J145">
        <v>28.7</v>
      </c>
      <c r="K145">
        <v>50</v>
      </c>
      <c r="L145">
        <v>29.5</v>
      </c>
      <c r="M145">
        <v>37.75</v>
      </c>
      <c r="N145">
        <v>35.200000000000003</v>
      </c>
      <c r="O145">
        <v>27.55</v>
      </c>
      <c r="P145">
        <v>43.05</v>
      </c>
      <c r="Q145">
        <v>78.400000000000006</v>
      </c>
      <c r="R145">
        <v>41.35</v>
      </c>
      <c r="S145">
        <v>35.200000000000003</v>
      </c>
      <c r="T145">
        <v>31.7</v>
      </c>
      <c r="U145">
        <v>32.69</v>
      </c>
      <c r="V145">
        <v>52.5</v>
      </c>
      <c r="W145">
        <v>123.39</v>
      </c>
      <c r="X145">
        <v>117.37</v>
      </c>
      <c r="Y145">
        <v>172</v>
      </c>
      <c r="Z145">
        <v>75.599999999999994</v>
      </c>
      <c r="AA145">
        <v>64.900000000000006</v>
      </c>
      <c r="AB145">
        <v>76.5</v>
      </c>
      <c r="AC145">
        <v>79.3</v>
      </c>
      <c r="AD145">
        <v>30.65</v>
      </c>
      <c r="AE145">
        <v>52.31</v>
      </c>
      <c r="AG145">
        <f t="shared" si="69"/>
        <v>6.3829787234042604E-2</v>
      </c>
      <c r="AH145">
        <f t="shared" si="84"/>
        <v>-1.4084507042253471E-2</v>
      </c>
      <c r="AI145">
        <f t="shared" si="85"/>
        <v>0</v>
      </c>
      <c r="AJ145">
        <f t="shared" si="86"/>
        <v>-5.0602409638554252E-2</v>
      </c>
      <c r="AK145">
        <f t="shared" si="87"/>
        <v>-6.25E-2</v>
      </c>
      <c r="AL145">
        <f t="shared" si="88"/>
        <v>-6.7380952380952347E-2</v>
      </c>
      <c r="AM145">
        <f t="shared" si="89"/>
        <v>7.8988941548183266E-3</v>
      </c>
      <c r="AN145">
        <f t="shared" si="90"/>
        <v>0</v>
      </c>
      <c r="AO145">
        <f t="shared" si="91"/>
        <v>-1.7391304347826335E-3</v>
      </c>
      <c r="AP145">
        <f t="shared" si="92"/>
        <v>-5.9642147117295657E-3</v>
      </c>
      <c r="AQ145">
        <f t="shared" si="93"/>
        <v>6.8259385665528768E-3</v>
      </c>
      <c r="AR145">
        <f t="shared" si="94"/>
        <v>2.6560424966799849E-3</v>
      </c>
      <c r="AS145">
        <f t="shared" si="95"/>
        <v>5.7142857142857958E-3</v>
      </c>
      <c r="AT145">
        <f t="shared" si="96"/>
        <v>1.818181818181844E-3</v>
      </c>
      <c r="AU145">
        <f t="shared" si="97"/>
        <v>-1.4874141876430335E-2</v>
      </c>
      <c r="AV145">
        <f t="shared" si="98"/>
        <v>9.0090090090090454E-3</v>
      </c>
      <c r="AW145">
        <f t="shared" si="70"/>
        <v>-2.7058823529411732E-2</v>
      </c>
      <c r="AX145">
        <f t="shared" si="71"/>
        <v>-1.6759776536312693E-2</v>
      </c>
      <c r="AY145">
        <f t="shared" si="72"/>
        <v>-7.0108536227632856E-2</v>
      </c>
      <c r="AZ145">
        <f t="shared" si="73"/>
        <v>-2.4412572474826182E-3</v>
      </c>
      <c r="BA145">
        <f t="shared" si="74"/>
        <v>0</v>
      </c>
      <c r="BB145">
        <f t="shared" si="75"/>
        <v>3.1516468817923388E-2</v>
      </c>
      <c r="BC145">
        <f t="shared" si="76"/>
        <v>0</v>
      </c>
      <c r="BD145">
        <f t="shared" si="77"/>
        <v>1.8354055654233242E-2</v>
      </c>
      <c r="BE145">
        <f t="shared" si="78"/>
        <v>-5.2631578947369166E-3</v>
      </c>
      <c r="BF145">
        <f t="shared" si="79"/>
        <v>-3.0619865571321837E-2</v>
      </c>
      <c r="BG145">
        <f t="shared" si="80"/>
        <v>-4.255319148936177E-2</v>
      </c>
      <c r="BH145">
        <f t="shared" si="81"/>
        <v>6.3451776649746192E-3</v>
      </c>
      <c r="BI145">
        <f t="shared" si="82"/>
        <v>-6.4829821717991192E-3</v>
      </c>
      <c r="BJ145">
        <f t="shared" si="83"/>
        <v>-7.2119946858985665E-3</v>
      </c>
    </row>
    <row r="146" spans="1:62" x14ac:dyDescent="0.3">
      <c r="A146" s="1">
        <v>44670</v>
      </c>
      <c r="B146">
        <v>65.8</v>
      </c>
      <c r="C146">
        <v>28.4</v>
      </c>
      <c r="D146">
        <v>112</v>
      </c>
      <c r="E146">
        <v>20.75</v>
      </c>
      <c r="F146">
        <v>16</v>
      </c>
      <c r="G146">
        <v>42</v>
      </c>
      <c r="H146">
        <v>31.65</v>
      </c>
      <c r="I146">
        <v>37.950000000000003</v>
      </c>
      <c r="J146">
        <v>28.75</v>
      </c>
      <c r="K146">
        <v>50.3</v>
      </c>
      <c r="L146">
        <v>29.3</v>
      </c>
      <c r="M146">
        <v>37.65</v>
      </c>
      <c r="N146">
        <v>35</v>
      </c>
      <c r="O146">
        <v>27.5</v>
      </c>
      <c r="P146">
        <v>43.7</v>
      </c>
      <c r="Q146">
        <v>77.7</v>
      </c>
      <c r="R146">
        <v>42.5</v>
      </c>
      <c r="S146">
        <v>35.799999999999997</v>
      </c>
      <c r="T146">
        <v>34.090000000000003</v>
      </c>
      <c r="U146">
        <v>32.770000000000003</v>
      </c>
      <c r="V146">
        <v>52.5</v>
      </c>
      <c r="W146">
        <v>119.62</v>
      </c>
      <c r="X146">
        <v>117.37</v>
      </c>
      <c r="Y146">
        <v>168.9</v>
      </c>
      <c r="Z146">
        <v>76</v>
      </c>
      <c r="AA146">
        <v>66.95</v>
      </c>
      <c r="AB146">
        <v>79.900000000000006</v>
      </c>
      <c r="AC146">
        <v>78.8</v>
      </c>
      <c r="AD146">
        <v>30.85</v>
      </c>
      <c r="AE146">
        <v>52.69</v>
      </c>
      <c r="AG146">
        <f t="shared" si="69"/>
        <v>-6.9306930693069382E-2</v>
      </c>
      <c r="AH146">
        <f t="shared" si="84"/>
        <v>-3.4013605442176874E-2</v>
      </c>
      <c r="AI146">
        <f t="shared" si="85"/>
        <v>-3.0303030303030304E-2</v>
      </c>
      <c r="AJ146">
        <f t="shared" si="86"/>
        <v>-3.9351851851851916E-2</v>
      </c>
      <c r="AK146">
        <f t="shared" si="87"/>
        <v>-5.8823529411764705E-2</v>
      </c>
      <c r="AL146">
        <f t="shared" si="88"/>
        <v>2.3142509135201047E-2</v>
      </c>
      <c r="AM146">
        <f t="shared" si="89"/>
        <v>-3.5060975609756059E-2</v>
      </c>
      <c r="AN146">
        <f t="shared" si="90"/>
        <v>0</v>
      </c>
      <c r="AO146">
        <f t="shared" si="91"/>
        <v>-1.5410958904109566E-2</v>
      </c>
      <c r="AP146">
        <f t="shared" si="92"/>
        <v>-6.8518518518518576E-2</v>
      </c>
      <c r="AQ146">
        <f t="shared" si="93"/>
        <v>-3.3003300330033E-2</v>
      </c>
      <c r="AR146">
        <f t="shared" si="94"/>
        <v>-2.649006622516594E-3</v>
      </c>
      <c r="AS146">
        <f t="shared" si="95"/>
        <v>-6.6666666666666666E-2</v>
      </c>
      <c r="AT146">
        <f t="shared" si="96"/>
        <v>-5.1724137931034482E-2</v>
      </c>
      <c r="AU146">
        <f t="shared" si="97"/>
        <v>-2.5641025641025609E-2</v>
      </c>
      <c r="AV146">
        <f t="shared" si="98"/>
        <v>0</v>
      </c>
      <c r="AW146">
        <f t="shared" si="70"/>
        <v>-1.6203703703703769E-2</v>
      </c>
      <c r="AX146">
        <f t="shared" si="71"/>
        <v>-2.3192360163710818E-2</v>
      </c>
      <c r="AY146">
        <f t="shared" si="72"/>
        <v>-4.8828124999999993E-2</v>
      </c>
      <c r="AZ146">
        <f t="shared" si="73"/>
        <v>1.5179677819083085E-2</v>
      </c>
      <c r="BA146">
        <f t="shared" si="74"/>
        <v>1.9083969465649127E-3</v>
      </c>
      <c r="BB146">
        <f t="shared" si="75"/>
        <v>-2.8190754732309684E-2</v>
      </c>
      <c r="BC146">
        <f t="shared" si="76"/>
        <v>-3.7240587318513596E-2</v>
      </c>
      <c r="BD146">
        <f t="shared" si="77"/>
        <v>-6.4705882352940839E-3</v>
      </c>
      <c r="BE146">
        <f t="shared" si="78"/>
        <v>-1.2987012987012988E-2</v>
      </c>
      <c r="BF146">
        <f t="shared" si="79"/>
        <v>-1.2828074314361403E-2</v>
      </c>
      <c r="BG146">
        <f t="shared" si="80"/>
        <v>1.2531328320803073E-3</v>
      </c>
      <c r="BH146">
        <f t="shared" si="81"/>
        <v>-8.8050314465409167E-3</v>
      </c>
      <c r="BI146">
        <f t="shared" si="82"/>
        <v>-1.5948963317384369E-2</v>
      </c>
      <c r="BJ146">
        <f t="shared" si="83"/>
        <v>-2.461188943582025E-3</v>
      </c>
    </row>
    <row r="147" spans="1:62" x14ac:dyDescent="0.3">
      <c r="A147" s="1">
        <v>44669</v>
      </c>
      <c r="B147">
        <v>70.7</v>
      </c>
      <c r="C147">
        <v>29.4</v>
      </c>
      <c r="D147">
        <v>115.5</v>
      </c>
      <c r="E147">
        <v>21.6</v>
      </c>
      <c r="F147">
        <v>17</v>
      </c>
      <c r="G147">
        <v>41.05</v>
      </c>
      <c r="H147">
        <v>32.799999999999997</v>
      </c>
      <c r="I147">
        <v>37.950000000000003</v>
      </c>
      <c r="J147">
        <v>29.2</v>
      </c>
      <c r="K147">
        <v>54</v>
      </c>
      <c r="L147">
        <v>30.3</v>
      </c>
      <c r="M147">
        <v>37.75</v>
      </c>
      <c r="N147">
        <v>37.5</v>
      </c>
      <c r="O147">
        <v>29</v>
      </c>
      <c r="P147">
        <v>44.85</v>
      </c>
      <c r="Q147">
        <v>77.7</v>
      </c>
      <c r="R147">
        <v>43.2</v>
      </c>
      <c r="S147">
        <v>36.65</v>
      </c>
      <c r="T147">
        <v>35.840000000000003</v>
      </c>
      <c r="U147">
        <v>32.28</v>
      </c>
      <c r="V147">
        <v>52.4</v>
      </c>
      <c r="W147">
        <v>123.09</v>
      </c>
      <c r="X147">
        <v>121.91</v>
      </c>
      <c r="Y147">
        <v>170</v>
      </c>
      <c r="Z147">
        <v>77</v>
      </c>
      <c r="AA147">
        <v>67.819999999999993</v>
      </c>
      <c r="AB147">
        <v>79.8</v>
      </c>
      <c r="AC147">
        <v>79.5</v>
      </c>
      <c r="AD147">
        <v>31.35</v>
      </c>
      <c r="AE147">
        <v>52.82</v>
      </c>
      <c r="AG147">
        <f t="shared" si="69"/>
        <v>2.6124818577648722E-2</v>
      </c>
      <c r="AH147">
        <f t="shared" si="84"/>
        <v>6.9090909090909036E-2</v>
      </c>
      <c r="AI147">
        <f t="shared" si="85"/>
        <v>4.3478260869565218E-3</v>
      </c>
      <c r="AJ147">
        <f t="shared" si="86"/>
        <v>2.1276595744680986E-2</v>
      </c>
      <c r="AK147">
        <f t="shared" si="87"/>
        <v>2.4096385542168586E-2</v>
      </c>
      <c r="AL147">
        <f t="shared" si="88"/>
        <v>1.7348203221809064E-2</v>
      </c>
      <c r="AM147">
        <f t="shared" si="89"/>
        <v>-2.2354694485842028E-2</v>
      </c>
      <c r="AN147">
        <f t="shared" si="90"/>
        <v>-3.4351145038167795E-2</v>
      </c>
      <c r="AO147">
        <f t="shared" si="91"/>
        <v>-5.8064516129032281E-2</v>
      </c>
      <c r="AP147">
        <f t="shared" si="92"/>
        <v>-6.8965517241379309E-2</v>
      </c>
      <c r="AQ147">
        <f t="shared" si="93"/>
        <v>-3.5031847133757898E-2</v>
      </c>
      <c r="AR147">
        <f t="shared" si="94"/>
        <v>-6.5789473684210523E-3</v>
      </c>
      <c r="AS147">
        <f t="shared" si="95"/>
        <v>-6.25E-2</v>
      </c>
      <c r="AT147">
        <f t="shared" si="96"/>
        <v>-3.6544850498338916E-2</v>
      </c>
      <c r="AU147">
        <f t="shared" si="97"/>
        <v>-1.6447368421052631E-2</v>
      </c>
      <c r="AV147">
        <f t="shared" si="98"/>
        <v>-3.1172069825436407E-2</v>
      </c>
      <c r="AW147">
        <f t="shared" si="70"/>
        <v>-1.3698630136986172E-2</v>
      </c>
      <c r="AX147">
        <f t="shared" si="71"/>
        <v>-4.8051948051948089E-2</v>
      </c>
      <c r="AY147">
        <f t="shared" si="72"/>
        <v>2.2247575584711955E-2</v>
      </c>
      <c r="AZ147">
        <f t="shared" si="73"/>
        <v>-3.497757847533637E-2</v>
      </c>
      <c r="BA147">
        <f t="shared" si="74"/>
        <v>-9.2645112497636972E-3</v>
      </c>
      <c r="BB147">
        <f t="shared" si="75"/>
        <v>-8.0586670964622447E-3</v>
      </c>
      <c r="BC147">
        <f t="shared" si="76"/>
        <v>5.4676010035470138E-2</v>
      </c>
      <c r="BD147">
        <f t="shared" si="77"/>
        <v>8.3036773428232843E-3</v>
      </c>
      <c r="BE147">
        <f t="shared" si="78"/>
        <v>6.5359477124183009E-3</v>
      </c>
      <c r="BF147">
        <f t="shared" si="79"/>
        <v>-1.8239722061378187E-2</v>
      </c>
      <c r="BG147">
        <f t="shared" si="80"/>
        <v>1.0126582278480976E-2</v>
      </c>
      <c r="BH147">
        <f t="shared" si="81"/>
        <v>-1.4869888475836465E-2</v>
      </c>
      <c r="BI147">
        <f t="shared" si="82"/>
        <v>-4.7619047619047164E-3</v>
      </c>
      <c r="BJ147">
        <f t="shared" si="83"/>
        <v>-2.2575869726128774E-2</v>
      </c>
    </row>
    <row r="148" spans="1:62" x14ac:dyDescent="0.3">
      <c r="A148" s="1">
        <v>44666</v>
      </c>
      <c r="B148">
        <v>68.900000000000006</v>
      </c>
      <c r="C148">
        <v>27.5</v>
      </c>
      <c r="D148">
        <v>115</v>
      </c>
      <c r="E148">
        <v>21.15</v>
      </c>
      <c r="F148">
        <v>16.600000000000001</v>
      </c>
      <c r="G148">
        <v>40.35</v>
      </c>
      <c r="H148">
        <v>33.549999999999997</v>
      </c>
      <c r="I148">
        <v>39.299999999999997</v>
      </c>
      <c r="J148">
        <v>31</v>
      </c>
      <c r="K148">
        <v>58</v>
      </c>
      <c r="L148">
        <v>31.4</v>
      </c>
      <c r="M148">
        <v>38</v>
      </c>
      <c r="N148">
        <v>40</v>
      </c>
      <c r="O148">
        <v>30.1</v>
      </c>
      <c r="P148">
        <v>45.6</v>
      </c>
      <c r="Q148">
        <v>80.2</v>
      </c>
      <c r="R148">
        <v>43.8</v>
      </c>
      <c r="S148">
        <v>38.5</v>
      </c>
      <c r="T148">
        <v>35.06</v>
      </c>
      <c r="U148">
        <v>33.450000000000003</v>
      </c>
      <c r="V148">
        <v>52.89</v>
      </c>
      <c r="W148">
        <v>124.09</v>
      </c>
      <c r="X148">
        <v>115.59</v>
      </c>
      <c r="Y148">
        <v>168.6</v>
      </c>
      <c r="Z148">
        <v>76.5</v>
      </c>
      <c r="AA148">
        <v>69.08</v>
      </c>
      <c r="AB148">
        <v>79</v>
      </c>
      <c r="AC148">
        <v>80.7</v>
      </c>
      <c r="AD148">
        <v>31.5</v>
      </c>
      <c r="AE148">
        <v>54.04</v>
      </c>
      <c r="AG148">
        <f t="shared" si="69"/>
        <v>4.5523520485584217E-2</v>
      </c>
      <c r="AH148">
        <f t="shared" si="84"/>
        <v>2.2304832713754701E-2</v>
      </c>
      <c r="AI148">
        <f t="shared" si="85"/>
        <v>-1.3722126929674051E-2</v>
      </c>
      <c r="AJ148">
        <f t="shared" si="86"/>
        <v>0</v>
      </c>
      <c r="AK148">
        <f t="shared" si="87"/>
        <v>-1.1904761904761862E-2</v>
      </c>
      <c r="AL148">
        <f t="shared" si="88"/>
        <v>-2.0393299344501004E-2</v>
      </c>
      <c r="AM148">
        <f t="shared" si="89"/>
        <v>-7.3964497041420123E-3</v>
      </c>
      <c r="AN148">
        <f t="shared" si="90"/>
        <v>-2.96296296296297E-2</v>
      </c>
      <c r="AO148">
        <f t="shared" si="91"/>
        <v>-6.4102564102563875E-3</v>
      </c>
      <c r="AP148">
        <f t="shared" si="92"/>
        <v>0</v>
      </c>
      <c r="AQ148">
        <f t="shared" si="93"/>
        <v>-2.7863777089783239E-2</v>
      </c>
      <c r="AR148">
        <f t="shared" si="94"/>
        <v>-3.9318479685451794E-3</v>
      </c>
      <c r="AS148">
        <f t="shared" si="95"/>
        <v>-4.7619047619047616E-2</v>
      </c>
      <c r="AT148">
        <f t="shared" si="96"/>
        <v>-2.2727272727272704E-2</v>
      </c>
      <c r="AU148">
        <f t="shared" si="97"/>
        <v>-3.5940803382663762E-2</v>
      </c>
      <c r="AV148">
        <f t="shared" si="98"/>
        <v>-9.8765432098765083E-3</v>
      </c>
      <c r="AW148">
        <f t="shared" si="70"/>
        <v>-2.1229050279329673E-2</v>
      </c>
      <c r="AX148">
        <f t="shared" si="71"/>
        <v>-2.5316455696202531E-2</v>
      </c>
      <c r="AY148">
        <f t="shared" si="72"/>
        <v>4.1901931649331467E-2</v>
      </c>
      <c r="AZ148">
        <f t="shared" si="73"/>
        <v>-1.5597410241318249E-2</v>
      </c>
      <c r="BA148">
        <f t="shared" si="74"/>
        <v>1.1281070745697962E-2</v>
      </c>
      <c r="BB148">
        <f t="shared" si="75"/>
        <v>-5.5297323288988438E-3</v>
      </c>
      <c r="BC148">
        <f t="shared" si="76"/>
        <v>8.6587583340556353E-4</v>
      </c>
      <c r="BD148">
        <f t="shared" si="77"/>
        <v>1.0185739964050261E-2</v>
      </c>
      <c r="BE148">
        <f t="shared" si="78"/>
        <v>2.6212319790301815E-3</v>
      </c>
      <c r="BF148">
        <f t="shared" si="79"/>
        <v>-1.6654804270462658E-2</v>
      </c>
      <c r="BG148">
        <f t="shared" si="80"/>
        <v>2.864583333333337E-2</v>
      </c>
      <c r="BH148">
        <f t="shared" si="81"/>
        <v>-1.2239902080783353E-2</v>
      </c>
      <c r="BI148">
        <f t="shared" si="82"/>
        <v>-1.0989010989011033E-2</v>
      </c>
      <c r="BJ148">
        <f t="shared" si="83"/>
        <v>-1.0618820944708868E-2</v>
      </c>
    </row>
    <row r="149" spans="1:62" x14ac:dyDescent="0.3">
      <c r="A149" s="1">
        <v>44665</v>
      </c>
      <c r="B149">
        <v>65.900000000000006</v>
      </c>
      <c r="C149">
        <v>26.9</v>
      </c>
      <c r="D149">
        <v>116.6</v>
      </c>
      <c r="E149">
        <v>21.15</v>
      </c>
      <c r="F149">
        <v>16.8</v>
      </c>
      <c r="G149">
        <v>41.19</v>
      </c>
      <c r="H149">
        <v>33.799999999999997</v>
      </c>
      <c r="I149">
        <v>40.5</v>
      </c>
      <c r="J149">
        <v>31.2</v>
      </c>
      <c r="K149">
        <v>58</v>
      </c>
      <c r="L149">
        <v>32.299999999999997</v>
      </c>
      <c r="M149">
        <v>38.15</v>
      </c>
      <c r="N149">
        <v>42</v>
      </c>
      <c r="O149">
        <v>30.8</v>
      </c>
      <c r="P149">
        <v>47.3</v>
      </c>
      <c r="Q149">
        <v>81</v>
      </c>
      <c r="R149">
        <v>44.75</v>
      </c>
      <c r="S149">
        <v>39.5</v>
      </c>
      <c r="T149">
        <v>33.65</v>
      </c>
      <c r="U149">
        <v>33.979999999999997</v>
      </c>
      <c r="V149">
        <v>52.3</v>
      </c>
      <c r="W149">
        <v>124.78</v>
      </c>
      <c r="X149">
        <v>115.49</v>
      </c>
      <c r="Y149">
        <v>166.9</v>
      </c>
      <c r="Z149">
        <v>76.3</v>
      </c>
      <c r="AA149">
        <v>70.25</v>
      </c>
      <c r="AB149">
        <v>76.8</v>
      </c>
      <c r="AC149">
        <v>81.7</v>
      </c>
      <c r="AD149">
        <v>31.85</v>
      </c>
      <c r="AE149">
        <v>54.62</v>
      </c>
      <c r="AG149">
        <f t="shared" si="69"/>
        <v>1.5408320493066254E-2</v>
      </c>
      <c r="AH149">
        <f t="shared" si="84"/>
        <v>0</v>
      </c>
      <c r="AI149">
        <f t="shared" si="85"/>
        <v>1.3032145960034753E-2</v>
      </c>
      <c r="AJ149">
        <f t="shared" si="86"/>
        <v>-2.0833333333333464E-2</v>
      </c>
      <c r="AK149">
        <f t="shared" si="87"/>
        <v>-1.4662756598240468E-2</v>
      </c>
      <c r="AL149">
        <f t="shared" si="88"/>
        <v>6.9592313684757198E-2</v>
      </c>
      <c r="AM149">
        <f t="shared" si="89"/>
        <v>4.4576523031203148E-3</v>
      </c>
      <c r="AN149">
        <f t="shared" si="90"/>
        <v>-9.779951100244464E-3</v>
      </c>
      <c r="AO149">
        <f t="shared" si="91"/>
        <v>-9.5238095238095472E-3</v>
      </c>
      <c r="AP149">
        <f t="shared" si="92"/>
        <v>-1.1925042589437867E-2</v>
      </c>
      <c r="AQ149">
        <f t="shared" si="93"/>
        <v>-9.2024539877301921E-3</v>
      </c>
      <c r="AR149">
        <f t="shared" si="94"/>
        <v>2.6281208935611412E-3</v>
      </c>
      <c r="AS149">
        <f t="shared" si="95"/>
        <v>-1.2925969447708512E-2</v>
      </c>
      <c r="AT149">
        <f t="shared" si="96"/>
        <v>-1.754385964912283E-2</v>
      </c>
      <c r="AU149">
        <f t="shared" si="97"/>
        <v>-1.4583333333333393E-2</v>
      </c>
      <c r="AV149">
        <f t="shared" si="98"/>
        <v>-1.6990291262135991E-2</v>
      </c>
      <c r="AW149">
        <f t="shared" si="70"/>
        <v>-5.5555555555555558E-3</v>
      </c>
      <c r="AX149">
        <f t="shared" si="71"/>
        <v>1.282051282051282E-2</v>
      </c>
      <c r="AY149">
        <f t="shared" si="72"/>
        <v>1.4880952380951534E-3</v>
      </c>
      <c r="AZ149">
        <f t="shared" si="73"/>
        <v>-6.7231803566209876E-3</v>
      </c>
      <c r="BA149">
        <f t="shared" si="74"/>
        <v>-1.9083969465649127E-3</v>
      </c>
      <c r="BB149">
        <f t="shared" si="75"/>
        <v>-9.4466936572199546E-3</v>
      </c>
      <c r="BC149">
        <f t="shared" si="76"/>
        <v>8.5582045236223016E-3</v>
      </c>
      <c r="BD149">
        <f t="shared" si="77"/>
        <v>2.0795107033639178E-2</v>
      </c>
      <c r="BE149">
        <f t="shared" si="78"/>
        <v>-1.1658031088082974E-2</v>
      </c>
      <c r="BF149">
        <f t="shared" si="79"/>
        <v>-1.0981275517387035E-2</v>
      </c>
      <c r="BG149">
        <f t="shared" si="80"/>
        <v>1.3192612137203167E-2</v>
      </c>
      <c r="BH149">
        <f t="shared" si="81"/>
        <v>-6.0827250608272501E-3</v>
      </c>
      <c r="BI149">
        <f t="shared" si="82"/>
        <v>0</v>
      </c>
      <c r="BJ149">
        <f t="shared" si="83"/>
        <v>-1.7272400143936682E-2</v>
      </c>
    </row>
    <row r="150" spans="1:62" x14ac:dyDescent="0.3">
      <c r="A150" s="1">
        <v>44664</v>
      </c>
      <c r="B150">
        <v>64.900000000000006</v>
      </c>
      <c r="C150">
        <v>26.9</v>
      </c>
      <c r="D150">
        <v>115.1</v>
      </c>
      <c r="E150">
        <v>21.6</v>
      </c>
      <c r="F150">
        <v>17.05</v>
      </c>
      <c r="G150">
        <v>38.51</v>
      </c>
      <c r="H150">
        <v>33.65</v>
      </c>
      <c r="I150">
        <v>40.9</v>
      </c>
      <c r="J150">
        <v>31.5</v>
      </c>
      <c r="K150">
        <v>58.7</v>
      </c>
      <c r="L150">
        <v>32.6</v>
      </c>
      <c r="M150">
        <v>38.049999999999997</v>
      </c>
      <c r="N150">
        <v>42.55</v>
      </c>
      <c r="O150">
        <v>31.35</v>
      </c>
      <c r="P150">
        <v>48</v>
      </c>
      <c r="Q150">
        <v>82.4</v>
      </c>
      <c r="R150">
        <v>45</v>
      </c>
      <c r="S150">
        <v>39</v>
      </c>
      <c r="T150">
        <v>33.6</v>
      </c>
      <c r="U150">
        <v>34.21</v>
      </c>
      <c r="V150">
        <v>52.4</v>
      </c>
      <c r="W150">
        <v>125.97</v>
      </c>
      <c r="X150">
        <v>114.51</v>
      </c>
      <c r="Y150">
        <v>163.5</v>
      </c>
      <c r="Z150">
        <v>77.2</v>
      </c>
      <c r="AA150">
        <v>71.03</v>
      </c>
      <c r="AB150">
        <v>75.8</v>
      </c>
      <c r="AC150">
        <v>82.2</v>
      </c>
      <c r="AD150">
        <v>31.85</v>
      </c>
      <c r="AE150">
        <v>55.58</v>
      </c>
      <c r="AG150">
        <f t="shared" si="69"/>
        <v>1.4062500000000089E-2</v>
      </c>
      <c r="AH150">
        <f t="shared" si="84"/>
        <v>6.114398422090718E-2</v>
      </c>
      <c r="AI150">
        <f t="shared" si="85"/>
        <v>4.8269581056466275E-2</v>
      </c>
      <c r="AJ150">
        <f t="shared" si="86"/>
        <v>3.3492822966507317E-2</v>
      </c>
      <c r="AK150">
        <f t="shared" si="87"/>
        <v>3.9634146341463547E-2</v>
      </c>
      <c r="AL150">
        <f t="shared" si="88"/>
        <v>3.2993562231759574E-2</v>
      </c>
      <c r="AM150">
        <f t="shared" si="89"/>
        <v>5.9790732436471065E-3</v>
      </c>
      <c r="AN150">
        <f t="shared" si="90"/>
        <v>1.1124845488257002E-2</v>
      </c>
      <c r="AO150">
        <f t="shared" si="91"/>
        <v>1.6129032258064516E-2</v>
      </c>
      <c r="AP150">
        <f t="shared" si="92"/>
        <v>2.6223776223776224E-2</v>
      </c>
      <c r="AQ150">
        <f t="shared" si="93"/>
        <v>1.0852713178294617E-2</v>
      </c>
      <c r="AR150">
        <f t="shared" si="94"/>
        <v>1.3157894736841357E-3</v>
      </c>
      <c r="AS150">
        <f t="shared" si="95"/>
        <v>1.7942583732057416E-2</v>
      </c>
      <c r="AT150">
        <f t="shared" si="96"/>
        <v>1.785714285714288E-2</v>
      </c>
      <c r="AU150">
        <f t="shared" si="97"/>
        <v>0</v>
      </c>
      <c r="AV150">
        <f t="shared" si="98"/>
        <v>0</v>
      </c>
      <c r="AW150">
        <f t="shared" si="70"/>
        <v>1.8099547511312153E-2</v>
      </c>
      <c r="AX150">
        <f t="shared" si="71"/>
        <v>0</v>
      </c>
      <c r="AY150">
        <f t="shared" si="72"/>
        <v>4.5426260112009981E-2</v>
      </c>
      <c r="AZ150">
        <f t="shared" si="73"/>
        <v>2.343978904189812E-3</v>
      </c>
      <c r="BA150">
        <f t="shared" si="74"/>
        <v>-9.2645112497636972E-3</v>
      </c>
      <c r="BB150">
        <f t="shared" si="75"/>
        <v>1.1969794344472966E-2</v>
      </c>
      <c r="BC150">
        <f t="shared" si="76"/>
        <v>3.2086525461919806E-2</v>
      </c>
      <c r="BD150">
        <f t="shared" si="77"/>
        <v>1.2247397428045844E-3</v>
      </c>
      <c r="BE150">
        <f t="shared" si="78"/>
        <v>5.2083333333334076E-3</v>
      </c>
      <c r="BF150">
        <f t="shared" si="79"/>
        <v>1.4098406880021755E-3</v>
      </c>
      <c r="BG150">
        <f t="shared" si="80"/>
        <v>2.4324324324324288E-2</v>
      </c>
      <c r="BH150">
        <f t="shared" si="81"/>
        <v>1.1070110701107081E-2</v>
      </c>
      <c r="BI150">
        <f t="shared" si="82"/>
        <v>2.4115755627009645E-2</v>
      </c>
      <c r="BJ150">
        <f t="shared" si="83"/>
        <v>1.7575979494690606E-2</v>
      </c>
    </row>
    <row r="151" spans="1:62" x14ac:dyDescent="0.3">
      <c r="A151" s="1">
        <v>44663</v>
      </c>
      <c r="B151">
        <v>64</v>
      </c>
      <c r="C151">
        <v>25.35</v>
      </c>
      <c r="D151">
        <v>109.8</v>
      </c>
      <c r="E151">
        <v>20.9</v>
      </c>
      <c r="F151">
        <v>16.399999999999999</v>
      </c>
      <c r="G151">
        <v>37.28</v>
      </c>
      <c r="H151">
        <v>33.450000000000003</v>
      </c>
      <c r="I151">
        <v>40.450000000000003</v>
      </c>
      <c r="J151">
        <v>31</v>
      </c>
      <c r="K151">
        <v>57.2</v>
      </c>
      <c r="L151">
        <v>32.25</v>
      </c>
      <c r="M151">
        <v>38</v>
      </c>
      <c r="N151">
        <v>41.8</v>
      </c>
      <c r="O151">
        <v>30.8</v>
      </c>
      <c r="P151">
        <v>48</v>
      </c>
      <c r="Q151">
        <v>82.4</v>
      </c>
      <c r="R151">
        <v>44.2</v>
      </c>
      <c r="S151">
        <v>39</v>
      </c>
      <c r="T151">
        <v>32.14</v>
      </c>
      <c r="U151">
        <v>34.130000000000003</v>
      </c>
      <c r="V151">
        <v>52.89</v>
      </c>
      <c r="W151">
        <v>124.48</v>
      </c>
      <c r="X151">
        <v>110.95</v>
      </c>
      <c r="Y151">
        <v>163.30000000000001</v>
      </c>
      <c r="Z151">
        <v>76.8</v>
      </c>
      <c r="AA151">
        <v>70.930000000000007</v>
      </c>
      <c r="AB151">
        <v>74</v>
      </c>
      <c r="AC151">
        <v>81.3</v>
      </c>
      <c r="AD151">
        <v>31.1</v>
      </c>
      <c r="AE151">
        <v>54.62</v>
      </c>
      <c r="AG151">
        <f t="shared" si="69"/>
        <v>4.7095761381475221E-3</v>
      </c>
      <c r="AH151">
        <f t="shared" si="84"/>
        <v>-2.687140115163145E-2</v>
      </c>
      <c r="AI151">
        <f t="shared" si="85"/>
        <v>1.1981566820276471E-2</v>
      </c>
      <c r="AJ151">
        <f t="shared" si="86"/>
        <v>-1.4150943396226448E-2</v>
      </c>
      <c r="AK151">
        <f t="shared" si="87"/>
        <v>-4.6511627906976785E-2</v>
      </c>
      <c r="AL151">
        <f t="shared" si="88"/>
        <v>-6.1316982138095678E-3</v>
      </c>
      <c r="AM151">
        <f t="shared" si="89"/>
        <v>-1.1816838995568643E-2</v>
      </c>
      <c r="AN151">
        <f t="shared" si="90"/>
        <v>-3.4606205250596558E-2</v>
      </c>
      <c r="AO151">
        <f t="shared" si="91"/>
        <v>-3.2761310452418008E-2</v>
      </c>
      <c r="AP151">
        <f t="shared" si="92"/>
        <v>-6.8403908794788207E-2</v>
      </c>
      <c r="AQ151">
        <f t="shared" si="93"/>
        <v>-2.8614457831325383E-2</v>
      </c>
      <c r="AR151">
        <f t="shared" si="94"/>
        <v>5.2910052910053662E-3</v>
      </c>
      <c r="AS151">
        <f t="shared" si="95"/>
        <v>-2.7906976744186112E-2</v>
      </c>
      <c r="AT151">
        <f t="shared" si="96"/>
        <v>-6.4516129032257839E-3</v>
      </c>
      <c r="AU151">
        <f t="shared" si="97"/>
        <v>-1.7400204708290713E-2</v>
      </c>
      <c r="AV151">
        <f t="shared" si="98"/>
        <v>-7.2289156626505341E-3</v>
      </c>
      <c r="AW151">
        <f t="shared" si="70"/>
        <v>-1.7777777777777715E-2</v>
      </c>
      <c r="AX151">
        <f t="shared" si="71"/>
        <v>5.1546391752578056E-3</v>
      </c>
      <c r="AY151">
        <f t="shared" si="72"/>
        <v>-5.3034767236299268E-2</v>
      </c>
      <c r="AZ151">
        <f t="shared" si="73"/>
        <v>-2.818906605922537E-2</v>
      </c>
      <c r="BA151">
        <f t="shared" si="74"/>
        <v>0</v>
      </c>
      <c r="BB151">
        <f t="shared" si="75"/>
        <v>1.3268213268213348E-2</v>
      </c>
      <c r="BC151">
        <f t="shared" si="76"/>
        <v>-1.8402194107758986E-2</v>
      </c>
      <c r="BD151">
        <f t="shared" si="77"/>
        <v>-5.4811205846527246E-3</v>
      </c>
      <c r="BE151">
        <f t="shared" si="78"/>
        <v>-6.4683053040103496E-3</v>
      </c>
      <c r="BF151">
        <f t="shared" si="79"/>
        <v>-2.7956694531999345E-2</v>
      </c>
      <c r="BG151">
        <f t="shared" si="80"/>
        <v>0</v>
      </c>
      <c r="BH151">
        <f t="shared" si="81"/>
        <v>-4.8959608323134113E-3</v>
      </c>
      <c r="BI151">
        <f t="shared" si="82"/>
        <v>-3.4161490683229857E-2</v>
      </c>
      <c r="BJ151">
        <f t="shared" si="83"/>
        <v>-4.7376093294461573E-3</v>
      </c>
    </row>
    <row r="152" spans="1:62" x14ac:dyDescent="0.3">
      <c r="A152" s="1">
        <v>44659</v>
      </c>
      <c r="B152">
        <v>63.7</v>
      </c>
      <c r="C152">
        <v>26.05</v>
      </c>
      <c r="D152">
        <v>108.5</v>
      </c>
      <c r="E152">
        <v>21.2</v>
      </c>
      <c r="F152">
        <v>17.2</v>
      </c>
      <c r="G152">
        <v>37.51</v>
      </c>
      <c r="H152">
        <v>33.85</v>
      </c>
      <c r="I152">
        <v>41.9</v>
      </c>
      <c r="J152">
        <v>32.049999999999997</v>
      </c>
      <c r="K152">
        <v>61.4</v>
      </c>
      <c r="L152">
        <v>33.200000000000003</v>
      </c>
      <c r="M152">
        <v>37.799999999999997</v>
      </c>
      <c r="N152">
        <v>43</v>
      </c>
      <c r="O152">
        <v>31</v>
      </c>
      <c r="P152">
        <v>48.85</v>
      </c>
      <c r="Q152">
        <v>83</v>
      </c>
      <c r="R152">
        <v>45</v>
      </c>
      <c r="S152">
        <v>38.799999999999997</v>
      </c>
      <c r="T152">
        <v>33.94</v>
      </c>
      <c r="U152">
        <v>35.119999999999997</v>
      </c>
      <c r="V152">
        <v>52.89</v>
      </c>
      <c r="W152">
        <v>122.85</v>
      </c>
      <c r="X152">
        <v>113.03</v>
      </c>
      <c r="Y152">
        <v>164.2</v>
      </c>
      <c r="Z152">
        <v>77.3</v>
      </c>
      <c r="AA152">
        <v>72.97</v>
      </c>
      <c r="AB152">
        <v>74</v>
      </c>
      <c r="AC152">
        <v>81.7</v>
      </c>
      <c r="AD152">
        <v>32.200000000000003</v>
      </c>
      <c r="AE152">
        <v>54.88</v>
      </c>
      <c r="AG152">
        <f t="shared" si="69"/>
        <v>-2.7480916030534309E-2</v>
      </c>
      <c r="AH152">
        <f t="shared" si="84"/>
        <v>-6.9642857142857117E-2</v>
      </c>
      <c r="AI152">
        <f t="shared" si="85"/>
        <v>-4.2365401588702535E-2</v>
      </c>
      <c r="AJ152">
        <f t="shared" si="86"/>
        <v>-3.8548752834467181E-2</v>
      </c>
      <c r="AK152">
        <f t="shared" si="87"/>
        <v>-6.0109289617486412E-2</v>
      </c>
      <c r="AL152">
        <f t="shared" si="88"/>
        <v>-3.6475725661443664E-2</v>
      </c>
      <c r="AM152">
        <f t="shared" si="89"/>
        <v>7.4404761904761901E-3</v>
      </c>
      <c r="AN152">
        <f t="shared" si="90"/>
        <v>-2.6713124274099852E-2</v>
      </c>
      <c r="AO152">
        <f t="shared" si="91"/>
        <v>-1.5360983102918589E-2</v>
      </c>
      <c r="AP152">
        <f t="shared" si="92"/>
        <v>1.1532125205930737E-2</v>
      </c>
      <c r="AQ152">
        <f t="shared" si="93"/>
        <v>-1.4836795252225518E-2</v>
      </c>
      <c r="AR152">
        <f t="shared" si="94"/>
        <v>-9.1743119266055415E-3</v>
      </c>
      <c r="AS152">
        <f t="shared" si="95"/>
        <v>-2.3836549375709358E-2</v>
      </c>
      <c r="AT152">
        <f t="shared" si="96"/>
        <v>-2.8213166144200583E-2</v>
      </c>
      <c r="AU152">
        <f t="shared" si="97"/>
        <v>-9.1277890466530589E-3</v>
      </c>
      <c r="AV152">
        <f t="shared" si="98"/>
        <v>0</v>
      </c>
      <c r="AW152">
        <f t="shared" si="70"/>
        <v>-3.6402569593147811E-2</v>
      </c>
      <c r="AX152">
        <f t="shared" si="71"/>
        <v>-2.5125628140703519E-2</v>
      </c>
      <c r="AY152">
        <f t="shared" si="72"/>
        <v>-4.0158371040724034E-2</v>
      </c>
      <c r="AZ152">
        <f t="shared" si="73"/>
        <v>-3.1223389156968336E-3</v>
      </c>
      <c r="BA152">
        <f t="shared" si="74"/>
        <v>-7.506098705197947E-3</v>
      </c>
      <c r="BB152">
        <f t="shared" si="75"/>
        <v>-1.6491874149387579E-2</v>
      </c>
      <c r="BC152">
        <f t="shared" si="76"/>
        <v>-5.1927477556768476E-3</v>
      </c>
      <c r="BD152">
        <f t="shared" si="77"/>
        <v>-1.3813813813813882E-2</v>
      </c>
      <c r="BE152">
        <f t="shared" si="78"/>
        <v>-1.5286624203821693E-2</v>
      </c>
      <c r="BF152">
        <f t="shared" si="79"/>
        <v>1.3723068478110924E-3</v>
      </c>
      <c r="BG152">
        <f t="shared" si="80"/>
        <v>1.928374655647391E-2</v>
      </c>
      <c r="BH152">
        <f t="shared" si="81"/>
        <v>2.7672955974842803E-2</v>
      </c>
      <c r="BI152">
        <f t="shared" si="82"/>
        <v>-1.3782542113322993E-2</v>
      </c>
      <c r="BJ152">
        <f t="shared" si="83"/>
        <v>9.5658572479765114E-3</v>
      </c>
    </row>
    <row r="153" spans="1:62" x14ac:dyDescent="0.3">
      <c r="A153" s="1">
        <v>44658</v>
      </c>
      <c r="B153">
        <v>65.5</v>
      </c>
      <c r="C153">
        <v>28</v>
      </c>
      <c r="D153">
        <v>113.3</v>
      </c>
      <c r="E153">
        <v>22.05</v>
      </c>
      <c r="F153">
        <v>18.3</v>
      </c>
      <c r="G153">
        <v>38.93</v>
      </c>
      <c r="H153">
        <v>33.6</v>
      </c>
      <c r="I153">
        <v>43.05</v>
      </c>
      <c r="J153">
        <v>32.549999999999997</v>
      </c>
      <c r="K153">
        <v>60.7</v>
      </c>
      <c r="L153">
        <v>33.700000000000003</v>
      </c>
      <c r="M153">
        <v>38.15</v>
      </c>
      <c r="N153">
        <v>44.05</v>
      </c>
      <c r="O153">
        <v>31.9</v>
      </c>
      <c r="P153">
        <v>49.3</v>
      </c>
      <c r="Q153">
        <v>83</v>
      </c>
      <c r="R153">
        <v>46.7</v>
      </c>
      <c r="S153">
        <v>39.799999999999997</v>
      </c>
      <c r="T153">
        <v>35.36</v>
      </c>
      <c r="U153">
        <v>35.229999999999997</v>
      </c>
      <c r="V153">
        <v>53.29</v>
      </c>
      <c r="W153">
        <v>124.91</v>
      </c>
      <c r="X153">
        <v>113.62</v>
      </c>
      <c r="Y153">
        <v>166.5</v>
      </c>
      <c r="Z153">
        <v>78.5</v>
      </c>
      <c r="AA153">
        <v>72.87</v>
      </c>
      <c r="AB153">
        <v>72.599999999999994</v>
      </c>
      <c r="AC153">
        <v>79.5</v>
      </c>
      <c r="AD153">
        <v>32.65</v>
      </c>
      <c r="AE153">
        <v>54.36</v>
      </c>
      <c r="AG153">
        <f t="shared" si="69"/>
        <v>7.6923076923076927E-3</v>
      </c>
      <c r="AH153">
        <f t="shared" si="84"/>
        <v>-3.7800687285223414E-2</v>
      </c>
      <c r="AI153">
        <f t="shared" si="85"/>
        <v>2.654867256637143E-3</v>
      </c>
      <c r="AJ153">
        <f t="shared" si="86"/>
        <v>3.0373831775701035E-2</v>
      </c>
      <c r="AK153">
        <f t="shared" si="87"/>
        <v>-3.1746031746031633E-2</v>
      </c>
      <c r="AL153">
        <f t="shared" si="88"/>
        <v>3.8964504937283186E-2</v>
      </c>
      <c r="AM153">
        <f t="shared" si="89"/>
        <v>1.2048192771084293E-2</v>
      </c>
      <c r="AN153">
        <f t="shared" si="90"/>
        <v>-1.0344827586206962E-2</v>
      </c>
      <c r="AO153">
        <f t="shared" si="91"/>
        <v>-1.5337423312884743E-3</v>
      </c>
      <c r="AP153">
        <f t="shared" si="92"/>
        <v>-3.0351437699680489E-2</v>
      </c>
      <c r="AQ153">
        <f t="shared" si="93"/>
        <v>1.0494752623688198E-2</v>
      </c>
      <c r="AR153">
        <f t="shared" si="94"/>
        <v>-7.8023407022107735E-3</v>
      </c>
      <c r="AS153">
        <f t="shared" si="95"/>
        <v>-1.2331838565022516E-2</v>
      </c>
      <c r="AT153">
        <f t="shared" si="96"/>
        <v>-1.3910355486862529E-2</v>
      </c>
      <c r="AU153">
        <f t="shared" si="97"/>
        <v>-1.2024048096192414E-2</v>
      </c>
      <c r="AV153">
        <f t="shared" si="98"/>
        <v>-1.8912529550827357E-2</v>
      </c>
      <c r="AW153">
        <f t="shared" si="70"/>
        <v>-1.4767932489451387E-2</v>
      </c>
      <c r="AX153">
        <f t="shared" si="71"/>
        <v>-3.7546933667085276E-3</v>
      </c>
      <c r="AY153">
        <f t="shared" si="72"/>
        <v>-1.8867924528301879E-2</v>
      </c>
      <c r="AZ153">
        <f t="shared" si="73"/>
        <v>-1.4821029082774082E-2</v>
      </c>
      <c r="BA153">
        <f t="shared" si="74"/>
        <v>-3.739016638624095E-3</v>
      </c>
      <c r="BB153">
        <f t="shared" si="75"/>
        <v>-1.8234693075532559E-2</v>
      </c>
      <c r="BC153">
        <f t="shared" si="76"/>
        <v>-2.5390289929661983E-2</v>
      </c>
      <c r="BD153">
        <f t="shared" si="77"/>
        <v>-1.7699115044247787E-2</v>
      </c>
      <c r="BE153">
        <f t="shared" si="78"/>
        <v>-1.0088272383354316E-2</v>
      </c>
      <c r="BF153">
        <f t="shared" si="79"/>
        <v>-1.71297545184785E-2</v>
      </c>
      <c r="BG153">
        <f t="shared" si="80"/>
        <v>-2.5503355704698062E-2</v>
      </c>
      <c r="BH153">
        <f t="shared" si="81"/>
        <v>-1.2422360248447204E-2</v>
      </c>
      <c r="BI153">
        <f t="shared" si="82"/>
        <v>-2.8273809523809607E-2</v>
      </c>
      <c r="BJ153">
        <f t="shared" si="83"/>
        <v>-1.9657348963029817E-2</v>
      </c>
    </row>
    <row r="154" spans="1:62" x14ac:dyDescent="0.3">
      <c r="A154" s="1">
        <v>44657</v>
      </c>
      <c r="B154">
        <v>65</v>
      </c>
      <c r="C154">
        <v>29.1</v>
      </c>
      <c r="D154">
        <v>113</v>
      </c>
      <c r="E154">
        <v>21.4</v>
      </c>
      <c r="F154">
        <v>18.899999999999999</v>
      </c>
      <c r="G154">
        <v>37.47</v>
      </c>
      <c r="H154">
        <v>33.200000000000003</v>
      </c>
      <c r="I154">
        <v>43.5</v>
      </c>
      <c r="J154">
        <v>32.6</v>
      </c>
      <c r="K154">
        <v>62.6</v>
      </c>
      <c r="L154">
        <v>33.35</v>
      </c>
      <c r="M154">
        <v>38.450000000000003</v>
      </c>
      <c r="N154">
        <v>44.6</v>
      </c>
      <c r="O154">
        <v>32.35</v>
      </c>
      <c r="P154">
        <v>49.9</v>
      </c>
      <c r="Q154">
        <v>84.6</v>
      </c>
      <c r="R154">
        <v>47.4</v>
      </c>
      <c r="S154">
        <v>39.950000000000003</v>
      </c>
      <c r="T154">
        <v>36.04</v>
      </c>
      <c r="U154">
        <v>35.76</v>
      </c>
      <c r="V154">
        <v>53.49</v>
      </c>
      <c r="W154">
        <v>127.23</v>
      </c>
      <c r="X154">
        <v>116.58</v>
      </c>
      <c r="Y154">
        <v>169.5</v>
      </c>
      <c r="Z154">
        <v>79.3</v>
      </c>
      <c r="AA154">
        <v>74.14</v>
      </c>
      <c r="AB154">
        <v>74.5</v>
      </c>
      <c r="AC154">
        <v>80.5</v>
      </c>
      <c r="AD154">
        <v>33.6</v>
      </c>
      <c r="AE154">
        <v>55.45</v>
      </c>
      <c r="AG154">
        <f t="shared" si="69"/>
        <v>2.6856240126382352E-2</v>
      </c>
      <c r="AH154">
        <f t="shared" si="84"/>
        <v>8.6655112651646445E-3</v>
      </c>
      <c r="AI154">
        <f t="shared" si="85"/>
        <v>3.669724770642202E-2</v>
      </c>
      <c r="AJ154">
        <f t="shared" si="86"/>
        <v>1.1820330969267141E-2</v>
      </c>
      <c r="AK154">
        <f t="shared" si="87"/>
        <v>-5.2631578947369166E-3</v>
      </c>
      <c r="AL154">
        <f t="shared" si="88"/>
        <v>-6.371814092953533E-2</v>
      </c>
      <c r="AM154">
        <f t="shared" si="89"/>
        <v>6.0606060606061465E-3</v>
      </c>
      <c r="AN154">
        <f t="shared" si="90"/>
        <v>4.6189376443418672E-3</v>
      </c>
      <c r="AO154">
        <f t="shared" si="91"/>
        <v>7.7279752704791345E-3</v>
      </c>
      <c r="AP154">
        <f t="shared" si="92"/>
        <v>3.4710743801652913E-2</v>
      </c>
      <c r="AQ154">
        <f t="shared" si="93"/>
        <v>2.1439509954058279E-2</v>
      </c>
      <c r="AR154">
        <f t="shared" si="94"/>
        <v>0</v>
      </c>
      <c r="AS154">
        <f t="shared" si="95"/>
        <v>6.7720090293454695E-3</v>
      </c>
      <c r="AT154">
        <f t="shared" si="96"/>
        <v>1.729559748427675E-2</v>
      </c>
      <c r="AU154">
        <f t="shared" si="97"/>
        <v>1.7329255861365984E-2</v>
      </c>
      <c r="AV154">
        <f t="shared" si="98"/>
        <v>1.9277108433734872E-2</v>
      </c>
      <c r="AW154">
        <f t="shared" si="70"/>
        <v>1.1739594450373472E-2</v>
      </c>
      <c r="AX154">
        <f t="shared" si="71"/>
        <v>4.3080939947780832E-2</v>
      </c>
      <c r="AY154">
        <f t="shared" si="72"/>
        <v>1.664315937940751E-2</v>
      </c>
      <c r="AZ154">
        <f t="shared" si="73"/>
        <v>2.4935511607910504E-2</v>
      </c>
      <c r="BA154">
        <f t="shared" si="74"/>
        <v>-1.8660197798096923E-3</v>
      </c>
      <c r="BB154">
        <f t="shared" si="75"/>
        <v>1.4512399330197013E-2</v>
      </c>
      <c r="BC154">
        <f t="shared" si="76"/>
        <v>2.5799793601650944E-3</v>
      </c>
      <c r="BD154">
        <f t="shared" si="77"/>
        <v>1.9855595667870107E-2</v>
      </c>
      <c r="BE154">
        <f t="shared" si="78"/>
        <v>-1.3681592039801099E-2</v>
      </c>
      <c r="BF154">
        <f t="shared" si="79"/>
        <v>-1.2124477973865474E-3</v>
      </c>
      <c r="BG154">
        <f t="shared" si="80"/>
        <v>2.6917900403768888E-3</v>
      </c>
      <c r="BH154">
        <f t="shared" si="81"/>
        <v>-2.1871202916160355E-2</v>
      </c>
      <c r="BI154">
        <f t="shared" si="82"/>
        <v>-1.4858841010400344E-3</v>
      </c>
      <c r="BJ154">
        <f t="shared" si="83"/>
        <v>-1.5971606033717809E-2</v>
      </c>
    </row>
    <row r="155" spans="1:62" x14ac:dyDescent="0.3">
      <c r="A155" s="1">
        <v>44656</v>
      </c>
      <c r="B155">
        <v>63.3</v>
      </c>
      <c r="C155">
        <v>28.85</v>
      </c>
      <c r="D155">
        <v>109</v>
      </c>
      <c r="E155">
        <v>21.15</v>
      </c>
      <c r="F155">
        <v>19</v>
      </c>
      <c r="G155">
        <v>40.020000000000003</v>
      </c>
      <c r="H155">
        <v>33</v>
      </c>
      <c r="I155">
        <v>43.3</v>
      </c>
      <c r="J155">
        <v>32.35</v>
      </c>
      <c r="K155">
        <v>60.5</v>
      </c>
      <c r="L155">
        <v>32.65</v>
      </c>
      <c r="M155">
        <v>38.450000000000003</v>
      </c>
      <c r="N155">
        <v>44.3</v>
      </c>
      <c r="O155">
        <v>31.8</v>
      </c>
      <c r="P155">
        <v>49.05</v>
      </c>
      <c r="Q155">
        <v>83</v>
      </c>
      <c r="R155">
        <v>46.85</v>
      </c>
      <c r="S155">
        <v>38.299999999999997</v>
      </c>
      <c r="T155">
        <v>35.450000000000003</v>
      </c>
      <c r="U155">
        <v>34.89</v>
      </c>
      <c r="V155">
        <v>53.59</v>
      </c>
      <c r="W155">
        <v>125.41</v>
      </c>
      <c r="X155">
        <v>116.28</v>
      </c>
      <c r="Y155">
        <v>166.2</v>
      </c>
      <c r="Z155">
        <v>80.400000000000006</v>
      </c>
      <c r="AA155">
        <v>74.23</v>
      </c>
      <c r="AB155">
        <v>74.3</v>
      </c>
      <c r="AC155">
        <v>82.3</v>
      </c>
      <c r="AD155">
        <v>33.65</v>
      </c>
      <c r="AE155">
        <v>56.35</v>
      </c>
      <c r="AG155">
        <f t="shared" si="69"/>
        <v>7.9617834394904458E-3</v>
      </c>
      <c r="AH155">
        <f t="shared" si="84"/>
        <v>6.8518518518518576E-2</v>
      </c>
      <c r="AI155">
        <f t="shared" si="85"/>
        <v>-2.7447392497712457E-3</v>
      </c>
      <c r="AJ155">
        <f t="shared" si="86"/>
        <v>-1.1682242990654207E-2</v>
      </c>
      <c r="AK155">
        <f t="shared" si="87"/>
        <v>6.7415730337078608E-2</v>
      </c>
      <c r="AL155">
        <f t="shared" si="88"/>
        <v>1.2139605462822559E-2</v>
      </c>
      <c r="AM155">
        <f t="shared" si="89"/>
        <v>-1.4925373134328358E-2</v>
      </c>
      <c r="AN155">
        <f t="shared" si="90"/>
        <v>-2.1468926553672382E-2</v>
      </c>
      <c r="AO155">
        <f t="shared" si="91"/>
        <v>-1.5220700152207001E-2</v>
      </c>
      <c r="AP155">
        <f t="shared" si="92"/>
        <v>-1.6260162601626018E-2</v>
      </c>
      <c r="AQ155">
        <f t="shared" si="93"/>
        <v>-1.0606060606060648E-2</v>
      </c>
      <c r="AR155">
        <f t="shared" si="94"/>
        <v>-2.5940337224382446E-3</v>
      </c>
      <c r="AS155">
        <f t="shared" si="95"/>
        <v>-1.5555555555555619E-2</v>
      </c>
      <c r="AT155">
        <f t="shared" si="96"/>
        <v>-1.242236024844727E-2</v>
      </c>
      <c r="AU155">
        <f t="shared" si="97"/>
        <v>-1.2084592145015135E-2</v>
      </c>
      <c r="AV155">
        <f t="shared" si="98"/>
        <v>4.8426150121066063E-3</v>
      </c>
      <c r="AW155">
        <f t="shared" si="70"/>
        <v>-1.9874476987447612E-2</v>
      </c>
      <c r="AX155">
        <f t="shared" si="71"/>
        <v>-1.794871794871802E-2</v>
      </c>
      <c r="AY155">
        <f t="shared" si="72"/>
        <v>-2.8129395218001218E-3</v>
      </c>
      <c r="AZ155">
        <f t="shared" si="73"/>
        <v>5.4755043227665045E-3</v>
      </c>
      <c r="BA155">
        <f t="shared" si="74"/>
        <v>-3.5329118631461085E-3</v>
      </c>
      <c r="BB155">
        <f t="shared" si="75"/>
        <v>1.0637440567330108E-2</v>
      </c>
      <c r="BC155">
        <f t="shared" si="76"/>
        <v>1.0251954821894066E-2</v>
      </c>
      <c r="BD155">
        <f t="shared" si="77"/>
        <v>-1.8018018018018701E-3</v>
      </c>
      <c r="BE155">
        <f t="shared" si="78"/>
        <v>-2.1897810218978069E-2</v>
      </c>
      <c r="BF155">
        <f t="shared" si="79"/>
        <v>1.2139196115457703E-3</v>
      </c>
      <c r="BG155">
        <f t="shared" si="80"/>
        <v>6.7750677506775072E-3</v>
      </c>
      <c r="BH155">
        <f t="shared" si="81"/>
        <v>-4.83675937122135E-3</v>
      </c>
      <c r="BI155">
        <f t="shared" si="82"/>
        <v>-1.1747430249632852E-2</v>
      </c>
      <c r="BJ155">
        <f t="shared" si="83"/>
        <v>1.3853904282115926E-2</v>
      </c>
    </row>
    <row r="156" spans="1:62" x14ac:dyDescent="0.3">
      <c r="A156" s="1">
        <v>44655</v>
      </c>
      <c r="B156">
        <v>62.8</v>
      </c>
      <c r="C156">
        <v>27</v>
      </c>
      <c r="D156">
        <v>109.3</v>
      </c>
      <c r="E156">
        <v>21.4</v>
      </c>
      <c r="F156">
        <v>17.8</v>
      </c>
      <c r="G156">
        <v>39.54</v>
      </c>
      <c r="H156">
        <v>33.5</v>
      </c>
      <c r="I156">
        <v>44.25</v>
      </c>
      <c r="J156">
        <v>32.85</v>
      </c>
      <c r="K156">
        <v>61.5</v>
      </c>
      <c r="L156">
        <v>33</v>
      </c>
      <c r="M156">
        <v>38.549999999999997</v>
      </c>
      <c r="N156">
        <v>45</v>
      </c>
      <c r="O156">
        <v>32.200000000000003</v>
      </c>
      <c r="P156">
        <v>49.65</v>
      </c>
      <c r="Q156">
        <v>82.6</v>
      </c>
      <c r="R156">
        <v>47.8</v>
      </c>
      <c r="S156">
        <v>39</v>
      </c>
      <c r="T156">
        <v>35.549999999999997</v>
      </c>
      <c r="U156">
        <v>34.700000000000003</v>
      </c>
      <c r="V156">
        <v>53.78</v>
      </c>
      <c r="W156">
        <v>124.09</v>
      </c>
      <c r="X156">
        <v>115.1</v>
      </c>
      <c r="Y156">
        <v>166.5</v>
      </c>
      <c r="Z156">
        <v>82.2</v>
      </c>
      <c r="AA156">
        <v>74.14</v>
      </c>
      <c r="AB156">
        <v>73.8</v>
      </c>
      <c r="AC156">
        <v>82.7</v>
      </c>
      <c r="AD156">
        <v>34.049999999999997</v>
      </c>
      <c r="AE156">
        <v>55.58</v>
      </c>
      <c r="AG156">
        <f t="shared" si="69"/>
        <v>-1.1023622047244139E-2</v>
      </c>
      <c r="AH156">
        <f t="shared" si="84"/>
        <v>-1.8181818181818181E-2</v>
      </c>
      <c r="AI156">
        <f t="shared" si="85"/>
        <v>-1.5315315315315341E-2</v>
      </c>
      <c r="AJ156">
        <f t="shared" si="86"/>
        <v>2.1479713603818583E-2</v>
      </c>
      <c r="AK156">
        <f t="shared" si="87"/>
        <v>2.8169014084507443E-3</v>
      </c>
      <c r="AL156">
        <f t="shared" si="88"/>
        <v>-4.9975973089860605E-2</v>
      </c>
      <c r="AM156">
        <f t="shared" si="89"/>
        <v>2.9940119760479469E-3</v>
      </c>
      <c r="AN156">
        <f t="shared" si="90"/>
        <v>-2.2547914317925912E-3</v>
      </c>
      <c r="AO156">
        <f t="shared" si="91"/>
        <v>-6.0514372163387523E-3</v>
      </c>
      <c r="AP156">
        <f t="shared" si="92"/>
        <v>6.9565217391304349E-2</v>
      </c>
      <c r="AQ156">
        <f t="shared" si="93"/>
        <v>-9.0090090090089239E-3</v>
      </c>
      <c r="AR156">
        <f t="shared" si="94"/>
        <v>1.298701298701225E-3</v>
      </c>
      <c r="AS156">
        <f t="shared" si="95"/>
        <v>4.8951048951048987E-2</v>
      </c>
      <c r="AT156">
        <f t="shared" si="96"/>
        <v>0</v>
      </c>
      <c r="AU156">
        <f t="shared" si="97"/>
        <v>-1.2922465208747487E-2</v>
      </c>
      <c r="AV156">
        <f t="shared" si="98"/>
        <v>-2.4154589371981022E-3</v>
      </c>
      <c r="AW156">
        <f t="shared" si="70"/>
        <v>-2.0876826722338502E-3</v>
      </c>
      <c r="AX156">
        <f t="shared" si="71"/>
        <v>1.0362694300518097E-2</v>
      </c>
      <c r="AY156">
        <f t="shared" si="72"/>
        <v>5.6463595839524476E-2</v>
      </c>
      <c r="AZ156">
        <f t="shared" si="73"/>
        <v>3.180109858340544E-3</v>
      </c>
      <c r="BA156">
        <f t="shared" si="74"/>
        <v>1.1092310584696436E-2</v>
      </c>
      <c r="BB156">
        <f t="shared" si="75"/>
        <v>2.3929367109497529E-2</v>
      </c>
      <c r="BC156">
        <f t="shared" si="76"/>
        <v>-5.0998357680007208E-3</v>
      </c>
      <c r="BD156">
        <f t="shared" si="77"/>
        <v>7.2595281306714367E-3</v>
      </c>
      <c r="BE156">
        <f t="shared" si="78"/>
        <v>6.1199510403916763E-3</v>
      </c>
      <c r="BF156">
        <f t="shared" si="79"/>
        <v>1.3506212857913873E-3</v>
      </c>
      <c r="BG156">
        <f t="shared" si="80"/>
        <v>1.7931034482758582E-2</v>
      </c>
      <c r="BH156">
        <f t="shared" si="81"/>
        <v>7.3081607795372544E-3</v>
      </c>
      <c r="BI156">
        <f t="shared" si="82"/>
        <v>0</v>
      </c>
      <c r="BJ156">
        <f t="shared" si="83"/>
        <v>4.7098718914845517E-2</v>
      </c>
    </row>
    <row r="157" spans="1:62" x14ac:dyDescent="0.3">
      <c r="A157" s="1">
        <v>44652</v>
      </c>
      <c r="B157">
        <v>63.5</v>
      </c>
      <c r="C157">
        <v>27.5</v>
      </c>
      <c r="D157">
        <v>111</v>
      </c>
      <c r="E157">
        <v>20.95</v>
      </c>
      <c r="F157">
        <v>17.75</v>
      </c>
      <c r="G157">
        <v>41.62</v>
      </c>
      <c r="H157">
        <v>33.4</v>
      </c>
      <c r="I157">
        <v>44.35</v>
      </c>
      <c r="J157">
        <v>33.049999999999997</v>
      </c>
      <c r="K157">
        <v>57.5</v>
      </c>
      <c r="L157">
        <v>33.299999999999997</v>
      </c>
      <c r="M157">
        <v>38.5</v>
      </c>
      <c r="N157">
        <v>42.9</v>
      </c>
      <c r="O157">
        <v>32.200000000000003</v>
      </c>
      <c r="P157">
        <v>50.3</v>
      </c>
      <c r="Q157">
        <v>82.8</v>
      </c>
      <c r="R157">
        <v>47.9</v>
      </c>
      <c r="S157">
        <v>38.6</v>
      </c>
      <c r="T157">
        <v>33.65</v>
      </c>
      <c r="U157">
        <v>34.590000000000003</v>
      </c>
      <c r="V157">
        <v>53.19</v>
      </c>
      <c r="W157">
        <v>121.19</v>
      </c>
      <c r="X157">
        <v>115.69</v>
      </c>
      <c r="Y157">
        <v>165.3</v>
      </c>
      <c r="Z157">
        <v>81.7</v>
      </c>
      <c r="AA157">
        <v>74.040000000000006</v>
      </c>
      <c r="AB157">
        <v>72.5</v>
      </c>
      <c r="AC157">
        <v>82.1</v>
      </c>
      <c r="AD157">
        <v>34.049999999999997</v>
      </c>
      <c r="AE157">
        <v>53.08</v>
      </c>
      <c r="AG157">
        <f t="shared" si="69"/>
        <v>7.9365079365079361E-3</v>
      </c>
      <c r="AH157">
        <f t="shared" si="84"/>
        <v>-1.4336917562723964E-2</v>
      </c>
      <c r="AI157">
        <f t="shared" si="85"/>
        <v>3.7383177570093455E-2</v>
      </c>
      <c r="AJ157">
        <f t="shared" si="86"/>
        <v>-9.4562647754136784E-3</v>
      </c>
      <c r="AK157">
        <f t="shared" si="87"/>
        <v>-1.1142061281337007E-2</v>
      </c>
      <c r="AL157">
        <f t="shared" si="88"/>
        <v>2.6893659018011256E-2</v>
      </c>
      <c r="AM157">
        <f t="shared" si="89"/>
        <v>1.0590015128593085E-2</v>
      </c>
      <c r="AN157">
        <f t="shared" si="90"/>
        <v>1.9540229885057502E-2</v>
      </c>
      <c r="AO157">
        <f t="shared" si="91"/>
        <v>1.8489984591679332E-2</v>
      </c>
      <c r="AP157">
        <f t="shared" si="92"/>
        <v>4.5454545454545456E-2</v>
      </c>
      <c r="AQ157">
        <f t="shared" si="93"/>
        <v>1.0622154779969478E-2</v>
      </c>
      <c r="AR157">
        <f t="shared" si="94"/>
        <v>1.1826544021025042E-2</v>
      </c>
      <c r="AS157">
        <f t="shared" si="95"/>
        <v>2.1428571428571394E-2</v>
      </c>
      <c r="AT157">
        <f t="shared" si="96"/>
        <v>1.5772870662460681E-2</v>
      </c>
      <c r="AU157">
        <f t="shared" si="97"/>
        <v>1.5136226034308781E-2</v>
      </c>
      <c r="AV157">
        <f t="shared" si="98"/>
        <v>8.5261875761267099E-3</v>
      </c>
      <c r="AW157">
        <f t="shared" si="70"/>
        <v>1.8065887353878884E-2</v>
      </c>
      <c r="AX157">
        <f t="shared" si="71"/>
        <v>3.7634408602150497E-2</v>
      </c>
      <c r="AY157">
        <f t="shared" si="72"/>
        <v>1.6002415458937234E-2</v>
      </c>
      <c r="AZ157">
        <f t="shared" si="73"/>
        <v>1.3477878699091733E-2</v>
      </c>
      <c r="BA157">
        <f t="shared" si="74"/>
        <v>0</v>
      </c>
      <c r="BB157">
        <f t="shared" si="75"/>
        <v>3.0264388336308786E-2</v>
      </c>
      <c r="BC157">
        <f t="shared" si="76"/>
        <v>6.0597726439310592E-2</v>
      </c>
      <c r="BD157">
        <f t="shared" si="77"/>
        <v>3.9622641509434037E-2</v>
      </c>
      <c r="BE157">
        <f t="shared" si="78"/>
        <v>9.8887515451173934E-3</v>
      </c>
      <c r="BF157">
        <f t="shared" si="79"/>
        <v>5.2953156822810668E-3</v>
      </c>
      <c r="BG157">
        <f t="shared" si="80"/>
        <v>-1.2261580381471467E-2</v>
      </c>
      <c r="BH157">
        <f t="shared" si="81"/>
        <v>1.1083743842364427E-2</v>
      </c>
      <c r="BI157">
        <f t="shared" si="82"/>
        <v>1.7937219730941534E-2</v>
      </c>
      <c r="BJ157">
        <f t="shared" si="83"/>
        <v>3.1280357489799876E-2</v>
      </c>
    </row>
    <row r="158" spans="1:62" x14ac:dyDescent="0.3">
      <c r="A158" s="1">
        <v>44651</v>
      </c>
      <c r="B158">
        <v>63</v>
      </c>
      <c r="C158">
        <v>27.9</v>
      </c>
      <c r="D158">
        <v>107</v>
      </c>
      <c r="E158">
        <v>21.15</v>
      </c>
      <c r="F158">
        <v>17.95</v>
      </c>
      <c r="G158">
        <v>40.53</v>
      </c>
      <c r="H158">
        <v>33.049999999999997</v>
      </c>
      <c r="I158">
        <v>43.5</v>
      </c>
      <c r="J158">
        <v>32.450000000000003</v>
      </c>
      <c r="K158">
        <v>55</v>
      </c>
      <c r="L158">
        <v>32.950000000000003</v>
      </c>
      <c r="M158">
        <v>38.049999999999997</v>
      </c>
      <c r="N158">
        <v>42</v>
      </c>
      <c r="O158">
        <v>31.7</v>
      </c>
      <c r="P158">
        <v>49.55</v>
      </c>
      <c r="Q158">
        <v>82.1</v>
      </c>
      <c r="R158">
        <v>47.05</v>
      </c>
      <c r="S158">
        <v>37.200000000000003</v>
      </c>
      <c r="T158">
        <v>33.119999999999997</v>
      </c>
      <c r="U158">
        <v>34.130000000000003</v>
      </c>
      <c r="V158">
        <v>53.19</v>
      </c>
      <c r="W158">
        <v>117.63</v>
      </c>
      <c r="X158">
        <v>109.08</v>
      </c>
      <c r="Y158">
        <v>159</v>
      </c>
      <c r="Z158">
        <v>80.900000000000006</v>
      </c>
      <c r="AA158">
        <v>73.650000000000006</v>
      </c>
      <c r="AB158">
        <v>73.400000000000006</v>
      </c>
      <c r="AC158">
        <v>81.2</v>
      </c>
      <c r="AD158">
        <v>33.450000000000003</v>
      </c>
      <c r="AE158">
        <v>51.47</v>
      </c>
      <c r="AG158">
        <f t="shared" si="69"/>
        <v>3.1096563011456604E-2</v>
      </c>
      <c r="AH158">
        <f t="shared" si="84"/>
        <v>1.08695652173912E-2</v>
      </c>
      <c r="AI158">
        <f t="shared" si="85"/>
        <v>9.433962264150943E-3</v>
      </c>
      <c r="AJ158">
        <f t="shared" si="86"/>
        <v>-2.3584905660377696E-3</v>
      </c>
      <c r="AK158">
        <f t="shared" si="87"/>
        <v>8.4269662921347514E-3</v>
      </c>
      <c r="AL158">
        <f t="shared" si="88"/>
        <v>-3.4999999999999976E-2</v>
      </c>
      <c r="AM158">
        <f t="shared" si="89"/>
        <v>1.380368098159496E-2</v>
      </c>
      <c r="AN158">
        <f t="shared" si="90"/>
        <v>-1.1481056257175008E-3</v>
      </c>
      <c r="AO158">
        <f t="shared" si="91"/>
        <v>1.2480499219968978E-2</v>
      </c>
      <c r="AP158">
        <f t="shared" si="92"/>
        <v>-3.1690140845070373E-2</v>
      </c>
      <c r="AQ158">
        <f t="shared" si="93"/>
        <v>9.1883614088822136E-3</v>
      </c>
      <c r="AR158">
        <f t="shared" si="94"/>
        <v>0</v>
      </c>
      <c r="AS158">
        <f t="shared" si="95"/>
        <v>-7.0921985815602167E-3</v>
      </c>
      <c r="AT158">
        <f t="shared" si="96"/>
        <v>-1.7054263565891493E-2</v>
      </c>
      <c r="AU158">
        <f t="shared" si="97"/>
        <v>8.138351983723268E-3</v>
      </c>
      <c r="AV158">
        <f t="shared" si="98"/>
        <v>1.2195121951218818E-3</v>
      </c>
      <c r="AW158">
        <f t="shared" si="70"/>
        <v>1.0638297872339821E-3</v>
      </c>
      <c r="AX158">
        <f t="shared" si="71"/>
        <v>1.086956521739146E-2</v>
      </c>
      <c r="AY158">
        <f t="shared" si="72"/>
        <v>4.5495905368516405E-3</v>
      </c>
      <c r="AZ158">
        <f t="shared" si="73"/>
        <v>-9.0011614401856906E-3</v>
      </c>
      <c r="BA158">
        <f t="shared" si="74"/>
        <v>1.883593897155666E-3</v>
      </c>
      <c r="BB158">
        <f t="shared" si="75"/>
        <v>-1.2508394895903366E-2</v>
      </c>
      <c r="BC158">
        <f t="shared" si="76"/>
        <v>2.0297446450285302E-2</v>
      </c>
      <c r="BD158">
        <f t="shared" si="77"/>
        <v>6.9664344521848907E-3</v>
      </c>
      <c r="BE158">
        <f t="shared" si="78"/>
        <v>6.1679790026246753E-2</v>
      </c>
      <c r="BF158">
        <f t="shared" si="79"/>
        <v>0</v>
      </c>
      <c r="BG158">
        <f t="shared" si="80"/>
        <v>1.9444444444444525E-2</v>
      </c>
      <c r="BH158">
        <f t="shared" si="81"/>
        <v>1.2330456226881446E-3</v>
      </c>
      <c r="BI158">
        <f t="shared" si="82"/>
        <v>2.9230769230769317E-2</v>
      </c>
      <c r="BJ158">
        <f t="shared" si="83"/>
        <v>1.1670881151527384E-3</v>
      </c>
    </row>
    <row r="159" spans="1:62" x14ac:dyDescent="0.3">
      <c r="A159" s="1">
        <v>44650</v>
      </c>
      <c r="B159">
        <v>61.1</v>
      </c>
      <c r="C159">
        <v>27.6</v>
      </c>
      <c r="D159">
        <v>106</v>
      </c>
      <c r="E159">
        <v>21.2</v>
      </c>
      <c r="F159">
        <v>17.8</v>
      </c>
      <c r="G159">
        <v>42</v>
      </c>
      <c r="H159">
        <v>32.6</v>
      </c>
      <c r="I159">
        <v>43.55</v>
      </c>
      <c r="J159">
        <v>32.049999999999997</v>
      </c>
      <c r="K159">
        <v>56.8</v>
      </c>
      <c r="L159">
        <v>32.65</v>
      </c>
      <c r="M159">
        <v>38.049999999999997</v>
      </c>
      <c r="N159">
        <v>42.3</v>
      </c>
      <c r="O159">
        <v>32.25</v>
      </c>
      <c r="P159">
        <v>49.15</v>
      </c>
      <c r="Q159">
        <v>82</v>
      </c>
      <c r="R159">
        <v>47</v>
      </c>
      <c r="S159">
        <v>36.799999999999997</v>
      </c>
      <c r="T159">
        <v>32.97</v>
      </c>
      <c r="U159">
        <v>34.44</v>
      </c>
      <c r="V159">
        <v>53.09</v>
      </c>
      <c r="W159">
        <v>119.12</v>
      </c>
      <c r="X159">
        <v>106.91</v>
      </c>
      <c r="Y159">
        <v>157.9</v>
      </c>
      <c r="Z159">
        <v>76.2</v>
      </c>
      <c r="AA159">
        <v>73.650000000000006</v>
      </c>
      <c r="AB159">
        <v>72</v>
      </c>
      <c r="AC159">
        <v>81.099999999999994</v>
      </c>
      <c r="AD159">
        <v>32.5</v>
      </c>
      <c r="AE159">
        <v>51.41</v>
      </c>
      <c r="AG159">
        <f t="shared" si="69"/>
        <v>2.3450586264656591E-2</v>
      </c>
      <c r="AH159">
        <f t="shared" si="84"/>
        <v>2.9850746268656744E-2</v>
      </c>
      <c r="AI159">
        <f t="shared" si="85"/>
        <v>1.0486177311725398E-2</v>
      </c>
      <c r="AJ159">
        <f t="shared" si="86"/>
        <v>4.1769041769041663E-2</v>
      </c>
      <c r="AK159">
        <f t="shared" si="87"/>
        <v>-1.1111111111111072E-2</v>
      </c>
      <c r="AL159">
        <f t="shared" si="88"/>
        <v>-6.894258479272887E-2</v>
      </c>
      <c r="AM159">
        <f t="shared" si="89"/>
        <v>7.7279752704791345E-3</v>
      </c>
      <c r="AN159">
        <f t="shared" si="90"/>
        <v>2.7122641509433928E-2</v>
      </c>
      <c r="AO159">
        <f t="shared" si="91"/>
        <v>1.5624999999999112E-3</v>
      </c>
      <c r="AP159">
        <f t="shared" si="92"/>
        <v>-3.4013605442176874E-2</v>
      </c>
      <c r="AQ159">
        <f t="shared" si="93"/>
        <v>2.0312499999999956E-2</v>
      </c>
      <c r="AR159">
        <f t="shared" si="94"/>
        <v>4.2465753424657457E-2</v>
      </c>
      <c r="AS159">
        <f t="shared" si="95"/>
        <v>-8.2063305978898344E-3</v>
      </c>
      <c r="AT159">
        <f t="shared" si="96"/>
        <v>-1.5479876160989833E-3</v>
      </c>
      <c r="AU159">
        <f t="shared" si="97"/>
        <v>5.1124744376278121E-3</v>
      </c>
      <c r="AV159">
        <f t="shared" si="98"/>
        <v>1.2210012210011516E-3</v>
      </c>
      <c r="AW159">
        <f t="shared" si="70"/>
        <v>4.6770601336302932E-2</v>
      </c>
      <c r="AX159">
        <f t="shared" si="71"/>
        <v>1.098901098901095E-2</v>
      </c>
      <c r="AY159">
        <f t="shared" si="72"/>
        <v>-1.8750000000000076E-2</v>
      </c>
      <c r="AZ159">
        <f t="shared" si="73"/>
        <v>-7.4927953890491384E-3</v>
      </c>
      <c r="BA159">
        <f t="shared" si="74"/>
        <v>-1.8800526414738544E-3</v>
      </c>
      <c r="BB159">
        <f t="shared" si="75"/>
        <v>0</v>
      </c>
      <c r="BC159">
        <f t="shared" si="76"/>
        <v>-1.9893656032269908E-2</v>
      </c>
      <c r="BD159">
        <f t="shared" si="77"/>
        <v>-6.3291139240502731E-4</v>
      </c>
      <c r="BE159">
        <f t="shared" si="78"/>
        <v>9.2715231788079843E-3</v>
      </c>
      <c r="BF159">
        <f t="shared" si="79"/>
        <v>-9.1483923045875496E-3</v>
      </c>
      <c r="BG159">
        <f t="shared" si="80"/>
        <v>0</v>
      </c>
      <c r="BH159">
        <f t="shared" si="81"/>
        <v>3.712871287128678E-3</v>
      </c>
      <c r="BI159">
        <f t="shared" si="82"/>
        <v>-1.5360983102917715E-3</v>
      </c>
      <c r="BJ159">
        <f t="shared" si="83"/>
        <v>-3.01829843425769E-2</v>
      </c>
    </row>
    <row r="160" spans="1:62" x14ac:dyDescent="0.3">
      <c r="A160" s="1">
        <v>44649</v>
      </c>
      <c r="B160">
        <v>59.7</v>
      </c>
      <c r="C160">
        <v>26.8</v>
      </c>
      <c r="D160">
        <v>104.9</v>
      </c>
      <c r="E160">
        <v>20.350000000000001</v>
      </c>
      <c r="F160">
        <v>18</v>
      </c>
      <c r="G160">
        <v>45.11</v>
      </c>
      <c r="H160">
        <v>32.35</v>
      </c>
      <c r="I160">
        <v>42.4</v>
      </c>
      <c r="J160">
        <v>32</v>
      </c>
      <c r="K160">
        <v>58.8</v>
      </c>
      <c r="L160">
        <v>32</v>
      </c>
      <c r="M160">
        <v>36.5</v>
      </c>
      <c r="N160">
        <v>42.65</v>
      </c>
      <c r="O160">
        <v>32.299999999999997</v>
      </c>
      <c r="P160">
        <v>48.9</v>
      </c>
      <c r="Q160">
        <v>81.900000000000006</v>
      </c>
      <c r="R160">
        <v>44.9</v>
      </c>
      <c r="S160">
        <v>36.4</v>
      </c>
      <c r="T160">
        <v>33.6</v>
      </c>
      <c r="U160">
        <v>34.700000000000003</v>
      </c>
      <c r="V160">
        <v>53.19</v>
      </c>
      <c r="W160">
        <v>119.12</v>
      </c>
      <c r="X160">
        <v>109.08</v>
      </c>
      <c r="Y160">
        <v>158</v>
      </c>
      <c r="Z160">
        <v>75.5</v>
      </c>
      <c r="AA160">
        <v>74.33</v>
      </c>
      <c r="AB160">
        <v>72</v>
      </c>
      <c r="AC160">
        <v>80.8</v>
      </c>
      <c r="AD160">
        <v>32.549999999999997</v>
      </c>
      <c r="AE160">
        <v>53.01</v>
      </c>
      <c r="AG160">
        <f t="shared" si="69"/>
        <v>6.9892473118279674E-2</v>
      </c>
      <c r="AH160">
        <f t="shared" si="84"/>
        <v>6.3492063492063544E-2</v>
      </c>
      <c r="AI160">
        <f t="shared" si="85"/>
        <v>6.9317023445463935E-2</v>
      </c>
      <c r="AJ160">
        <f t="shared" si="86"/>
        <v>9.9255583126552291E-3</v>
      </c>
      <c r="AK160">
        <f t="shared" si="87"/>
        <v>6.1946902654867304E-2</v>
      </c>
      <c r="AL160">
        <f t="shared" si="88"/>
        <v>-1.3342082239720023E-2</v>
      </c>
      <c r="AM160">
        <f t="shared" si="89"/>
        <v>0</v>
      </c>
      <c r="AN160">
        <f t="shared" si="90"/>
        <v>1.9230769230769162E-2</v>
      </c>
      <c r="AO160">
        <f t="shared" si="91"/>
        <v>6.2893081761006067E-3</v>
      </c>
      <c r="AP160">
        <f t="shared" si="92"/>
        <v>2.6178010471204188E-2</v>
      </c>
      <c r="AQ160">
        <f t="shared" si="93"/>
        <v>1.5873015873015872E-2</v>
      </c>
      <c r="AR160">
        <f t="shared" si="94"/>
        <v>-3.0544488711819352E-2</v>
      </c>
      <c r="AS160">
        <f t="shared" si="95"/>
        <v>9.4674556213017423E-3</v>
      </c>
      <c r="AT160">
        <f t="shared" si="96"/>
        <v>1.4128728414442565E-2</v>
      </c>
      <c r="AU160">
        <f t="shared" si="97"/>
        <v>2.0491803278688816E-3</v>
      </c>
      <c r="AV160">
        <f t="shared" si="98"/>
        <v>-6.0679611650485436E-3</v>
      </c>
      <c r="AW160">
        <f t="shared" si="70"/>
        <v>2.1615472127417421E-2</v>
      </c>
      <c r="AX160">
        <f t="shared" si="71"/>
        <v>4.1379310344827197E-3</v>
      </c>
      <c r="AY160">
        <f t="shared" si="72"/>
        <v>1.9108280254777149E-2</v>
      </c>
      <c r="AZ160">
        <f t="shared" si="73"/>
        <v>-1.1514104778353237E-3</v>
      </c>
      <c r="BA160">
        <f t="shared" si="74"/>
        <v>1.883593897155666E-3</v>
      </c>
      <c r="BB160">
        <f t="shared" si="75"/>
        <v>-1.1041926110419247E-2</v>
      </c>
      <c r="BC160">
        <f t="shared" si="76"/>
        <v>2.1252691695534089E-2</v>
      </c>
      <c r="BD160">
        <f t="shared" si="77"/>
        <v>2.5380710659898839E-3</v>
      </c>
      <c r="BE160">
        <f t="shared" si="78"/>
        <v>2.8610354223433162E-2</v>
      </c>
      <c r="BF160">
        <f t="shared" si="79"/>
        <v>2.1297059631766931E-2</v>
      </c>
      <c r="BG160">
        <f t="shared" si="80"/>
        <v>-6.8965517241379309E-3</v>
      </c>
      <c r="BH160">
        <f t="shared" si="81"/>
        <v>3.7267080745341263E-3</v>
      </c>
      <c r="BI160">
        <f t="shared" si="82"/>
        <v>1.7187499999999911E-2</v>
      </c>
      <c r="BJ160">
        <f t="shared" si="83"/>
        <v>0</v>
      </c>
    </row>
    <row r="161" spans="1:62" x14ac:dyDescent="0.3">
      <c r="A161" s="1">
        <v>44648</v>
      </c>
      <c r="B161">
        <v>55.8</v>
      </c>
      <c r="C161">
        <v>25.2</v>
      </c>
      <c r="D161">
        <v>98.1</v>
      </c>
      <c r="E161">
        <v>20.149999999999999</v>
      </c>
      <c r="F161">
        <v>16.95</v>
      </c>
      <c r="G161">
        <v>45.72</v>
      </c>
      <c r="H161">
        <v>32.35</v>
      </c>
      <c r="I161">
        <v>41.6</v>
      </c>
      <c r="J161">
        <v>31.8</v>
      </c>
      <c r="K161">
        <v>57.3</v>
      </c>
      <c r="L161">
        <v>31.5</v>
      </c>
      <c r="M161">
        <v>37.65</v>
      </c>
      <c r="N161">
        <v>42.25</v>
      </c>
      <c r="O161">
        <v>31.85</v>
      </c>
      <c r="P161">
        <v>48.8</v>
      </c>
      <c r="Q161">
        <v>82.4</v>
      </c>
      <c r="R161">
        <v>43.95</v>
      </c>
      <c r="S161">
        <v>36.25</v>
      </c>
      <c r="T161">
        <v>32.97</v>
      </c>
      <c r="U161">
        <v>34.74</v>
      </c>
      <c r="V161">
        <v>53.09</v>
      </c>
      <c r="W161">
        <v>120.45</v>
      </c>
      <c r="X161">
        <v>106.81</v>
      </c>
      <c r="Y161">
        <v>157.6</v>
      </c>
      <c r="Z161">
        <v>73.400000000000006</v>
      </c>
      <c r="AA161">
        <v>72.78</v>
      </c>
      <c r="AB161">
        <v>72.5</v>
      </c>
      <c r="AC161">
        <v>80.5</v>
      </c>
      <c r="AD161">
        <v>32</v>
      </c>
      <c r="AE161">
        <v>53.01</v>
      </c>
      <c r="AG161">
        <f t="shared" si="69"/>
        <v>-7.1174377224200299E-3</v>
      </c>
      <c r="AH161">
        <f t="shared" si="84"/>
        <v>-2.1359223300970901E-2</v>
      </c>
      <c r="AI161">
        <f t="shared" si="85"/>
        <v>2.5078369905956022E-2</v>
      </c>
      <c r="AJ161">
        <f t="shared" si="86"/>
        <v>2.4875621890545849E-3</v>
      </c>
      <c r="AK161">
        <f t="shared" si="87"/>
        <v>-2.865329512893983E-2</v>
      </c>
      <c r="AL161">
        <f t="shared" si="88"/>
        <v>3.95634379263302E-2</v>
      </c>
      <c r="AM161">
        <f t="shared" si="89"/>
        <v>-1.0703363914373131E-2</v>
      </c>
      <c r="AN161">
        <f t="shared" si="90"/>
        <v>-4.2577675489067927E-2</v>
      </c>
      <c r="AO161">
        <f t="shared" si="91"/>
        <v>-1.242236024844727E-2</v>
      </c>
      <c r="AP161">
        <f t="shared" si="92"/>
        <v>6.5055762081784388E-2</v>
      </c>
      <c r="AQ161">
        <f t="shared" si="93"/>
        <v>-9.4339622641509656E-3</v>
      </c>
      <c r="AR161">
        <f t="shared" si="94"/>
        <v>-1.1811023622047319E-2</v>
      </c>
      <c r="AS161">
        <f t="shared" si="95"/>
        <v>-2.7617951668584644E-2</v>
      </c>
      <c r="AT161">
        <f t="shared" si="96"/>
        <v>-5.34918276374442E-2</v>
      </c>
      <c r="AU161">
        <f t="shared" si="97"/>
        <v>-9.1370558375635097E-3</v>
      </c>
      <c r="AV161">
        <f t="shared" si="98"/>
        <v>-1.2121212121211432E-3</v>
      </c>
      <c r="AW161">
        <f t="shared" si="70"/>
        <v>-1.2359550561797689E-2</v>
      </c>
      <c r="AX161">
        <f t="shared" si="71"/>
        <v>-1.3605442176870748E-2</v>
      </c>
      <c r="AY161">
        <f t="shared" si="72"/>
        <v>-2.4556213017751433E-2</v>
      </c>
      <c r="AZ161">
        <f t="shared" si="73"/>
        <v>-1.0820045558086432E-2</v>
      </c>
      <c r="BA161">
        <f t="shared" si="74"/>
        <v>-3.7530493525989067E-3</v>
      </c>
      <c r="BB161">
        <f t="shared" si="75"/>
        <v>-5.449591280653923E-3</v>
      </c>
      <c r="BC161">
        <f t="shared" si="76"/>
        <v>0</v>
      </c>
      <c r="BD161">
        <f t="shared" si="77"/>
        <v>6.3492063492059882E-4</v>
      </c>
      <c r="BE161">
        <f t="shared" si="78"/>
        <v>-2.3936170212765919E-2</v>
      </c>
      <c r="BF161">
        <f t="shared" si="79"/>
        <v>-1.315254237288134E-2</v>
      </c>
      <c r="BG161">
        <f t="shared" si="80"/>
        <v>-1.8944519621109684E-2</v>
      </c>
      <c r="BH161">
        <f t="shared" si="81"/>
        <v>-6.1728395061728392E-3</v>
      </c>
      <c r="BI161">
        <f t="shared" si="82"/>
        <v>-2.1406727828746263E-2</v>
      </c>
      <c r="BJ161">
        <f t="shared" si="83"/>
        <v>-1.3216679076693985E-2</v>
      </c>
    </row>
    <row r="162" spans="1:62" x14ac:dyDescent="0.3">
      <c r="A162" s="1">
        <v>44645</v>
      </c>
      <c r="B162">
        <v>56.2</v>
      </c>
      <c r="C162">
        <v>25.75</v>
      </c>
      <c r="D162">
        <v>95.7</v>
      </c>
      <c r="E162">
        <v>20.100000000000001</v>
      </c>
      <c r="F162">
        <v>17.45</v>
      </c>
      <c r="G162">
        <v>43.98</v>
      </c>
      <c r="H162">
        <v>32.700000000000003</v>
      </c>
      <c r="I162">
        <v>43.45</v>
      </c>
      <c r="J162">
        <v>32.200000000000003</v>
      </c>
      <c r="K162">
        <v>53.8</v>
      </c>
      <c r="L162">
        <v>31.8</v>
      </c>
      <c r="M162">
        <v>38.1</v>
      </c>
      <c r="N162">
        <v>43.45</v>
      </c>
      <c r="O162">
        <v>33.65</v>
      </c>
      <c r="P162">
        <v>49.25</v>
      </c>
      <c r="Q162">
        <v>82.5</v>
      </c>
      <c r="R162">
        <v>44.5</v>
      </c>
      <c r="S162">
        <v>36.75</v>
      </c>
      <c r="T162">
        <v>33.799999999999997</v>
      </c>
      <c r="U162">
        <v>35.119999999999997</v>
      </c>
      <c r="V162">
        <v>53.29</v>
      </c>
      <c r="W162">
        <v>121.11</v>
      </c>
      <c r="X162">
        <v>106.81</v>
      </c>
      <c r="Y162">
        <v>157.5</v>
      </c>
      <c r="Z162">
        <v>75.2</v>
      </c>
      <c r="AA162">
        <v>73.75</v>
      </c>
      <c r="AB162">
        <v>73.900000000000006</v>
      </c>
      <c r="AC162">
        <v>81</v>
      </c>
      <c r="AD162">
        <v>32.700000000000003</v>
      </c>
      <c r="AE162">
        <v>53.72</v>
      </c>
      <c r="AG162">
        <f t="shared" si="69"/>
        <v>-5.3097345132742859E-3</v>
      </c>
      <c r="AH162">
        <f t="shared" si="84"/>
        <v>-9.6153846153846159E-3</v>
      </c>
      <c r="AI162">
        <f t="shared" si="85"/>
        <v>-3.1249999999999702E-3</v>
      </c>
      <c r="AJ162">
        <f t="shared" si="86"/>
        <v>7.5187969924813101E-3</v>
      </c>
      <c r="AK162">
        <f t="shared" si="87"/>
        <v>-1.6901408450704265E-2</v>
      </c>
      <c r="AL162">
        <f t="shared" si="88"/>
        <v>3.0942334739803103E-2</v>
      </c>
      <c r="AM162">
        <f t="shared" si="89"/>
        <v>-6.079027355622971E-3</v>
      </c>
      <c r="AN162">
        <f t="shared" si="90"/>
        <v>8.1206496519721904E-3</v>
      </c>
      <c r="AO162">
        <f t="shared" si="91"/>
        <v>-1.0752688172042836E-2</v>
      </c>
      <c r="AP162">
        <f t="shared" si="92"/>
        <v>2.8680688336520078E-2</v>
      </c>
      <c r="AQ162">
        <f t="shared" si="93"/>
        <v>-7.8003120124803893E-3</v>
      </c>
      <c r="AR162">
        <f t="shared" si="94"/>
        <v>0</v>
      </c>
      <c r="AS162">
        <f t="shared" si="95"/>
        <v>-7.990867579908547E-3</v>
      </c>
      <c r="AT162">
        <f t="shared" si="96"/>
        <v>0</v>
      </c>
      <c r="AU162">
        <f t="shared" si="97"/>
        <v>-1.0141987829614028E-3</v>
      </c>
      <c r="AV162">
        <f t="shared" si="98"/>
        <v>-1.1976047904191617E-2</v>
      </c>
      <c r="AW162">
        <f t="shared" si="70"/>
        <v>-4.4742729306488328E-3</v>
      </c>
      <c r="AX162">
        <f t="shared" si="71"/>
        <v>1.1004126547455256E-2</v>
      </c>
      <c r="AY162">
        <f t="shared" si="72"/>
        <v>-5.589879376287285E-3</v>
      </c>
      <c r="AZ162">
        <f t="shared" si="73"/>
        <v>0</v>
      </c>
      <c r="BA162">
        <f t="shared" si="74"/>
        <v>-1.8730099269526393E-3</v>
      </c>
      <c r="BB162">
        <f t="shared" si="75"/>
        <v>-1.3193700008245781E-3</v>
      </c>
      <c r="BC162">
        <f t="shared" si="76"/>
        <v>1.12668055292558E-2</v>
      </c>
      <c r="BD162">
        <f t="shared" si="77"/>
        <v>-1.9011406844107184E-3</v>
      </c>
      <c r="BE162">
        <f t="shared" si="78"/>
        <v>-5.2910052910051788E-3</v>
      </c>
      <c r="BF162">
        <f t="shared" si="79"/>
        <v>2.7192386131883461E-3</v>
      </c>
      <c r="BG162">
        <f t="shared" si="80"/>
        <v>-9.3833780160856393E-3</v>
      </c>
      <c r="BH162">
        <f t="shared" si="81"/>
        <v>0</v>
      </c>
      <c r="BI162">
        <f t="shared" si="82"/>
        <v>-3.0487804878047051E-3</v>
      </c>
      <c r="BJ162">
        <f t="shared" si="83"/>
        <v>9.7744360902254877E-3</v>
      </c>
    </row>
    <row r="163" spans="1:62" x14ac:dyDescent="0.3">
      <c r="A163" s="1">
        <v>44644</v>
      </c>
      <c r="B163">
        <v>56.5</v>
      </c>
      <c r="C163">
        <v>26</v>
      </c>
      <c r="D163">
        <v>96</v>
      </c>
      <c r="E163">
        <v>19.95</v>
      </c>
      <c r="F163">
        <v>17.75</v>
      </c>
      <c r="G163">
        <v>42.66</v>
      </c>
      <c r="H163">
        <v>32.9</v>
      </c>
      <c r="I163">
        <v>43.1</v>
      </c>
      <c r="J163">
        <v>32.549999999999997</v>
      </c>
      <c r="K163">
        <v>52.3</v>
      </c>
      <c r="L163">
        <v>32.049999999999997</v>
      </c>
      <c r="M163">
        <v>38.1</v>
      </c>
      <c r="N163">
        <v>43.8</v>
      </c>
      <c r="O163">
        <v>33.65</v>
      </c>
      <c r="P163">
        <v>49.3</v>
      </c>
      <c r="Q163">
        <v>83.5</v>
      </c>
      <c r="R163">
        <v>44.7</v>
      </c>
      <c r="S163">
        <v>36.35</v>
      </c>
      <c r="T163">
        <v>33.99</v>
      </c>
      <c r="U163">
        <v>35.119999999999997</v>
      </c>
      <c r="V163">
        <v>53.39</v>
      </c>
      <c r="W163">
        <v>121.27</v>
      </c>
      <c r="X163">
        <v>105.62</v>
      </c>
      <c r="Y163">
        <v>157.80000000000001</v>
      </c>
      <c r="Z163">
        <v>75.599999999999994</v>
      </c>
      <c r="AA163">
        <v>73.55</v>
      </c>
      <c r="AB163">
        <v>74.599999999999994</v>
      </c>
      <c r="AC163">
        <v>81</v>
      </c>
      <c r="AD163">
        <v>32.799999999999997</v>
      </c>
      <c r="AE163">
        <v>53.2</v>
      </c>
      <c r="AG163">
        <f t="shared" si="69"/>
        <v>5.3380782918148956E-3</v>
      </c>
      <c r="AH163">
        <f t="shared" si="84"/>
        <v>0.04</v>
      </c>
      <c r="AI163">
        <f t="shared" si="85"/>
        <v>-5.1813471502590676E-3</v>
      </c>
      <c r="AJ163">
        <f t="shared" si="86"/>
        <v>-4.9875311720698964E-3</v>
      </c>
      <c r="AK163">
        <f t="shared" si="87"/>
        <v>2.6011560693641578E-2</v>
      </c>
      <c r="AL163">
        <f t="shared" si="88"/>
        <v>6.844465423648788E-3</v>
      </c>
      <c r="AM163">
        <f t="shared" si="89"/>
        <v>-9.036144578313381E-3</v>
      </c>
      <c r="AN163">
        <f t="shared" si="90"/>
        <v>-6.9124423963132986E-3</v>
      </c>
      <c r="AO163">
        <f t="shared" si="91"/>
        <v>-9.1324200913243305E-3</v>
      </c>
      <c r="AP163">
        <f t="shared" si="92"/>
        <v>-7.5901328273245859E-3</v>
      </c>
      <c r="AQ163">
        <f t="shared" si="93"/>
        <v>-3.110419906687447E-3</v>
      </c>
      <c r="AR163">
        <f t="shared" si="94"/>
        <v>-2.6178010471204559E-3</v>
      </c>
      <c r="AS163">
        <f t="shared" si="95"/>
        <v>-9.049773755656236E-3</v>
      </c>
      <c r="AT163">
        <f t="shared" si="96"/>
        <v>-1.0294117647058865E-2</v>
      </c>
      <c r="AU163">
        <f t="shared" si="97"/>
        <v>-6.0483870967742792E-3</v>
      </c>
      <c r="AV163">
        <f t="shared" si="98"/>
        <v>-1.648998822143705E-2</v>
      </c>
      <c r="AW163">
        <f t="shared" si="70"/>
        <v>-6.6666666666666038E-3</v>
      </c>
      <c r="AX163">
        <f t="shared" si="71"/>
        <v>-8.1855388813096095E-3</v>
      </c>
      <c r="AY163">
        <f t="shared" si="72"/>
        <v>-1.421113689095113E-2</v>
      </c>
      <c r="AZ163">
        <f t="shared" si="73"/>
        <v>-8.4697910784868498E-3</v>
      </c>
      <c r="BA163">
        <f t="shared" si="74"/>
        <v>1.8765246762995199E-3</v>
      </c>
      <c r="BB163">
        <f t="shared" si="75"/>
        <v>-2.7958227119480586E-3</v>
      </c>
      <c r="BC163">
        <f t="shared" si="76"/>
        <v>1.8024096385542213E-2</v>
      </c>
      <c r="BD163">
        <f t="shared" si="77"/>
        <v>1.904761904761977E-3</v>
      </c>
      <c r="BE163">
        <f t="shared" si="78"/>
        <v>-6.5703022339027601E-3</v>
      </c>
      <c r="BF163">
        <f t="shared" si="79"/>
        <v>-1.9464071457139152E-2</v>
      </c>
      <c r="BG163">
        <f t="shared" si="80"/>
        <v>-1.4531043593130892E-2</v>
      </c>
      <c r="BH163">
        <f t="shared" si="81"/>
        <v>-4.9140049140049833E-3</v>
      </c>
      <c r="BI163">
        <f t="shared" si="82"/>
        <v>-1.52207001522083E-3</v>
      </c>
      <c r="BJ163">
        <f t="shared" si="83"/>
        <v>-1.2070566388115107E-2</v>
      </c>
    </row>
    <row r="164" spans="1:62" x14ac:dyDescent="0.3">
      <c r="A164" s="1">
        <v>44643</v>
      </c>
      <c r="B164">
        <v>56.2</v>
      </c>
      <c r="C164">
        <v>25</v>
      </c>
      <c r="D164">
        <v>96.5</v>
      </c>
      <c r="E164">
        <v>20.05</v>
      </c>
      <c r="F164">
        <v>17.3</v>
      </c>
      <c r="G164">
        <v>42.37</v>
      </c>
      <c r="H164">
        <v>33.200000000000003</v>
      </c>
      <c r="I164">
        <v>43.4</v>
      </c>
      <c r="J164">
        <v>32.85</v>
      </c>
      <c r="K164">
        <v>52.7</v>
      </c>
      <c r="L164">
        <v>32.15</v>
      </c>
      <c r="M164">
        <v>38.200000000000003</v>
      </c>
      <c r="N164">
        <v>44.2</v>
      </c>
      <c r="O164">
        <v>34</v>
      </c>
      <c r="P164">
        <v>49.6</v>
      </c>
      <c r="Q164">
        <v>84.9</v>
      </c>
      <c r="R164">
        <v>45</v>
      </c>
      <c r="S164">
        <v>36.65</v>
      </c>
      <c r="T164">
        <v>34.479999999999997</v>
      </c>
      <c r="U164">
        <v>35.42</v>
      </c>
      <c r="V164">
        <v>53.29</v>
      </c>
      <c r="W164">
        <v>121.61</v>
      </c>
      <c r="X164">
        <v>103.75</v>
      </c>
      <c r="Y164">
        <v>157.5</v>
      </c>
      <c r="Z164">
        <v>76.099999999999994</v>
      </c>
      <c r="AA164">
        <v>75.010000000000005</v>
      </c>
      <c r="AB164">
        <v>75.7</v>
      </c>
      <c r="AC164">
        <v>81.400000000000006</v>
      </c>
      <c r="AD164">
        <v>32.85</v>
      </c>
      <c r="AE164">
        <v>53.85</v>
      </c>
      <c r="AG164">
        <f t="shared" si="69"/>
        <v>1.8115942028985508E-2</v>
      </c>
      <c r="AH164">
        <f t="shared" si="84"/>
        <v>-2.3437500000000056E-2</v>
      </c>
      <c r="AI164">
        <f t="shared" si="85"/>
        <v>1.03734439834019E-3</v>
      </c>
      <c r="AJ164">
        <f t="shared" si="86"/>
        <v>2.5000000000000356E-3</v>
      </c>
      <c r="AK164">
        <f t="shared" si="87"/>
        <v>2.3668639053254566E-2</v>
      </c>
      <c r="AL164">
        <f t="shared" si="88"/>
        <v>1.0011918951132171E-2</v>
      </c>
      <c r="AM164">
        <f t="shared" si="89"/>
        <v>-3.0030030030028325E-3</v>
      </c>
      <c r="AN164">
        <f t="shared" si="90"/>
        <v>-2.2988505747126762E-3</v>
      </c>
      <c r="AO164">
        <f t="shared" si="91"/>
        <v>-4.5454545454545027E-3</v>
      </c>
      <c r="AP164">
        <f t="shared" si="92"/>
        <v>-5.6603773584905127E-3</v>
      </c>
      <c r="AQ164">
        <f t="shared" si="93"/>
        <v>-9.2449922958398843E-3</v>
      </c>
      <c r="AR164">
        <f t="shared" si="94"/>
        <v>-2.610966057441105E-3</v>
      </c>
      <c r="AS164">
        <f t="shared" si="95"/>
        <v>-3.3821871476888065E-3</v>
      </c>
      <c r="AT164">
        <f t="shared" si="96"/>
        <v>-1.4684287812040283E-3</v>
      </c>
      <c r="AU164">
        <f t="shared" si="97"/>
        <v>-6.0120240480961359E-3</v>
      </c>
      <c r="AV164">
        <f t="shared" si="98"/>
        <v>0</v>
      </c>
      <c r="AW164">
        <f t="shared" si="70"/>
        <v>-2.2172949002217607E-3</v>
      </c>
      <c r="AX164">
        <f t="shared" si="71"/>
        <v>-5.4274084124831161E-3</v>
      </c>
      <c r="AY164">
        <f t="shared" si="72"/>
        <v>2.1629629629629537E-2</v>
      </c>
      <c r="AZ164">
        <f t="shared" si="73"/>
        <v>-2.2535211267605154E-3</v>
      </c>
      <c r="BA164">
        <f t="shared" si="74"/>
        <v>-5.5980593394290776E-3</v>
      </c>
      <c r="BB164">
        <f t="shared" si="75"/>
        <v>-1.0093610093610053E-2</v>
      </c>
      <c r="BC164">
        <f t="shared" si="76"/>
        <v>-1.7704980117402049E-2</v>
      </c>
      <c r="BD164">
        <f t="shared" si="77"/>
        <v>2.2727272727272728E-2</v>
      </c>
      <c r="BE164">
        <f t="shared" si="78"/>
        <v>-1.0403120936281032E-2</v>
      </c>
      <c r="BF164">
        <f t="shared" si="79"/>
        <v>-1.0291595197255589E-2</v>
      </c>
      <c r="BG164">
        <f t="shared" si="80"/>
        <v>-1.3192612137202418E-3</v>
      </c>
      <c r="BH164">
        <f t="shared" si="81"/>
        <v>-9.7323600973235665E-3</v>
      </c>
      <c r="BI164">
        <f t="shared" si="82"/>
        <v>-1.0542168674698838E-2</v>
      </c>
      <c r="BJ164">
        <f t="shared" si="83"/>
        <v>-3.5159141376757538E-3</v>
      </c>
    </row>
    <row r="165" spans="1:62" x14ac:dyDescent="0.3">
      <c r="A165" s="1">
        <v>44642</v>
      </c>
      <c r="B165">
        <v>55.2</v>
      </c>
      <c r="C165">
        <v>25.6</v>
      </c>
      <c r="D165">
        <v>96.4</v>
      </c>
      <c r="E165">
        <v>20</v>
      </c>
      <c r="F165">
        <v>16.899999999999999</v>
      </c>
      <c r="G165">
        <v>41.95</v>
      </c>
      <c r="H165">
        <v>33.299999999999997</v>
      </c>
      <c r="I165">
        <v>43.5</v>
      </c>
      <c r="J165">
        <v>33</v>
      </c>
      <c r="K165">
        <v>53</v>
      </c>
      <c r="L165">
        <v>32.450000000000003</v>
      </c>
      <c r="M165">
        <v>38.299999999999997</v>
      </c>
      <c r="N165">
        <v>44.35</v>
      </c>
      <c r="O165">
        <v>34.049999999999997</v>
      </c>
      <c r="P165">
        <v>49.9</v>
      </c>
      <c r="Q165">
        <v>84.9</v>
      </c>
      <c r="R165">
        <v>45.1</v>
      </c>
      <c r="S165">
        <v>36.85</v>
      </c>
      <c r="T165">
        <v>33.75</v>
      </c>
      <c r="U165">
        <v>35.5</v>
      </c>
      <c r="V165">
        <v>53.59</v>
      </c>
      <c r="W165">
        <v>122.85</v>
      </c>
      <c r="X165">
        <v>105.62</v>
      </c>
      <c r="Y165">
        <v>154</v>
      </c>
      <c r="Z165">
        <v>76.900000000000006</v>
      </c>
      <c r="AA165">
        <v>75.790000000000006</v>
      </c>
      <c r="AB165">
        <v>75.8</v>
      </c>
      <c r="AC165">
        <v>82.2</v>
      </c>
      <c r="AD165">
        <v>33.200000000000003</v>
      </c>
      <c r="AE165">
        <v>54.04</v>
      </c>
      <c r="AG165">
        <f t="shared" si="69"/>
        <v>-6.4406779661016905E-2</v>
      </c>
      <c r="AH165">
        <f t="shared" si="84"/>
        <v>-1.538461538461533E-2</v>
      </c>
      <c r="AI165">
        <f t="shared" si="85"/>
        <v>1.1542497376705232E-2</v>
      </c>
      <c r="AJ165">
        <f t="shared" si="86"/>
        <v>-4.9751243781095229E-3</v>
      </c>
      <c r="AK165">
        <f t="shared" si="87"/>
        <v>-8.7976539589444056E-3</v>
      </c>
      <c r="AL165">
        <f t="shared" si="88"/>
        <v>4.3532338308457708E-2</v>
      </c>
      <c r="AM165">
        <f t="shared" si="89"/>
        <v>1.0622154779969478E-2</v>
      </c>
      <c r="AN165">
        <f t="shared" si="90"/>
        <v>-6.8493150684930861E-3</v>
      </c>
      <c r="AO165">
        <f t="shared" si="91"/>
        <v>4.5662100456620568E-3</v>
      </c>
      <c r="AP165">
        <f t="shared" si="92"/>
        <v>5.6925996204933048E-3</v>
      </c>
      <c r="AQ165">
        <f t="shared" si="93"/>
        <v>7.7639751552795021E-3</v>
      </c>
      <c r="AR165">
        <f t="shared" si="94"/>
        <v>1.1889035667106888E-2</v>
      </c>
      <c r="AS165">
        <f t="shared" si="95"/>
        <v>1.1286681715576585E-3</v>
      </c>
      <c r="AT165">
        <f t="shared" si="96"/>
        <v>2.8700906344410745E-2</v>
      </c>
      <c r="AU165">
        <f t="shared" si="97"/>
        <v>9.1001011122344936E-3</v>
      </c>
      <c r="AV165">
        <f t="shared" si="98"/>
        <v>0</v>
      </c>
      <c r="AW165">
        <f t="shared" si="70"/>
        <v>6.6964285714286673E-3</v>
      </c>
      <c r="AX165">
        <f t="shared" si="71"/>
        <v>1.358695652174029E-3</v>
      </c>
      <c r="AY165">
        <f t="shared" si="72"/>
        <v>1.4836795252224674E-3</v>
      </c>
      <c r="AZ165">
        <f t="shared" si="73"/>
        <v>1.1280315848843528E-3</v>
      </c>
      <c r="BA165">
        <f t="shared" si="74"/>
        <v>-5.3823311061618247E-3</v>
      </c>
      <c r="BB165">
        <f t="shared" si="75"/>
        <v>2.4176740308461786E-2</v>
      </c>
      <c r="BC165">
        <f t="shared" si="76"/>
        <v>1.3238679969301705E-2</v>
      </c>
      <c r="BD165">
        <f t="shared" si="77"/>
        <v>1.1826544021025042E-2</v>
      </c>
      <c r="BE165">
        <f t="shared" si="78"/>
        <v>-9.0206185567008844E-3</v>
      </c>
      <c r="BF165">
        <f t="shared" si="79"/>
        <v>6.5073041168659911E-3</v>
      </c>
      <c r="BG165">
        <f t="shared" si="80"/>
        <v>-1.4304291287386325E-2</v>
      </c>
      <c r="BH165">
        <f t="shared" si="81"/>
        <v>1.481481481481485E-2</v>
      </c>
      <c r="BI165">
        <f t="shared" si="82"/>
        <v>0</v>
      </c>
      <c r="BJ165">
        <f t="shared" si="83"/>
        <v>2.0585457979225615E-2</v>
      </c>
    </row>
    <row r="166" spans="1:62" x14ac:dyDescent="0.3">
      <c r="A166" s="1">
        <v>44641</v>
      </c>
      <c r="B166">
        <v>59</v>
      </c>
      <c r="C166">
        <v>26</v>
      </c>
      <c r="D166">
        <v>95.3</v>
      </c>
      <c r="E166">
        <v>20.100000000000001</v>
      </c>
      <c r="F166">
        <v>17.05</v>
      </c>
      <c r="G166">
        <v>40.200000000000003</v>
      </c>
      <c r="H166">
        <v>32.950000000000003</v>
      </c>
      <c r="I166">
        <v>43.8</v>
      </c>
      <c r="J166">
        <v>32.85</v>
      </c>
      <c r="K166">
        <v>52.7</v>
      </c>
      <c r="L166">
        <v>32.200000000000003</v>
      </c>
      <c r="M166">
        <v>37.85</v>
      </c>
      <c r="N166">
        <v>44.3</v>
      </c>
      <c r="O166">
        <v>33.1</v>
      </c>
      <c r="P166">
        <v>49.45</v>
      </c>
      <c r="Q166">
        <v>84.9</v>
      </c>
      <c r="R166">
        <v>44.8</v>
      </c>
      <c r="S166">
        <v>36.799999999999997</v>
      </c>
      <c r="T166">
        <v>33.700000000000003</v>
      </c>
      <c r="U166">
        <v>35.46</v>
      </c>
      <c r="V166">
        <v>53.88</v>
      </c>
      <c r="W166">
        <v>119.95</v>
      </c>
      <c r="X166">
        <v>104.24</v>
      </c>
      <c r="Y166">
        <v>152.19999999999999</v>
      </c>
      <c r="Z166">
        <v>77.599999999999994</v>
      </c>
      <c r="AA166">
        <v>75.3</v>
      </c>
      <c r="AB166">
        <v>76.900000000000006</v>
      </c>
      <c r="AC166">
        <v>81</v>
      </c>
      <c r="AD166">
        <v>33.200000000000003</v>
      </c>
      <c r="AE166">
        <v>52.95</v>
      </c>
      <c r="AG166">
        <f t="shared" si="69"/>
        <v>-8.4033613445378148E-3</v>
      </c>
      <c r="AH166">
        <f t="shared" si="84"/>
        <v>3.8610038610039162E-3</v>
      </c>
      <c r="AI166">
        <f t="shared" si="85"/>
        <v>2.1030494216614389E-3</v>
      </c>
      <c r="AJ166">
        <f t="shared" si="86"/>
        <v>-9.8522167487684383E-3</v>
      </c>
      <c r="AK166">
        <f t="shared" si="87"/>
        <v>2.9411764705882769E-3</v>
      </c>
      <c r="AL166">
        <f t="shared" si="88"/>
        <v>4.4977511244377738E-3</v>
      </c>
      <c r="AM166">
        <f t="shared" si="89"/>
        <v>4.5731707317074911E-3</v>
      </c>
      <c r="AN166">
        <f t="shared" si="90"/>
        <v>-2.2779043280182557E-3</v>
      </c>
      <c r="AO166">
        <f t="shared" si="91"/>
        <v>1.5243902439025692E-3</v>
      </c>
      <c r="AP166">
        <f t="shared" si="92"/>
        <v>1.3461538461538516E-2</v>
      </c>
      <c r="AQ166">
        <f t="shared" si="93"/>
        <v>3.1152647975078323E-3</v>
      </c>
      <c r="AR166">
        <f t="shared" si="94"/>
        <v>0</v>
      </c>
      <c r="AS166">
        <f t="shared" si="95"/>
        <v>1.1415525114155252E-2</v>
      </c>
      <c r="AT166">
        <f t="shared" si="96"/>
        <v>0</v>
      </c>
      <c r="AU166">
        <f t="shared" si="97"/>
        <v>5.08130081300813E-3</v>
      </c>
      <c r="AV166">
        <f t="shared" si="98"/>
        <v>8.3135391923990828E-3</v>
      </c>
      <c r="AW166">
        <f t="shared" si="70"/>
        <v>1.1286681715575621E-2</v>
      </c>
      <c r="AX166">
        <f t="shared" si="71"/>
        <v>1.517241379310337E-2</v>
      </c>
      <c r="AY166">
        <f t="shared" si="72"/>
        <v>1.7512077294686155E-2</v>
      </c>
      <c r="AZ166">
        <f t="shared" si="73"/>
        <v>7.6726342710998338E-3</v>
      </c>
      <c r="BA166">
        <f t="shared" si="74"/>
        <v>3.7950298593720018E-2</v>
      </c>
      <c r="BB166">
        <f t="shared" si="75"/>
        <v>6.0753448885744646E-2</v>
      </c>
      <c r="BC166">
        <f t="shared" si="76"/>
        <v>2.0260350396398091E-2</v>
      </c>
      <c r="BD166">
        <f t="shared" si="77"/>
        <v>4.6204620462045451E-3</v>
      </c>
      <c r="BE166">
        <f t="shared" si="78"/>
        <v>2.1052631578947295E-2</v>
      </c>
      <c r="BF166">
        <f t="shared" si="79"/>
        <v>3.8907284768211821E-2</v>
      </c>
      <c r="BG166">
        <f t="shared" si="80"/>
        <v>1.184210526315797E-2</v>
      </c>
      <c r="BH166">
        <f t="shared" si="81"/>
        <v>2.7918781725888363E-2</v>
      </c>
      <c r="BI166">
        <f t="shared" si="82"/>
        <v>6.0606060606061465E-3</v>
      </c>
      <c r="BJ166">
        <f t="shared" si="83"/>
        <v>6.8833266047638342E-2</v>
      </c>
    </row>
    <row r="167" spans="1:62" x14ac:dyDescent="0.3">
      <c r="A167" s="1">
        <v>44638</v>
      </c>
      <c r="B167">
        <v>59.5</v>
      </c>
      <c r="C167">
        <v>25.9</v>
      </c>
      <c r="D167">
        <v>95.1</v>
      </c>
      <c r="E167">
        <v>20.3</v>
      </c>
      <c r="F167">
        <v>17</v>
      </c>
      <c r="G167">
        <v>40.020000000000003</v>
      </c>
      <c r="H167">
        <v>32.799999999999997</v>
      </c>
      <c r="I167">
        <v>43.9</v>
      </c>
      <c r="J167">
        <v>32.799999999999997</v>
      </c>
      <c r="K167">
        <v>52</v>
      </c>
      <c r="L167">
        <v>32.1</v>
      </c>
      <c r="M167">
        <v>37.85</v>
      </c>
      <c r="N167">
        <v>43.8</v>
      </c>
      <c r="O167">
        <v>33.1</v>
      </c>
      <c r="P167">
        <v>49.2</v>
      </c>
      <c r="Q167">
        <v>84.2</v>
      </c>
      <c r="R167">
        <v>44.3</v>
      </c>
      <c r="S167">
        <v>36.25</v>
      </c>
      <c r="T167">
        <v>33.119999999999997</v>
      </c>
      <c r="U167">
        <v>35.19</v>
      </c>
      <c r="V167">
        <v>51.91</v>
      </c>
      <c r="W167">
        <v>113.08</v>
      </c>
      <c r="X167">
        <v>102.17</v>
      </c>
      <c r="Y167">
        <v>151.5</v>
      </c>
      <c r="Z167">
        <v>76</v>
      </c>
      <c r="AA167">
        <v>72.48</v>
      </c>
      <c r="AB167">
        <v>76</v>
      </c>
      <c r="AC167">
        <v>78.8</v>
      </c>
      <c r="AD167">
        <v>33</v>
      </c>
      <c r="AE167">
        <v>49.54</v>
      </c>
      <c r="AG167">
        <f t="shared" si="69"/>
        <v>3.372681281618935E-3</v>
      </c>
      <c r="AH167">
        <f t="shared" si="84"/>
        <v>1.5686274509803866E-2</v>
      </c>
      <c r="AI167">
        <f t="shared" si="85"/>
        <v>3.3695652173912981E-2</v>
      </c>
      <c r="AJ167">
        <f t="shared" si="86"/>
        <v>1.5000000000000036E-2</v>
      </c>
      <c r="AK167">
        <f t="shared" si="87"/>
        <v>1.796407185628747E-2</v>
      </c>
      <c r="AL167">
        <f t="shared" si="88"/>
        <v>3.9210594650740199E-2</v>
      </c>
      <c r="AM167">
        <f t="shared" si="89"/>
        <v>0</v>
      </c>
      <c r="AN167">
        <f t="shared" si="90"/>
        <v>9.1954022988505416E-3</v>
      </c>
      <c r="AO167">
        <f t="shared" si="91"/>
        <v>3.0581039755349939E-3</v>
      </c>
      <c r="AP167">
        <f t="shared" si="92"/>
        <v>9.7087378640776691E-3</v>
      </c>
      <c r="AQ167">
        <f t="shared" si="93"/>
        <v>-4.6511627906976301E-3</v>
      </c>
      <c r="AR167">
        <f t="shared" si="94"/>
        <v>1.3227513227514357E-3</v>
      </c>
      <c r="AS167">
        <f t="shared" si="95"/>
        <v>0</v>
      </c>
      <c r="AT167">
        <f t="shared" si="96"/>
        <v>9.1463414634147654E-3</v>
      </c>
      <c r="AU167">
        <f t="shared" si="97"/>
        <v>4.0816326530612821E-3</v>
      </c>
      <c r="AV167">
        <f t="shared" si="98"/>
        <v>1.445783132530124E-2</v>
      </c>
      <c r="AW167">
        <f t="shared" si="70"/>
        <v>2.2624434389138985E-3</v>
      </c>
      <c r="AX167">
        <f t="shared" si="71"/>
        <v>-5.4869684499314906E-3</v>
      </c>
      <c r="AY167">
        <f t="shared" si="72"/>
        <v>6.0753341433777558E-3</v>
      </c>
      <c r="AZ167">
        <f t="shared" si="73"/>
        <v>1.1788384128809563E-2</v>
      </c>
      <c r="BA167">
        <f t="shared" si="74"/>
        <v>-2.7720546918898744E-2</v>
      </c>
      <c r="BB167">
        <f t="shared" si="75"/>
        <v>-9.4604064470917865E-3</v>
      </c>
      <c r="BC167">
        <f t="shared" si="76"/>
        <v>4.9178715451952395E-3</v>
      </c>
      <c r="BD167">
        <f t="shared" si="77"/>
        <v>-1.6233766233766232E-2</v>
      </c>
      <c r="BE167">
        <f t="shared" si="78"/>
        <v>-5.2356020942409117E-3</v>
      </c>
      <c r="BF167">
        <f t="shared" si="79"/>
        <v>8.0667593880389184E-3</v>
      </c>
      <c r="BG167">
        <f t="shared" si="80"/>
        <v>2.7027027027027029E-2</v>
      </c>
      <c r="BH167">
        <f t="shared" si="81"/>
        <v>5.1020408163264218E-3</v>
      </c>
      <c r="BI167">
        <f t="shared" si="82"/>
        <v>2.3255813953488372E-2</v>
      </c>
      <c r="BJ167">
        <f t="shared" si="83"/>
        <v>6.5014221861032159E-3</v>
      </c>
    </row>
    <row r="168" spans="1:62" x14ac:dyDescent="0.3">
      <c r="A168" s="1">
        <v>44637</v>
      </c>
      <c r="B168">
        <v>59.3</v>
      </c>
      <c r="C168">
        <v>25.5</v>
      </c>
      <c r="D168">
        <v>92</v>
      </c>
      <c r="E168">
        <v>20</v>
      </c>
      <c r="F168">
        <v>16.7</v>
      </c>
      <c r="G168">
        <v>38.51</v>
      </c>
      <c r="H168">
        <v>32.799999999999997</v>
      </c>
      <c r="I168">
        <v>43.5</v>
      </c>
      <c r="J168">
        <v>32.700000000000003</v>
      </c>
      <c r="K168">
        <v>51.5</v>
      </c>
      <c r="L168">
        <v>32.25</v>
      </c>
      <c r="M168">
        <v>37.799999999999997</v>
      </c>
      <c r="N168">
        <v>43.8</v>
      </c>
      <c r="O168">
        <v>32.799999999999997</v>
      </c>
      <c r="P168">
        <v>49</v>
      </c>
      <c r="Q168">
        <v>83</v>
      </c>
      <c r="R168">
        <v>44.2</v>
      </c>
      <c r="S168">
        <v>36.450000000000003</v>
      </c>
      <c r="T168">
        <v>32.92</v>
      </c>
      <c r="U168">
        <v>34.78</v>
      </c>
      <c r="V168">
        <v>53.39</v>
      </c>
      <c r="W168">
        <v>114.16</v>
      </c>
      <c r="X168">
        <v>101.67</v>
      </c>
      <c r="Y168">
        <v>154</v>
      </c>
      <c r="Z168">
        <v>76.400000000000006</v>
      </c>
      <c r="AA168">
        <v>71.900000000000006</v>
      </c>
      <c r="AB168">
        <v>74</v>
      </c>
      <c r="AC168">
        <v>78.400000000000006</v>
      </c>
      <c r="AD168">
        <v>32.25</v>
      </c>
      <c r="AE168">
        <v>49.22</v>
      </c>
      <c r="AG168">
        <f t="shared" si="69"/>
        <v>6.8468468468468421E-2</v>
      </c>
      <c r="AH168">
        <f t="shared" si="84"/>
        <v>3.9370078740158044E-3</v>
      </c>
      <c r="AI168">
        <f t="shared" si="85"/>
        <v>4.366812227074298E-3</v>
      </c>
      <c r="AJ168">
        <f t="shared" si="86"/>
        <v>0</v>
      </c>
      <c r="AK168">
        <f t="shared" si="87"/>
        <v>0</v>
      </c>
      <c r="AL168">
        <f t="shared" si="88"/>
        <v>-6.8456700532172357E-2</v>
      </c>
      <c r="AM168">
        <f t="shared" si="89"/>
        <v>0</v>
      </c>
      <c r="AN168">
        <f t="shared" si="90"/>
        <v>4.5673076923076886E-2</v>
      </c>
      <c r="AO168">
        <f t="shared" si="91"/>
        <v>2.1875000000000089E-2</v>
      </c>
      <c r="AP168">
        <f t="shared" si="92"/>
        <v>1.5779092702169567E-2</v>
      </c>
      <c r="AQ168">
        <f t="shared" si="93"/>
        <v>4.6728971962616377E-3</v>
      </c>
      <c r="AR168">
        <f t="shared" si="94"/>
        <v>2.6525198938990532E-3</v>
      </c>
      <c r="AS168">
        <f t="shared" si="95"/>
        <v>0</v>
      </c>
      <c r="AT168">
        <f t="shared" si="96"/>
        <v>-3.0395136778115935E-3</v>
      </c>
      <c r="AU168">
        <f t="shared" si="97"/>
        <v>-1.0193679918449982E-3</v>
      </c>
      <c r="AV168">
        <f t="shared" si="98"/>
        <v>6.0606060606060606E-3</v>
      </c>
      <c r="AW168">
        <f t="shared" si="70"/>
        <v>3.4052213393871893E-3</v>
      </c>
      <c r="AX168">
        <f t="shared" si="71"/>
        <v>-9.5108695652172375E-3</v>
      </c>
      <c r="AY168">
        <f t="shared" si="72"/>
        <v>3.046922608165796E-3</v>
      </c>
      <c r="AZ168">
        <f t="shared" si="73"/>
        <v>-5.4332284815555541E-3</v>
      </c>
      <c r="BA168">
        <f t="shared" si="74"/>
        <v>-3.7320395596193846E-3</v>
      </c>
      <c r="BB168">
        <f t="shared" si="75"/>
        <v>-1.7809515615589841E-2</v>
      </c>
      <c r="BC168">
        <f t="shared" si="76"/>
        <v>1.8722901064248888E-3</v>
      </c>
      <c r="BD168">
        <f t="shared" si="77"/>
        <v>0</v>
      </c>
      <c r="BE168">
        <f t="shared" si="78"/>
        <v>-1.1642949547218518E-2</v>
      </c>
      <c r="BF168">
        <f t="shared" si="79"/>
        <v>-2.6355943958939897E-3</v>
      </c>
      <c r="BG168">
        <f t="shared" si="80"/>
        <v>0</v>
      </c>
      <c r="BH168">
        <f t="shared" si="81"/>
        <v>3.8412291933420154E-3</v>
      </c>
      <c r="BI168">
        <f t="shared" si="82"/>
        <v>1.5748031496062992E-2</v>
      </c>
      <c r="BJ168">
        <f t="shared" si="83"/>
        <v>-1.0255379046852966E-2</v>
      </c>
    </row>
    <row r="169" spans="1:62" x14ac:dyDescent="0.3">
      <c r="A169" s="1">
        <v>44636</v>
      </c>
      <c r="B169">
        <v>55.5</v>
      </c>
      <c r="C169">
        <v>25.4</v>
      </c>
      <c r="D169">
        <v>91.6</v>
      </c>
      <c r="E169">
        <v>20</v>
      </c>
      <c r="F169">
        <v>16.7</v>
      </c>
      <c r="G169">
        <v>41.34</v>
      </c>
      <c r="H169">
        <v>32.799999999999997</v>
      </c>
      <c r="I169">
        <v>41.6</v>
      </c>
      <c r="J169">
        <v>32</v>
      </c>
      <c r="K169">
        <v>50.7</v>
      </c>
      <c r="L169">
        <v>32.1</v>
      </c>
      <c r="M169">
        <v>37.700000000000003</v>
      </c>
      <c r="N169">
        <v>43.8</v>
      </c>
      <c r="O169">
        <v>32.9</v>
      </c>
      <c r="P169">
        <v>49.05</v>
      </c>
      <c r="Q169">
        <v>82.5</v>
      </c>
      <c r="R169">
        <v>44.05</v>
      </c>
      <c r="S169">
        <v>36.799999999999997</v>
      </c>
      <c r="T169">
        <v>32.82</v>
      </c>
      <c r="U169">
        <v>34.97</v>
      </c>
      <c r="V169">
        <v>53.59</v>
      </c>
      <c r="W169">
        <v>116.23</v>
      </c>
      <c r="X169">
        <v>101.48</v>
      </c>
      <c r="Y169">
        <v>154</v>
      </c>
      <c r="Z169">
        <v>77.3</v>
      </c>
      <c r="AA169">
        <v>72.09</v>
      </c>
      <c r="AB169">
        <v>74</v>
      </c>
      <c r="AC169">
        <v>78.099999999999994</v>
      </c>
      <c r="AD169">
        <v>31.75</v>
      </c>
      <c r="AE169">
        <v>49.73</v>
      </c>
      <c r="AG169">
        <f t="shared" si="69"/>
        <v>0</v>
      </c>
      <c r="AH169">
        <f t="shared" si="84"/>
        <v>1.9723865877710909E-3</v>
      </c>
      <c r="AI169">
        <f t="shared" si="85"/>
        <v>6.593406593406531E-3</v>
      </c>
      <c r="AJ169">
        <f t="shared" si="86"/>
        <v>-9.9009900990098664E-3</v>
      </c>
      <c r="AK169">
        <f t="shared" si="87"/>
        <v>2.4539877300613407E-2</v>
      </c>
      <c r="AL169">
        <f t="shared" si="88"/>
        <v>2.3520673434018393E-2</v>
      </c>
      <c r="AM169">
        <f t="shared" si="89"/>
        <v>0</v>
      </c>
      <c r="AN169">
        <f t="shared" si="90"/>
        <v>-1.1876484560570071E-2</v>
      </c>
      <c r="AO169">
        <f t="shared" si="91"/>
        <v>1.5649452269170803E-3</v>
      </c>
      <c r="AP169">
        <f t="shared" si="92"/>
        <v>3.9603960396040168E-3</v>
      </c>
      <c r="AQ169">
        <f t="shared" si="93"/>
        <v>1.582278481012658E-2</v>
      </c>
      <c r="AR169">
        <f t="shared" si="94"/>
        <v>5.3333333333334095E-3</v>
      </c>
      <c r="AS169">
        <f t="shared" si="95"/>
        <v>1.1547344110854504E-2</v>
      </c>
      <c r="AT169">
        <f t="shared" si="96"/>
        <v>6.1162079510702055E-3</v>
      </c>
      <c r="AU169">
        <f t="shared" si="97"/>
        <v>9.259259259259172E-3</v>
      </c>
      <c r="AV169">
        <f t="shared" si="98"/>
        <v>1.7262638717632624E-2</v>
      </c>
      <c r="AW169">
        <f t="shared" si="70"/>
        <v>1.8497109826589531E-2</v>
      </c>
      <c r="AX169">
        <f t="shared" si="71"/>
        <v>-2.7100271002710413E-3</v>
      </c>
      <c r="AY169">
        <f t="shared" si="72"/>
        <v>-4.5495905368516405E-3</v>
      </c>
      <c r="AZ169">
        <f t="shared" si="73"/>
        <v>1.1451474377325837E-3</v>
      </c>
      <c r="BA169">
        <f t="shared" si="74"/>
        <v>-1.8625442354254856E-3</v>
      </c>
      <c r="BB169">
        <f t="shared" si="75"/>
        <v>-4.1980808773131846E-3</v>
      </c>
      <c r="BC169">
        <f t="shared" si="76"/>
        <v>-9.8444575703873121E-4</v>
      </c>
      <c r="BD169">
        <f t="shared" si="77"/>
        <v>1.7845340383344274E-2</v>
      </c>
      <c r="BE169">
        <f t="shared" si="78"/>
        <v>1.2953367875646932E-3</v>
      </c>
      <c r="BF169">
        <f t="shared" si="79"/>
        <v>-4.1442188147533801E-3</v>
      </c>
      <c r="BG169">
        <f t="shared" si="80"/>
        <v>2.0689655172413793E-2</v>
      </c>
      <c r="BH169">
        <f t="shared" si="81"/>
        <v>-2.5542784163474185E-3</v>
      </c>
      <c r="BI169">
        <f t="shared" si="82"/>
        <v>0</v>
      </c>
      <c r="BJ169">
        <f t="shared" si="83"/>
        <v>1.0361641609101951E-2</v>
      </c>
    </row>
    <row r="170" spans="1:62" x14ac:dyDescent="0.3">
      <c r="A170" s="1">
        <v>44635</v>
      </c>
      <c r="B170">
        <v>55.5</v>
      </c>
      <c r="C170">
        <v>25.35</v>
      </c>
      <c r="D170">
        <v>91</v>
      </c>
      <c r="E170">
        <v>20.2</v>
      </c>
      <c r="F170">
        <v>16.3</v>
      </c>
      <c r="G170">
        <v>40.39</v>
      </c>
      <c r="H170">
        <v>32.799999999999997</v>
      </c>
      <c r="I170">
        <v>42.1</v>
      </c>
      <c r="J170">
        <v>31.95</v>
      </c>
      <c r="K170">
        <v>50.5</v>
      </c>
      <c r="L170">
        <v>31.6</v>
      </c>
      <c r="M170">
        <v>37.5</v>
      </c>
      <c r="N170">
        <v>43.3</v>
      </c>
      <c r="O170">
        <v>32.700000000000003</v>
      </c>
      <c r="P170">
        <v>48.6</v>
      </c>
      <c r="Q170">
        <v>81.099999999999994</v>
      </c>
      <c r="R170">
        <v>43.25</v>
      </c>
      <c r="S170">
        <v>36.9</v>
      </c>
      <c r="T170">
        <v>32.97</v>
      </c>
      <c r="U170">
        <v>34.93</v>
      </c>
      <c r="V170">
        <v>53.69</v>
      </c>
      <c r="W170">
        <v>116.72</v>
      </c>
      <c r="X170">
        <v>101.58</v>
      </c>
      <c r="Y170">
        <v>151.30000000000001</v>
      </c>
      <c r="Z170">
        <v>77.2</v>
      </c>
      <c r="AA170">
        <v>72.39</v>
      </c>
      <c r="AB170">
        <v>72.5</v>
      </c>
      <c r="AC170">
        <v>78.3</v>
      </c>
      <c r="AD170">
        <v>31.75</v>
      </c>
      <c r="AE170">
        <v>49.22</v>
      </c>
      <c r="AG170">
        <f t="shared" si="69"/>
        <v>3.6166365280289846E-3</v>
      </c>
      <c r="AH170">
        <f t="shared" si="84"/>
        <v>-1.1695906432748428E-2</v>
      </c>
      <c r="AI170">
        <f t="shared" si="85"/>
        <v>-8.7145969498910372E-3</v>
      </c>
      <c r="AJ170">
        <f t="shared" si="86"/>
        <v>9.9999999999999638E-3</v>
      </c>
      <c r="AK170">
        <f t="shared" si="87"/>
        <v>6.1728395061729276E-3</v>
      </c>
      <c r="AL170">
        <f t="shared" si="88"/>
        <v>-1.0534051935325814E-2</v>
      </c>
      <c r="AM170">
        <f t="shared" si="89"/>
        <v>3.0581039755349939E-3</v>
      </c>
      <c r="AN170">
        <f t="shared" si="90"/>
        <v>1.9370460048426255E-2</v>
      </c>
      <c r="AO170">
        <f t="shared" si="91"/>
        <v>1.5673981191222793E-3</v>
      </c>
      <c r="AP170">
        <f t="shared" si="92"/>
        <v>1.3039117352056139E-2</v>
      </c>
      <c r="AQ170">
        <f t="shared" si="93"/>
        <v>-1.5797788309635753E-3</v>
      </c>
      <c r="AR170">
        <f t="shared" si="94"/>
        <v>2.6737967914438883E-3</v>
      </c>
      <c r="AS170">
        <f t="shared" si="95"/>
        <v>2.3148148148146833E-3</v>
      </c>
      <c r="AT170">
        <f t="shared" si="96"/>
        <v>6.1538461538462414E-3</v>
      </c>
      <c r="AU170">
        <f t="shared" si="97"/>
        <v>2.0618556701031219E-3</v>
      </c>
      <c r="AV170">
        <f t="shared" si="98"/>
        <v>-3.6817102137767323E-2</v>
      </c>
      <c r="AW170">
        <f t="shared" si="70"/>
        <v>5.8139534883720929E-3</v>
      </c>
      <c r="AX170">
        <f t="shared" si="71"/>
        <v>2.499999999999996E-2</v>
      </c>
      <c r="AY170">
        <f t="shared" si="72"/>
        <v>1.5086206896551787E-2</v>
      </c>
      <c r="AZ170">
        <f t="shared" si="73"/>
        <v>7.7899596076169402E-3</v>
      </c>
      <c r="BA170">
        <f t="shared" si="74"/>
        <v>-1.6734845667535033E-3</v>
      </c>
      <c r="BB170">
        <f t="shared" si="75"/>
        <v>3.6681765698552228E-2</v>
      </c>
      <c r="BC170">
        <f t="shared" si="76"/>
        <v>4.4739278000617035E-2</v>
      </c>
      <c r="BD170">
        <f t="shared" si="77"/>
        <v>-1.7532467532467459E-2</v>
      </c>
      <c r="BE170">
        <f t="shared" si="78"/>
        <v>0</v>
      </c>
      <c r="BF170">
        <f t="shared" si="79"/>
        <v>0</v>
      </c>
      <c r="BG170">
        <f t="shared" si="80"/>
        <v>2.5459688826025419E-2</v>
      </c>
      <c r="BH170">
        <f t="shared" si="81"/>
        <v>0</v>
      </c>
      <c r="BI170">
        <f t="shared" si="82"/>
        <v>-7.8125E-3</v>
      </c>
      <c r="BJ170">
        <f t="shared" si="83"/>
        <v>1.2205044751831221E-3</v>
      </c>
    </row>
    <row r="171" spans="1:62" x14ac:dyDescent="0.3">
      <c r="A171" s="1">
        <v>44634</v>
      </c>
      <c r="B171">
        <v>55.3</v>
      </c>
      <c r="C171">
        <v>25.65</v>
      </c>
      <c r="D171">
        <v>91.8</v>
      </c>
      <c r="E171">
        <v>20</v>
      </c>
      <c r="F171">
        <v>16.2</v>
      </c>
      <c r="G171">
        <v>40.82</v>
      </c>
      <c r="H171">
        <v>32.700000000000003</v>
      </c>
      <c r="I171">
        <v>41.3</v>
      </c>
      <c r="J171">
        <v>31.9</v>
      </c>
      <c r="K171">
        <v>49.85</v>
      </c>
      <c r="L171">
        <v>31.65</v>
      </c>
      <c r="M171">
        <v>37.4</v>
      </c>
      <c r="N171">
        <v>43.2</v>
      </c>
      <c r="O171">
        <v>32.5</v>
      </c>
      <c r="P171">
        <v>48.5</v>
      </c>
      <c r="Q171">
        <v>84.2</v>
      </c>
      <c r="R171">
        <v>43</v>
      </c>
      <c r="S171">
        <v>36</v>
      </c>
      <c r="T171">
        <v>32.479999999999997</v>
      </c>
      <c r="U171">
        <v>34.659999999999997</v>
      </c>
      <c r="V171">
        <v>53.78</v>
      </c>
      <c r="W171">
        <v>112.59</v>
      </c>
      <c r="X171">
        <v>97.23</v>
      </c>
      <c r="Y171">
        <v>154</v>
      </c>
      <c r="Z171">
        <v>77.2</v>
      </c>
      <c r="AA171">
        <v>72.39</v>
      </c>
      <c r="AB171">
        <v>70.7</v>
      </c>
      <c r="AC171">
        <v>78.3</v>
      </c>
      <c r="AD171">
        <v>32</v>
      </c>
      <c r="AE171">
        <v>49.16</v>
      </c>
      <c r="AG171">
        <f t="shared" si="69"/>
        <v>-5.3956834532374867E-3</v>
      </c>
      <c r="AH171">
        <f t="shared" si="84"/>
        <v>-1.7241379310344935E-2</v>
      </c>
      <c r="AI171">
        <f t="shared" si="85"/>
        <v>-1.5021459227467872E-2</v>
      </c>
      <c r="AJ171">
        <f t="shared" si="86"/>
        <v>-4.9881235154394334E-2</v>
      </c>
      <c r="AK171">
        <f t="shared" si="87"/>
        <v>-5.8139534883720929E-2</v>
      </c>
      <c r="AL171">
        <f t="shared" si="88"/>
        <v>-6.9735642661804972E-2</v>
      </c>
      <c r="AM171">
        <f t="shared" si="89"/>
        <v>0</v>
      </c>
      <c r="AN171">
        <f t="shared" si="90"/>
        <v>-1.3142174432497114E-2</v>
      </c>
      <c r="AO171">
        <f t="shared" si="91"/>
        <v>-1.0852713178294617E-2</v>
      </c>
      <c r="AP171">
        <f t="shared" si="92"/>
        <v>-5.0476190476190452E-2</v>
      </c>
      <c r="AQ171">
        <f t="shared" si="93"/>
        <v>6.3593004769475136E-3</v>
      </c>
      <c r="AR171">
        <f t="shared" si="94"/>
        <v>-2.6666666666667047E-3</v>
      </c>
      <c r="AS171">
        <f t="shared" si="95"/>
        <v>-3.9999999999999938E-2</v>
      </c>
      <c r="AT171">
        <f t="shared" si="96"/>
        <v>1.4040561622464989E-2</v>
      </c>
      <c r="AU171">
        <f t="shared" si="97"/>
        <v>-8.1799591002044703E-3</v>
      </c>
      <c r="AV171">
        <f t="shared" si="98"/>
        <v>4.773269689737538E-3</v>
      </c>
      <c r="AW171">
        <f t="shared" si="70"/>
        <v>-1.6018306636155669E-2</v>
      </c>
      <c r="AX171">
        <f t="shared" si="71"/>
        <v>-1.098901098901095E-2</v>
      </c>
      <c r="AY171">
        <f t="shared" si="72"/>
        <v>-3.3333333333333465E-2</v>
      </c>
      <c r="AZ171">
        <f t="shared" si="73"/>
        <v>-3.7756801776790853E-2</v>
      </c>
      <c r="BA171">
        <f t="shared" si="74"/>
        <v>0</v>
      </c>
      <c r="BB171">
        <f t="shared" si="75"/>
        <v>-4.4876145232439706E-2</v>
      </c>
      <c r="BC171">
        <f t="shared" si="76"/>
        <v>-5.7392147358216204E-2</v>
      </c>
      <c r="BD171">
        <f t="shared" si="77"/>
        <v>0</v>
      </c>
      <c r="BE171">
        <f t="shared" si="78"/>
        <v>-1.025641025641022E-2</v>
      </c>
      <c r="BF171">
        <f t="shared" si="79"/>
        <v>-6.5870728694936726E-3</v>
      </c>
      <c r="BG171">
        <f t="shared" si="80"/>
        <v>-2.3480662983425452E-2</v>
      </c>
      <c r="BH171">
        <f t="shared" si="81"/>
        <v>-8.8607594936709229E-3</v>
      </c>
      <c r="BI171">
        <f t="shared" si="82"/>
        <v>4.7095761381475221E-3</v>
      </c>
      <c r="BJ171">
        <f t="shared" si="83"/>
        <v>-9.070751864543496E-3</v>
      </c>
    </row>
    <row r="172" spans="1:62" x14ac:dyDescent="0.3">
      <c r="A172" s="1">
        <v>44631</v>
      </c>
      <c r="B172">
        <v>55.6</v>
      </c>
      <c r="C172">
        <v>26.1</v>
      </c>
      <c r="D172">
        <v>93.2</v>
      </c>
      <c r="E172">
        <v>21.05</v>
      </c>
      <c r="F172">
        <v>17.2</v>
      </c>
      <c r="G172">
        <v>43.88</v>
      </c>
      <c r="H172">
        <v>32.700000000000003</v>
      </c>
      <c r="I172">
        <v>41.85</v>
      </c>
      <c r="J172">
        <v>32.25</v>
      </c>
      <c r="K172">
        <v>52.5</v>
      </c>
      <c r="L172">
        <v>31.45</v>
      </c>
      <c r="M172">
        <v>37.5</v>
      </c>
      <c r="N172">
        <v>45</v>
      </c>
      <c r="O172">
        <v>32.049999999999997</v>
      </c>
      <c r="P172">
        <v>48.9</v>
      </c>
      <c r="Q172">
        <v>83.8</v>
      </c>
      <c r="R172">
        <v>43.7</v>
      </c>
      <c r="S172">
        <v>36.4</v>
      </c>
      <c r="T172">
        <v>33.6</v>
      </c>
      <c r="U172">
        <v>36.020000000000003</v>
      </c>
      <c r="V172">
        <v>53.78</v>
      </c>
      <c r="W172">
        <v>117.88</v>
      </c>
      <c r="X172">
        <v>103.15</v>
      </c>
      <c r="Y172">
        <v>154</v>
      </c>
      <c r="Z172">
        <v>78</v>
      </c>
      <c r="AA172">
        <v>72.87</v>
      </c>
      <c r="AB172">
        <v>72.400000000000006</v>
      </c>
      <c r="AC172">
        <v>79</v>
      </c>
      <c r="AD172">
        <v>31.85</v>
      </c>
      <c r="AE172">
        <v>49.61</v>
      </c>
      <c r="AG172">
        <f t="shared" si="69"/>
        <v>-3.5842293906809273E-3</v>
      </c>
      <c r="AH172">
        <f t="shared" si="84"/>
        <v>2.1526418786692786E-2</v>
      </c>
      <c r="AI172">
        <f t="shared" si="85"/>
        <v>-1.4799154334037966E-2</v>
      </c>
      <c r="AJ172">
        <f t="shared" si="86"/>
        <v>-2.3696682464455312E-3</v>
      </c>
      <c r="AK172">
        <f t="shared" si="87"/>
        <v>1.775147928994087E-2</v>
      </c>
      <c r="AL172">
        <f t="shared" si="88"/>
        <v>3.6617056461138775E-2</v>
      </c>
      <c r="AM172">
        <f t="shared" si="89"/>
        <v>-6.079027355622971E-3</v>
      </c>
      <c r="AN172">
        <f t="shared" si="90"/>
        <v>2.1978021978021942E-2</v>
      </c>
      <c r="AO172">
        <f t="shared" si="91"/>
        <v>4.6728971962616377E-3</v>
      </c>
      <c r="AP172">
        <f t="shared" si="92"/>
        <v>-4.5454545454545456E-2</v>
      </c>
      <c r="AQ172">
        <f t="shared" si="93"/>
        <v>1.2882447665056314E-2</v>
      </c>
      <c r="AR172">
        <f t="shared" si="94"/>
        <v>0</v>
      </c>
      <c r="AS172">
        <f t="shared" si="95"/>
        <v>-3.4334763948497882E-2</v>
      </c>
      <c r="AT172">
        <f t="shared" si="96"/>
        <v>1.5847860538827144E-2</v>
      </c>
      <c r="AU172">
        <f t="shared" si="97"/>
        <v>-7.1065989847716024E-3</v>
      </c>
      <c r="AV172">
        <f t="shared" si="98"/>
        <v>3.5928143712574512E-3</v>
      </c>
      <c r="AW172">
        <f t="shared" si="70"/>
        <v>-1.5765765765765671E-2</v>
      </c>
      <c r="AX172">
        <f t="shared" si="71"/>
        <v>-9.5238095238095628E-3</v>
      </c>
      <c r="AY172">
        <f t="shared" si="72"/>
        <v>-2.9742997401097346E-2</v>
      </c>
      <c r="AZ172">
        <f t="shared" si="73"/>
        <v>-3.172043010752687E-2</v>
      </c>
      <c r="BA172">
        <f t="shared" si="74"/>
        <v>-1.8559762435041095E-3</v>
      </c>
      <c r="BB172">
        <f t="shared" si="75"/>
        <v>-5.0044322669030604E-2</v>
      </c>
      <c r="BC172">
        <f t="shared" si="76"/>
        <v>-3.5169768964549535E-2</v>
      </c>
      <c r="BD172">
        <f t="shared" si="77"/>
        <v>-1.9108280254777069E-2</v>
      </c>
      <c r="BE172">
        <f t="shared" si="78"/>
        <v>1.1673151750972837E-2</v>
      </c>
      <c r="BF172">
        <f t="shared" si="79"/>
        <v>-2.7371014096070705E-3</v>
      </c>
      <c r="BG172">
        <f t="shared" si="80"/>
        <v>-1.3623978201634876E-2</v>
      </c>
      <c r="BH172">
        <f t="shared" si="81"/>
        <v>-1.2642225031604846E-3</v>
      </c>
      <c r="BI172">
        <f t="shared" si="82"/>
        <v>-4.6874999999999556E-3</v>
      </c>
      <c r="BJ172">
        <f t="shared" si="83"/>
        <v>2.6273241713824285E-3</v>
      </c>
    </row>
    <row r="173" spans="1:62" x14ac:dyDescent="0.3">
      <c r="A173" s="1">
        <v>44630</v>
      </c>
      <c r="B173">
        <v>55.8</v>
      </c>
      <c r="C173">
        <v>25.55</v>
      </c>
      <c r="D173">
        <v>94.6</v>
      </c>
      <c r="E173">
        <v>21.1</v>
      </c>
      <c r="F173">
        <v>16.899999999999999</v>
      </c>
      <c r="G173">
        <v>42.33</v>
      </c>
      <c r="H173">
        <v>32.9</v>
      </c>
      <c r="I173">
        <v>40.950000000000003</v>
      </c>
      <c r="J173">
        <v>32.1</v>
      </c>
      <c r="K173">
        <v>55</v>
      </c>
      <c r="L173">
        <v>31.05</v>
      </c>
      <c r="M173">
        <v>37.5</v>
      </c>
      <c r="N173">
        <v>46.6</v>
      </c>
      <c r="O173">
        <v>31.55</v>
      </c>
      <c r="P173">
        <v>49.25</v>
      </c>
      <c r="Q173">
        <v>83.5</v>
      </c>
      <c r="R173">
        <v>44.4</v>
      </c>
      <c r="S173">
        <v>36.75</v>
      </c>
      <c r="T173">
        <v>34.630000000000003</v>
      </c>
      <c r="U173">
        <v>37.200000000000003</v>
      </c>
      <c r="V173">
        <v>53.88</v>
      </c>
      <c r="W173">
        <v>124.09</v>
      </c>
      <c r="X173">
        <v>106.91</v>
      </c>
      <c r="Y173">
        <v>157</v>
      </c>
      <c r="Z173">
        <v>77.099999999999994</v>
      </c>
      <c r="AA173">
        <v>73.069999999999993</v>
      </c>
      <c r="AB173">
        <v>73.400000000000006</v>
      </c>
      <c r="AC173">
        <v>79.099999999999994</v>
      </c>
      <c r="AD173">
        <v>32</v>
      </c>
      <c r="AE173">
        <v>49.48</v>
      </c>
      <c r="AG173">
        <f t="shared" si="69"/>
        <v>3.3333333333333277E-2</v>
      </c>
      <c r="AH173">
        <f t="shared" si="84"/>
        <v>4.7131147540983694E-2</v>
      </c>
      <c r="AI173">
        <f t="shared" si="85"/>
        <v>-9.4240837696335667E-3</v>
      </c>
      <c r="AJ173">
        <f t="shared" si="86"/>
        <v>4.76190476190483E-3</v>
      </c>
      <c r="AK173">
        <f t="shared" si="87"/>
        <v>4.9689440993788636E-2</v>
      </c>
      <c r="AL173">
        <f t="shared" si="88"/>
        <v>6.8981921979067353E-3</v>
      </c>
      <c r="AM173">
        <f t="shared" si="89"/>
        <v>6.1162079510702055E-3</v>
      </c>
      <c r="AN173">
        <f t="shared" si="90"/>
        <v>1.1111111111111181E-2</v>
      </c>
      <c r="AO173">
        <f t="shared" si="91"/>
        <v>3.1250000000000444E-3</v>
      </c>
      <c r="AP173">
        <f t="shared" si="92"/>
        <v>-1.9607843137254926E-2</v>
      </c>
      <c r="AQ173">
        <f t="shared" si="93"/>
        <v>9.7560975609756323E-3</v>
      </c>
      <c r="AR173">
        <f t="shared" si="94"/>
        <v>0</v>
      </c>
      <c r="AS173">
        <f t="shared" si="95"/>
        <v>0</v>
      </c>
      <c r="AT173">
        <f t="shared" si="96"/>
        <v>1.4469453376205765E-2</v>
      </c>
      <c r="AU173">
        <f t="shared" si="97"/>
        <v>3.0549898167005819E-3</v>
      </c>
      <c r="AV173">
        <f t="shared" si="98"/>
        <v>6.024096385542169E-3</v>
      </c>
      <c r="AW173">
        <f t="shared" si="70"/>
        <v>-2.2471910112359869E-3</v>
      </c>
      <c r="AX173">
        <f t="shared" si="71"/>
        <v>-2.7137042062415581E-3</v>
      </c>
      <c r="AY173">
        <f t="shared" si="72"/>
        <v>-1.226468910439246E-2</v>
      </c>
      <c r="AZ173">
        <f t="shared" si="73"/>
        <v>-1.4047177312483278E-2</v>
      </c>
      <c r="BA173">
        <f t="shared" si="74"/>
        <v>-9.1945568223611614E-3</v>
      </c>
      <c r="BB173">
        <f t="shared" si="75"/>
        <v>-3.5370024875621763E-2</v>
      </c>
      <c r="BC173">
        <f t="shared" si="76"/>
        <v>-1.9893656032269908E-2</v>
      </c>
      <c r="BD173">
        <f t="shared" si="77"/>
        <v>1.2903225806451613E-2</v>
      </c>
      <c r="BE173">
        <f t="shared" si="78"/>
        <v>2.6631158455392812E-2</v>
      </c>
      <c r="BF173">
        <f t="shared" si="79"/>
        <v>1.6272600834492175E-2</v>
      </c>
      <c r="BG173">
        <f t="shared" si="80"/>
        <v>2.6573426573426654E-2</v>
      </c>
      <c r="BH173">
        <f t="shared" si="81"/>
        <v>1.410256410256403E-2</v>
      </c>
      <c r="BI173">
        <f t="shared" si="82"/>
        <v>1.2658227848101221E-2</v>
      </c>
      <c r="BJ173">
        <f t="shared" si="83"/>
        <v>6.5093572009764095E-3</v>
      </c>
    </row>
    <row r="174" spans="1:62" x14ac:dyDescent="0.3">
      <c r="A174" s="1">
        <v>44629</v>
      </c>
      <c r="B174">
        <v>54</v>
      </c>
      <c r="C174">
        <v>24.4</v>
      </c>
      <c r="D174">
        <v>95.5</v>
      </c>
      <c r="E174">
        <v>21</v>
      </c>
      <c r="F174">
        <v>16.100000000000001</v>
      </c>
      <c r="G174">
        <v>42.04</v>
      </c>
      <c r="H174">
        <v>32.700000000000003</v>
      </c>
      <c r="I174">
        <v>40.5</v>
      </c>
      <c r="J174">
        <v>32</v>
      </c>
      <c r="K174">
        <v>56.1</v>
      </c>
      <c r="L174">
        <v>30.75</v>
      </c>
      <c r="M174">
        <v>37.5</v>
      </c>
      <c r="N174">
        <v>46.6</v>
      </c>
      <c r="O174">
        <v>31.1</v>
      </c>
      <c r="P174">
        <v>49.1</v>
      </c>
      <c r="Q174">
        <v>83</v>
      </c>
      <c r="R174">
        <v>44.5</v>
      </c>
      <c r="S174">
        <v>36.85</v>
      </c>
      <c r="T174">
        <v>35.06</v>
      </c>
      <c r="U174">
        <v>37.729999999999997</v>
      </c>
      <c r="V174">
        <v>54.38</v>
      </c>
      <c r="W174">
        <v>128.63999999999999</v>
      </c>
      <c r="X174">
        <v>109.08</v>
      </c>
      <c r="Y174">
        <v>155</v>
      </c>
      <c r="Z174">
        <v>75.099999999999994</v>
      </c>
      <c r="AA174">
        <v>71.900000000000006</v>
      </c>
      <c r="AB174">
        <v>71.5</v>
      </c>
      <c r="AC174">
        <v>78</v>
      </c>
      <c r="AD174">
        <v>31.6</v>
      </c>
      <c r="AE174">
        <v>49.16</v>
      </c>
      <c r="AG174">
        <f t="shared" si="69"/>
        <v>-3.6900369003690561E-3</v>
      </c>
      <c r="AH174">
        <f t="shared" si="84"/>
        <v>-8.1300813008131235E-3</v>
      </c>
      <c r="AI174">
        <f t="shared" si="85"/>
        <v>7.3839662447257688E-3</v>
      </c>
      <c r="AJ174">
        <f t="shared" si="86"/>
        <v>-1.8691588785046665E-2</v>
      </c>
      <c r="AK174">
        <f t="shared" si="87"/>
        <v>-3.012048192771084E-2</v>
      </c>
      <c r="AL174">
        <f t="shared" si="88"/>
        <v>5.5485814712528267E-2</v>
      </c>
      <c r="AM174">
        <f t="shared" si="89"/>
        <v>3.0674846625767306E-3</v>
      </c>
      <c r="AN174">
        <f t="shared" si="90"/>
        <v>-2.6442307692307727E-2</v>
      </c>
      <c r="AO174">
        <f t="shared" si="91"/>
        <v>-1.5600624024960112E-3</v>
      </c>
      <c r="AP174">
        <f t="shared" si="92"/>
        <v>-1.7793594306050075E-3</v>
      </c>
      <c r="AQ174">
        <f t="shared" si="93"/>
        <v>-8.0645161290322578E-3</v>
      </c>
      <c r="AR174">
        <f t="shared" si="94"/>
        <v>-5.3050397877984837E-3</v>
      </c>
      <c r="AS174">
        <f t="shared" si="95"/>
        <v>-8.5106382978723093E-3</v>
      </c>
      <c r="AT174">
        <f t="shared" si="96"/>
        <v>8.1037277147487843E-3</v>
      </c>
      <c r="AU174">
        <f t="shared" si="97"/>
        <v>2.0408163265306411E-3</v>
      </c>
      <c r="AV174">
        <f t="shared" si="98"/>
        <v>1.8404907975460124E-2</v>
      </c>
      <c r="AW174">
        <f t="shared" si="70"/>
        <v>-2.2421524663677446E-3</v>
      </c>
      <c r="AX174">
        <f t="shared" si="71"/>
        <v>-4.0540540540540152E-3</v>
      </c>
      <c r="AY174">
        <f t="shared" si="72"/>
        <v>-8.4841628959275214E-3</v>
      </c>
      <c r="AZ174">
        <f t="shared" si="73"/>
        <v>8.0149612610204961E-3</v>
      </c>
      <c r="BA174">
        <f t="shared" si="74"/>
        <v>2.2372626433540231E-2</v>
      </c>
      <c r="BB174">
        <f t="shared" si="75"/>
        <v>-2.0781000228362777E-2</v>
      </c>
      <c r="BC174">
        <f t="shared" si="76"/>
        <v>4.2431192660550433E-2</v>
      </c>
      <c r="BD174">
        <f t="shared" si="77"/>
        <v>-3.856041131105362E-3</v>
      </c>
      <c r="BE174">
        <f t="shared" si="78"/>
        <v>-1.314060446780552E-2</v>
      </c>
      <c r="BF174">
        <f t="shared" si="79"/>
        <v>-8.0022075055187405E-3</v>
      </c>
      <c r="BG174">
        <f t="shared" si="80"/>
        <v>-4.4117647058823491E-2</v>
      </c>
      <c r="BH174">
        <f t="shared" si="81"/>
        <v>1.2836970474967176E-3</v>
      </c>
      <c r="BI174">
        <f t="shared" si="82"/>
        <v>-2.7692307692307648E-2</v>
      </c>
      <c r="BJ174">
        <f t="shared" si="83"/>
        <v>6.5520065520064119E-3</v>
      </c>
    </row>
    <row r="175" spans="1:62" x14ac:dyDescent="0.3">
      <c r="A175" s="1">
        <v>44628</v>
      </c>
      <c r="B175">
        <v>54.2</v>
      </c>
      <c r="C175">
        <v>24.6</v>
      </c>
      <c r="D175">
        <v>94.8</v>
      </c>
      <c r="E175">
        <v>21.4</v>
      </c>
      <c r="F175">
        <v>16.600000000000001</v>
      </c>
      <c r="G175">
        <v>39.83</v>
      </c>
      <c r="H175">
        <v>32.6</v>
      </c>
      <c r="I175">
        <v>41.6</v>
      </c>
      <c r="J175">
        <v>32.049999999999997</v>
      </c>
      <c r="K175">
        <v>56.2</v>
      </c>
      <c r="L175">
        <v>31</v>
      </c>
      <c r="M175">
        <v>37.700000000000003</v>
      </c>
      <c r="N175">
        <v>47</v>
      </c>
      <c r="O175">
        <v>30.85</v>
      </c>
      <c r="P175">
        <v>49</v>
      </c>
      <c r="Q175">
        <v>81.5</v>
      </c>
      <c r="R175">
        <v>44.6</v>
      </c>
      <c r="S175">
        <v>37</v>
      </c>
      <c r="T175">
        <v>35.36</v>
      </c>
      <c r="U175">
        <v>37.43</v>
      </c>
      <c r="V175">
        <v>53.19</v>
      </c>
      <c r="W175">
        <v>131.37</v>
      </c>
      <c r="X175">
        <v>104.64</v>
      </c>
      <c r="Y175">
        <v>155.6</v>
      </c>
      <c r="Z175">
        <v>76.099999999999994</v>
      </c>
      <c r="AA175">
        <v>72.48</v>
      </c>
      <c r="AB175">
        <v>74.8</v>
      </c>
      <c r="AC175">
        <v>77.900000000000006</v>
      </c>
      <c r="AD175">
        <v>32.5</v>
      </c>
      <c r="AE175">
        <v>48.84</v>
      </c>
      <c r="AG175">
        <f t="shared" si="69"/>
        <v>-2.3423423423423372E-2</v>
      </c>
      <c r="AH175">
        <f t="shared" si="84"/>
        <v>1.2345679012345708E-2</v>
      </c>
      <c r="AI175">
        <f t="shared" si="85"/>
        <v>1.0660980810234541E-2</v>
      </c>
      <c r="AJ175">
        <f t="shared" si="86"/>
        <v>5.9405940594059375E-2</v>
      </c>
      <c r="AK175">
        <f t="shared" si="87"/>
        <v>3.0211480362538194E-3</v>
      </c>
      <c r="AL175">
        <f t="shared" si="88"/>
        <v>-2.0894788593903674E-2</v>
      </c>
      <c r="AM175">
        <f t="shared" si="89"/>
        <v>-1.9548872180451086E-2</v>
      </c>
      <c r="AN175">
        <f t="shared" si="90"/>
        <v>-1.5384615384615351E-2</v>
      </c>
      <c r="AO175">
        <f t="shared" si="91"/>
        <v>-3.110419906687447E-3</v>
      </c>
      <c r="AP175">
        <f t="shared" si="92"/>
        <v>-1.748251748251748E-2</v>
      </c>
      <c r="AQ175">
        <f t="shared" si="93"/>
        <v>-3.7267080745341699E-2</v>
      </c>
      <c r="AR175">
        <f t="shared" si="94"/>
        <v>-2.6455026455024953E-3</v>
      </c>
      <c r="AS175">
        <f t="shared" si="95"/>
        <v>4.2735042735043346E-3</v>
      </c>
      <c r="AT175">
        <f t="shared" si="96"/>
        <v>-2.0634920634920589E-2</v>
      </c>
      <c r="AU175">
        <f t="shared" si="97"/>
        <v>-5.076142131979695E-3</v>
      </c>
      <c r="AV175">
        <f t="shared" si="98"/>
        <v>-4.0047114252061311E-2</v>
      </c>
      <c r="AW175">
        <f t="shared" si="70"/>
        <v>-6.6815144766146362E-3</v>
      </c>
      <c r="AX175">
        <f t="shared" si="71"/>
        <v>-1.8567639257294502E-2</v>
      </c>
      <c r="AY175">
        <f t="shared" si="72"/>
        <v>-1.201452919810002E-2</v>
      </c>
      <c r="AZ175">
        <f t="shared" si="73"/>
        <v>-3.2066201189552675E-2</v>
      </c>
      <c r="BA175">
        <f t="shared" si="74"/>
        <v>0</v>
      </c>
      <c r="BB175">
        <f t="shared" si="75"/>
        <v>3.8205853136700539E-3</v>
      </c>
      <c r="BC175">
        <f t="shared" si="76"/>
        <v>-1.8478566738579859E-2</v>
      </c>
      <c r="BD175">
        <f t="shared" si="77"/>
        <v>6.4683053040103496E-3</v>
      </c>
      <c r="BE175">
        <f t="shared" si="78"/>
        <v>-9.1145833333333703E-3</v>
      </c>
      <c r="BF175">
        <f t="shared" si="79"/>
        <v>-2.106969205834687E-2</v>
      </c>
      <c r="BG175">
        <f t="shared" si="80"/>
        <v>-2.3498694516971244E-2</v>
      </c>
      <c r="BH175">
        <f t="shared" si="81"/>
        <v>-7.6433121019107552E-3</v>
      </c>
      <c r="BI175">
        <f t="shared" si="82"/>
        <v>-1.2158054711246157E-2</v>
      </c>
      <c r="BJ175">
        <f t="shared" si="83"/>
        <v>0</v>
      </c>
    </row>
    <row r="176" spans="1:62" x14ac:dyDescent="0.3">
      <c r="A176" s="1">
        <v>44627</v>
      </c>
      <c r="B176">
        <v>55.5</v>
      </c>
      <c r="C176">
        <v>24.3</v>
      </c>
      <c r="D176">
        <v>93.8</v>
      </c>
      <c r="E176">
        <v>20.2</v>
      </c>
      <c r="F176">
        <v>16.55</v>
      </c>
      <c r="G176">
        <v>40.68</v>
      </c>
      <c r="H176">
        <v>33.25</v>
      </c>
      <c r="I176">
        <v>42.25</v>
      </c>
      <c r="J176">
        <v>32.15</v>
      </c>
      <c r="K176">
        <v>57.2</v>
      </c>
      <c r="L176">
        <v>32.200000000000003</v>
      </c>
      <c r="M176">
        <v>37.799999999999997</v>
      </c>
      <c r="N176">
        <v>46.8</v>
      </c>
      <c r="O176">
        <v>31.5</v>
      </c>
      <c r="P176">
        <v>49.25</v>
      </c>
      <c r="Q176">
        <v>84.9</v>
      </c>
      <c r="R176">
        <v>44.9</v>
      </c>
      <c r="S176">
        <v>37.700000000000003</v>
      </c>
      <c r="T176">
        <v>35.79</v>
      </c>
      <c r="U176">
        <v>38.67</v>
      </c>
      <c r="V176">
        <v>53.19</v>
      </c>
      <c r="W176">
        <v>130.87</v>
      </c>
      <c r="X176">
        <v>106.61</v>
      </c>
      <c r="Y176">
        <v>154.6</v>
      </c>
      <c r="Z176">
        <v>76.8</v>
      </c>
      <c r="AA176">
        <v>74.040000000000006</v>
      </c>
      <c r="AB176">
        <v>76.599999999999994</v>
      </c>
      <c r="AC176">
        <v>78.5</v>
      </c>
      <c r="AD176">
        <v>32.9</v>
      </c>
      <c r="AE176">
        <v>48.84</v>
      </c>
      <c r="AG176">
        <f t="shared" si="69"/>
        <v>-7.1556350626117817E-3</v>
      </c>
      <c r="AH176">
        <f t="shared" si="84"/>
        <v>1.6736401673640256E-2</v>
      </c>
      <c r="AI176">
        <f t="shared" si="85"/>
        <v>3.20855614973259E-3</v>
      </c>
      <c r="AJ176">
        <f t="shared" si="86"/>
        <v>9.9999999999999638E-3</v>
      </c>
      <c r="AK176">
        <f t="shared" si="87"/>
        <v>6.7741935483871016E-2</v>
      </c>
      <c r="AL176">
        <f t="shared" si="88"/>
        <v>6.9681830134104616E-2</v>
      </c>
      <c r="AM176">
        <f t="shared" si="89"/>
        <v>-3.0612244897959103E-2</v>
      </c>
      <c r="AN176">
        <f t="shared" si="90"/>
        <v>-2.4249422632794393E-2</v>
      </c>
      <c r="AO176">
        <f t="shared" si="91"/>
        <v>-1.8320610687022943E-2</v>
      </c>
      <c r="AP176">
        <f t="shared" si="92"/>
        <v>-8.6655112651646445E-3</v>
      </c>
      <c r="AQ176">
        <f t="shared" si="93"/>
        <v>-2.1276595744680722E-2</v>
      </c>
      <c r="AR176">
        <f t="shared" si="94"/>
        <v>-5.2631578947369166E-3</v>
      </c>
      <c r="AS176">
        <f t="shared" si="95"/>
        <v>4.2918454935621398E-3</v>
      </c>
      <c r="AT176">
        <f t="shared" si="96"/>
        <v>-1.5625E-2</v>
      </c>
      <c r="AU176">
        <f t="shared" si="97"/>
        <v>-1.4014014014014069E-2</v>
      </c>
      <c r="AV176">
        <f t="shared" si="98"/>
        <v>0</v>
      </c>
      <c r="AW176">
        <f t="shared" si="70"/>
        <v>-1.9650655021834031E-2</v>
      </c>
      <c r="AX176">
        <f t="shared" si="71"/>
        <v>-1.0498687664041956E-2</v>
      </c>
      <c r="AY176">
        <f t="shared" si="72"/>
        <v>2.0821448944666195E-2</v>
      </c>
      <c r="AZ176">
        <f t="shared" si="73"/>
        <v>2.6001591934200159E-2</v>
      </c>
      <c r="BA176">
        <f t="shared" si="74"/>
        <v>-3.7460198539052787E-3</v>
      </c>
      <c r="BB176">
        <f t="shared" si="75"/>
        <v>-1.9186090084688617E-2</v>
      </c>
      <c r="BC176">
        <f t="shared" si="76"/>
        <v>2.2735993860322379E-2</v>
      </c>
      <c r="BD176">
        <f t="shared" si="77"/>
        <v>-3.3750000000000037E-2</v>
      </c>
      <c r="BE176">
        <f t="shared" si="78"/>
        <v>-1.4120667522464807E-2</v>
      </c>
      <c r="BF176">
        <f t="shared" si="79"/>
        <v>-2.179944510503358E-2</v>
      </c>
      <c r="BG176">
        <f t="shared" si="80"/>
        <v>-2.9150823827630054E-2</v>
      </c>
      <c r="BH176">
        <f t="shared" si="81"/>
        <v>-6.3291139240506328E-3</v>
      </c>
      <c r="BI176">
        <f t="shared" si="82"/>
        <v>-2.5185185185185227E-2</v>
      </c>
      <c r="BJ176">
        <f t="shared" si="83"/>
        <v>-1.2934518997574647E-2</v>
      </c>
    </row>
    <row r="177" spans="1:62" x14ac:dyDescent="0.3">
      <c r="A177" s="1">
        <v>44624</v>
      </c>
      <c r="B177">
        <v>55.9</v>
      </c>
      <c r="C177">
        <v>23.9</v>
      </c>
      <c r="D177">
        <v>93.5</v>
      </c>
      <c r="E177">
        <v>20</v>
      </c>
      <c r="F177">
        <v>15.5</v>
      </c>
      <c r="G177">
        <v>38.03</v>
      </c>
      <c r="H177">
        <v>34.299999999999997</v>
      </c>
      <c r="I177">
        <v>43.3</v>
      </c>
      <c r="J177">
        <v>32.75</v>
      </c>
      <c r="K177">
        <v>57.7</v>
      </c>
      <c r="L177">
        <v>32.9</v>
      </c>
      <c r="M177">
        <v>38</v>
      </c>
      <c r="N177">
        <v>46.6</v>
      </c>
      <c r="O177">
        <v>32</v>
      </c>
      <c r="P177">
        <v>49.95</v>
      </c>
      <c r="Q177">
        <v>84.9</v>
      </c>
      <c r="R177">
        <v>45.8</v>
      </c>
      <c r="S177">
        <v>38.1</v>
      </c>
      <c r="T177">
        <v>35.06</v>
      </c>
      <c r="U177">
        <v>37.69</v>
      </c>
      <c r="V177">
        <v>53.39</v>
      </c>
      <c r="W177">
        <v>133.43</v>
      </c>
      <c r="X177">
        <v>104.24</v>
      </c>
      <c r="Y177">
        <v>160</v>
      </c>
      <c r="Z177">
        <v>77.900000000000006</v>
      </c>
      <c r="AA177">
        <v>75.69</v>
      </c>
      <c r="AB177">
        <v>78.900000000000006</v>
      </c>
      <c r="AC177">
        <v>79</v>
      </c>
      <c r="AD177">
        <v>33.75</v>
      </c>
      <c r="AE177">
        <v>49.48</v>
      </c>
      <c r="AG177">
        <f t="shared" si="69"/>
        <v>1.7921146953405274E-3</v>
      </c>
      <c r="AH177">
        <f t="shared" si="84"/>
        <v>2.1367521367521368E-2</v>
      </c>
      <c r="AI177">
        <f t="shared" si="85"/>
        <v>1.0706638115631083E-3</v>
      </c>
      <c r="AJ177">
        <f t="shared" si="86"/>
        <v>-2.4937655860349482E-3</v>
      </c>
      <c r="AK177">
        <f t="shared" si="87"/>
        <v>3.6789297658862928E-2</v>
      </c>
      <c r="AL177">
        <f t="shared" si="88"/>
        <v>1.2513312034078777E-2</v>
      </c>
      <c r="AM177">
        <f t="shared" si="89"/>
        <v>2.5411061285500577E-2</v>
      </c>
      <c r="AN177">
        <f t="shared" si="90"/>
        <v>1.1682242990654207E-2</v>
      </c>
      <c r="AO177">
        <f t="shared" si="91"/>
        <v>4.6012269938649868E-3</v>
      </c>
      <c r="AP177">
        <f t="shared" si="92"/>
        <v>-5.1724137931033996E-3</v>
      </c>
      <c r="AQ177">
        <f t="shared" si="93"/>
        <v>-6.0422960725076387E-3</v>
      </c>
      <c r="AR177">
        <f t="shared" si="94"/>
        <v>3.9630118890356296E-3</v>
      </c>
      <c r="AS177">
        <f t="shared" si="95"/>
        <v>2.4175824175824208E-2</v>
      </c>
      <c r="AT177">
        <f t="shared" si="96"/>
        <v>4.7095761381475221E-3</v>
      </c>
      <c r="AU177">
        <f t="shared" si="97"/>
        <v>6.0422960725076387E-3</v>
      </c>
      <c r="AV177">
        <f t="shared" si="98"/>
        <v>-7.0175438596490562E-3</v>
      </c>
      <c r="AW177">
        <f t="shared" si="70"/>
        <v>-4.3478260869565834E-3</v>
      </c>
      <c r="AX177">
        <f t="shared" si="71"/>
        <v>1.7356475300400496E-2</v>
      </c>
      <c r="AY177">
        <f t="shared" si="72"/>
        <v>-8.4841628959275214E-3</v>
      </c>
      <c r="AZ177">
        <f t="shared" si="73"/>
        <v>-6.0654008438819611E-3</v>
      </c>
      <c r="BA177">
        <f t="shared" si="74"/>
        <v>0</v>
      </c>
      <c r="BB177">
        <f t="shared" si="75"/>
        <v>1.3828736418205251E-2</v>
      </c>
      <c r="BC177">
        <f t="shared" si="76"/>
        <v>2.1159874608150438E-2</v>
      </c>
      <c r="BD177">
        <f t="shared" si="77"/>
        <v>-4.2489527229204037E-2</v>
      </c>
      <c r="BE177">
        <f t="shared" si="78"/>
        <v>-6.3775510204081625E-3</v>
      </c>
      <c r="BF177">
        <f t="shared" si="79"/>
        <v>-1.3194352816995451E-3</v>
      </c>
      <c r="BG177">
        <f t="shared" si="80"/>
        <v>-1.3749999999999929E-2</v>
      </c>
      <c r="BH177">
        <f t="shared" si="81"/>
        <v>0</v>
      </c>
      <c r="BI177">
        <f t="shared" si="82"/>
        <v>3.2110091743119178E-2</v>
      </c>
      <c r="BJ177">
        <f t="shared" si="83"/>
        <v>-1.2769353551476469E-2</v>
      </c>
    </row>
    <row r="178" spans="1:62" x14ac:dyDescent="0.3">
      <c r="A178" s="1">
        <v>44623</v>
      </c>
      <c r="B178">
        <v>55.8</v>
      </c>
      <c r="C178">
        <v>23.4</v>
      </c>
      <c r="D178">
        <v>93.4</v>
      </c>
      <c r="E178">
        <v>20.05</v>
      </c>
      <c r="F178">
        <v>14.95</v>
      </c>
      <c r="G178">
        <v>37.56</v>
      </c>
      <c r="H178">
        <v>33.450000000000003</v>
      </c>
      <c r="I178">
        <v>42.8</v>
      </c>
      <c r="J178">
        <v>32.6</v>
      </c>
      <c r="K178">
        <v>58</v>
      </c>
      <c r="L178">
        <v>33.1</v>
      </c>
      <c r="M178">
        <v>37.85</v>
      </c>
      <c r="N178">
        <v>45.5</v>
      </c>
      <c r="O178">
        <v>31.85</v>
      </c>
      <c r="P178">
        <v>49.65</v>
      </c>
      <c r="Q178">
        <v>85.5</v>
      </c>
      <c r="R178">
        <v>46</v>
      </c>
      <c r="S178">
        <v>37.450000000000003</v>
      </c>
      <c r="T178">
        <v>35.36</v>
      </c>
      <c r="U178">
        <v>37.92</v>
      </c>
      <c r="V178">
        <v>53.39</v>
      </c>
      <c r="W178">
        <v>131.61000000000001</v>
      </c>
      <c r="X178">
        <v>102.08</v>
      </c>
      <c r="Y178">
        <v>167.1</v>
      </c>
      <c r="Z178">
        <v>78.400000000000006</v>
      </c>
      <c r="AA178">
        <v>75.790000000000006</v>
      </c>
      <c r="AB178">
        <v>80</v>
      </c>
      <c r="AC178">
        <v>79</v>
      </c>
      <c r="AD178">
        <v>32.700000000000003</v>
      </c>
      <c r="AE178">
        <v>50.12</v>
      </c>
      <c r="AG178">
        <f t="shared" si="69"/>
        <v>2.0109689213893861E-2</v>
      </c>
      <c r="AH178">
        <f t="shared" si="84"/>
        <v>0</v>
      </c>
      <c r="AI178">
        <f t="shared" si="85"/>
        <v>3.2223415682063523E-3</v>
      </c>
      <c r="AJ178">
        <f t="shared" si="86"/>
        <v>2.5000000000000356E-3</v>
      </c>
      <c r="AK178">
        <f t="shared" si="87"/>
        <v>1.7006802721088437E-2</v>
      </c>
      <c r="AL178">
        <f t="shared" si="88"/>
        <v>2.0374898125509373E-2</v>
      </c>
      <c r="AM178">
        <f t="shared" si="89"/>
        <v>1.6717325227963657E-2</v>
      </c>
      <c r="AN178">
        <f t="shared" si="90"/>
        <v>8.2449941107183584E-3</v>
      </c>
      <c r="AO178">
        <f t="shared" si="91"/>
        <v>1.8750000000000044E-2</v>
      </c>
      <c r="AP178">
        <f t="shared" si="92"/>
        <v>3.756708407871201E-2</v>
      </c>
      <c r="AQ178">
        <f t="shared" si="93"/>
        <v>1.8461538461538505E-2</v>
      </c>
      <c r="AR178">
        <f t="shared" si="94"/>
        <v>1.3227513227514357E-3</v>
      </c>
      <c r="AS178">
        <f t="shared" si="95"/>
        <v>1.5625000000000066E-2</v>
      </c>
      <c r="AT178">
        <f t="shared" si="96"/>
        <v>1.9200000000000047E-2</v>
      </c>
      <c r="AU178">
        <f t="shared" si="97"/>
        <v>9.1463414634145469E-3</v>
      </c>
      <c r="AV178">
        <f t="shared" si="98"/>
        <v>5.8823529411764705E-3</v>
      </c>
      <c r="AW178">
        <f t="shared" si="70"/>
        <v>4.366812227074298E-3</v>
      </c>
      <c r="AX178">
        <f t="shared" si="71"/>
        <v>2.602739726027405E-2</v>
      </c>
      <c r="AY178">
        <f t="shared" si="72"/>
        <v>2.5522041763341143E-2</v>
      </c>
      <c r="AZ178">
        <f t="shared" si="73"/>
        <v>6.8169014084507096E-2</v>
      </c>
      <c r="BA178">
        <f t="shared" si="74"/>
        <v>1.8765246762995199E-3</v>
      </c>
      <c r="BB178">
        <f t="shared" si="75"/>
        <v>1.3319987680936389E-2</v>
      </c>
      <c r="BC178">
        <f t="shared" si="76"/>
        <v>5.813380628633397E-3</v>
      </c>
      <c r="BD178">
        <f t="shared" si="77"/>
        <v>-1.1242603550295891E-2</v>
      </c>
      <c r="BE178">
        <f t="shared" si="78"/>
        <v>-1.2738853503183988E-3</v>
      </c>
      <c r="BF178">
        <f t="shared" si="79"/>
        <v>6.5073041168659911E-3</v>
      </c>
      <c r="BG178">
        <f t="shared" si="80"/>
        <v>1.9108280254777069E-2</v>
      </c>
      <c r="BH178">
        <f t="shared" si="81"/>
        <v>1.2674271229403589E-3</v>
      </c>
      <c r="BI178">
        <f t="shared" si="82"/>
        <v>-3.0487804878047051E-3</v>
      </c>
      <c r="BJ178">
        <f t="shared" si="83"/>
        <v>2.0981870034630149E-2</v>
      </c>
    </row>
    <row r="179" spans="1:62" x14ac:dyDescent="0.3">
      <c r="A179" s="1">
        <v>44622</v>
      </c>
      <c r="B179">
        <v>54.7</v>
      </c>
      <c r="C179">
        <v>23.4</v>
      </c>
      <c r="D179">
        <v>93.1</v>
      </c>
      <c r="E179">
        <v>20</v>
      </c>
      <c r="F179">
        <v>14.7</v>
      </c>
      <c r="G179">
        <v>36.81</v>
      </c>
      <c r="H179">
        <v>32.9</v>
      </c>
      <c r="I179">
        <v>42.45</v>
      </c>
      <c r="J179">
        <v>32</v>
      </c>
      <c r="K179">
        <v>55.9</v>
      </c>
      <c r="L179">
        <v>32.5</v>
      </c>
      <c r="M179">
        <v>37.799999999999997</v>
      </c>
      <c r="N179">
        <v>44.8</v>
      </c>
      <c r="O179">
        <v>31.25</v>
      </c>
      <c r="P179">
        <v>49.2</v>
      </c>
      <c r="Q179">
        <v>85</v>
      </c>
      <c r="R179">
        <v>45.8</v>
      </c>
      <c r="S179">
        <v>36.5</v>
      </c>
      <c r="T179">
        <v>34.479999999999997</v>
      </c>
      <c r="U179">
        <v>35.5</v>
      </c>
      <c r="V179">
        <v>53.29</v>
      </c>
      <c r="W179">
        <v>129.88</v>
      </c>
      <c r="X179">
        <v>101.49</v>
      </c>
      <c r="Y179">
        <v>169</v>
      </c>
      <c r="Z179">
        <v>78.5</v>
      </c>
      <c r="AA179">
        <v>75.3</v>
      </c>
      <c r="AB179">
        <v>78.5</v>
      </c>
      <c r="AC179">
        <v>78.900000000000006</v>
      </c>
      <c r="AD179">
        <v>32.799999999999997</v>
      </c>
      <c r="AE179">
        <v>49.09</v>
      </c>
      <c r="AG179">
        <f t="shared" si="69"/>
        <v>0</v>
      </c>
      <c r="AH179">
        <f t="shared" si="84"/>
        <v>-2.500000000000006E-2</v>
      </c>
      <c r="AI179">
        <f t="shared" si="85"/>
        <v>-3.2119914346896289E-3</v>
      </c>
      <c r="AJ179">
        <f t="shared" si="86"/>
        <v>-7.4441687344912449E-3</v>
      </c>
      <c r="AK179">
        <f t="shared" si="87"/>
        <v>-2.0000000000000049E-2</v>
      </c>
      <c r="AL179">
        <f t="shared" si="88"/>
        <v>5.7151062607696784E-2</v>
      </c>
      <c r="AM179">
        <f t="shared" si="89"/>
        <v>-2.806499261447571E-2</v>
      </c>
      <c r="AN179">
        <f t="shared" si="90"/>
        <v>-3.7414965986394523E-2</v>
      </c>
      <c r="AO179">
        <f t="shared" si="91"/>
        <v>-3.9039039039038957E-2</v>
      </c>
      <c r="AP179">
        <f t="shared" si="92"/>
        <v>-2.4432809773123884E-2</v>
      </c>
      <c r="AQ179">
        <f t="shared" si="93"/>
        <v>-4.4117647058823532E-2</v>
      </c>
      <c r="AR179">
        <f t="shared" si="94"/>
        <v>2.4390243902438987E-2</v>
      </c>
      <c r="AS179">
        <f t="shared" si="95"/>
        <v>-2.6086956521739191E-2</v>
      </c>
      <c r="AT179">
        <f t="shared" si="96"/>
        <v>-4.2879019908116343E-2</v>
      </c>
      <c r="AU179">
        <f t="shared" si="97"/>
        <v>-2.1868787276341835E-2</v>
      </c>
      <c r="AV179">
        <f t="shared" si="98"/>
        <v>0</v>
      </c>
      <c r="AW179">
        <f t="shared" si="70"/>
        <v>-2.5531914893617082E-2</v>
      </c>
      <c r="AX179">
        <f t="shared" si="71"/>
        <v>-3.3112582781456956E-2</v>
      </c>
      <c r="AY179">
        <f t="shared" si="72"/>
        <v>-8.3405234397470867E-3</v>
      </c>
      <c r="AZ179">
        <f t="shared" si="73"/>
        <v>0</v>
      </c>
      <c r="BA179">
        <f t="shared" si="74"/>
        <v>-1.8730099269526393E-3</v>
      </c>
      <c r="BB179">
        <f t="shared" si="75"/>
        <v>3.2442453267417541E-3</v>
      </c>
      <c r="BC179">
        <f t="shared" si="76"/>
        <v>-1.5233844362507349E-2</v>
      </c>
      <c r="BD179">
        <f t="shared" si="77"/>
        <v>1.5015015015015015E-2</v>
      </c>
      <c r="BE179">
        <f t="shared" si="78"/>
        <v>-8.8383838383838745E-3</v>
      </c>
      <c r="BF179">
        <f t="shared" si="79"/>
        <v>-6.4652328803273392E-3</v>
      </c>
      <c r="BG179">
        <f t="shared" si="80"/>
        <v>2.0806241872561693E-2</v>
      </c>
      <c r="BH179">
        <f t="shared" si="81"/>
        <v>-3.787878787878752E-3</v>
      </c>
      <c r="BI179">
        <f t="shared" si="82"/>
        <v>-2.0895522388059785E-2</v>
      </c>
      <c r="BJ179">
        <f t="shared" si="83"/>
        <v>1.3209494324045419E-2</v>
      </c>
    </row>
    <row r="180" spans="1:62" x14ac:dyDescent="0.3">
      <c r="A180" s="1">
        <v>44621</v>
      </c>
      <c r="B180">
        <v>54.7</v>
      </c>
      <c r="C180">
        <v>24</v>
      </c>
      <c r="D180">
        <v>93.4</v>
      </c>
      <c r="E180">
        <v>20.149999999999999</v>
      </c>
      <c r="F180">
        <v>15</v>
      </c>
      <c r="G180">
        <v>34.82</v>
      </c>
      <c r="H180">
        <v>33.85</v>
      </c>
      <c r="I180">
        <v>44.1</v>
      </c>
      <c r="J180">
        <v>33.299999999999997</v>
      </c>
      <c r="K180">
        <v>57.3</v>
      </c>
      <c r="L180">
        <v>34</v>
      </c>
      <c r="M180">
        <v>36.9</v>
      </c>
      <c r="N180">
        <v>46</v>
      </c>
      <c r="O180">
        <v>32.65</v>
      </c>
      <c r="P180">
        <v>50.3</v>
      </c>
      <c r="Q180">
        <v>85</v>
      </c>
      <c r="R180">
        <v>47</v>
      </c>
      <c r="S180">
        <v>37.75</v>
      </c>
      <c r="T180">
        <v>34.770000000000003</v>
      </c>
      <c r="U180">
        <v>35.5</v>
      </c>
      <c r="V180">
        <v>53.39</v>
      </c>
      <c r="W180">
        <v>129.46</v>
      </c>
      <c r="X180">
        <v>103.06</v>
      </c>
      <c r="Y180">
        <v>166.5</v>
      </c>
      <c r="Z180">
        <v>79.2</v>
      </c>
      <c r="AA180">
        <v>75.790000000000006</v>
      </c>
      <c r="AB180">
        <v>76.900000000000006</v>
      </c>
      <c r="AC180">
        <v>79.2</v>
      </c>
      <c r="AD180">
        <v>33.5</v>
      </c>
      <c r="AE180">
        <v>48.45</v>
      </c>
      <c r="AG180">
        <f t="shared" si="69"/>
        <v>-5.4545454545454029E-3</v>
      </c>
      <c r="AH180">
        <f t="shared" si="84"/>
        <v>1.9108280254777038E-2</v>
      </c>
      <c r="AI180">
        <f t="shared" si="85"/>
        <v>1.0718113612005202E-3</v>
      </c>
      <c r="AJ180">
        <f t="shared" si="86"/>
        <v>0</v>
      </c>
      <c r="AK180">
        <f t="shared" si="87"/>
        <v>0</v>
      </c>
      <c r="AL180">
        <f t="shared" si="88"/>
        <v>-2.8636884306987805E-3</v>
      </c>
      <c r="AM180">
        <f t="shared" si="89"/>
        <v>-1.4749262536872319E-3</v>
      </c>
      <c r="AN180">
        <f t="shared" si="90"/>
        <v>9.1533180778031707E-3</v>
      </c>
      <c r="AO180">
        <f t="shared" si="91"/>
        <v>4.5248868778280113E-3</v>
      </c>
      <c r="AP180">
        <f t="shared" si="92"/>
        <v>3.5026269702275962E-3</v>
      </c>
      <c r="AQ180">
        <f t="shared" si="93"/>
        <v>-1.1627906976744146E-2</v>
      </c>
      <c r="AR180">
        <f t="shared" si="94"/>
        <v>4.2372881355932208E-2</v>
      </c>
      <c r="AS180">
        <f t="shared" si="95"/>
        <v>6.5645514223194121E-3</v>
      </c>
      <c r="AT180">
        <f t="shared" si="96"/>
        <v>-6.088280060882887E-3</v>
      </c>
      <c r="AU180">
        <f t="shared" si="97"/>
        <v>-1.9841269841270122E-3</v>
      </c>
      <c r="AV180">
        <f t="shared" si="98"/>
        <v>5.9171597633136093E-3</v>
      </c>
      <c r="AW180">
        <f t="shared" si="70"/>
        <v>2.1321961620469386E-3</v>
      </c>
      <c r="AX180">
        <f t="shared" si="71"/>
        <v>-6.5789473684210523E-3</v>
      </c>
      <c r="AY180">
        <f t="shared" si="72"/>
        <v>4.5399879735418078E-2</v>
      </c>
      <c r="AZ180">
        <f t="shared" si="73"/>
        <v>-6.1590145576707412E-3</v>
      </c>
      <c r="BA180">
        <f t="shared" si="74"/>
        <v>0</v>
      </c>
      <c r="BB180">
        <f t="shared" si="75"/>
        <v>3.1770631538163233E-3</v>
      </c>
      <c r="BC180">
        <f t="shared" si="76"/>
        <v>1.9386745796241424E-2</v>
      </c>
      <c r="BD180">
        <f t="shared" si="77"/>
        <v>-1.0577608747325893E-2</v>
      </c>
      <c r="BE180">
        <f t="shared" si="78"/>
        <v>1.0204081632653024E-2</v>
      </c>
      <c r="BF180">
        <f t="shared" si="79"/>
        <v>6.5073041168659911E-3</v>
      </c>
      <c r="BG180">
        <f t="shared" si="80"/>
        <v>-2.6582278481012585E-2</v>
      </c>
      <c r="BH180">
        <f t="shared" si="81"/>
        <v>2.8571428571428609E-2</v>
      </c>
      <c r="BI180">
        <f t="shared" si="82"/>
        <v>0</v>
      </c>
      <c r="BJ180">
        <f t="shared" si="83"/>
        <v>1.2399256044637792E-3</v>
      </c>
    </row>
    <row r="181" spans="1:62" x14ac:dyDescent="0.3">
      <c r="A181" s="1">
        <v>44620</v>
      </c>
      <c r="B181">
        <v>55</v>
      </c>
      <c r="C181">
        <v>23.55</v>
      </c>
      <c r="D181">
        <v>93.3</v>
      </c>
      <c r="E181">
        <v>20.149999999999999</v>
      </c>
      <c r="F181">
        <v>15</v>
      </c>
      <c r="G181">
        <v>34.92</v>
      </c>
      <c r="H181">
        <v>33.9</v>
      </c>
      <c r="I181">
        <v>43.7</v>
      </c>
      <c r="J181">
        <v>33.15</v>
      </c>
      <c r="K181">
        <v>57.1</v>
      </c>
      <c r="L181">
        <v>34.4</v>
      </c>
      <c r="M181">
        <v>35.4</v>
      </c>
      <c r="N181">
        <v>45.7</v>
      </c>
      <c r="O181">
        <v>32.85</v>
      </c>
      <c r="P181">
        <v>50.4</v>
      </c>
      <c r="Q181">
        <v>84.5</v>
      </c>
      <c r="R181">
        <v>46.9</v>
      </c>
      <c r="S181">
        <v>38</v>
      </c>
      <c r="T181">
        <v>33.26</v>
      </c>
      <c r="U181">
        <v>35.72</v>
      </c>
      <c r="V181">
        <v>53.39</v>
      </c>
      <c r="W181">
        <v>129.05000000000001</v>
      </c>
      <c r="X181">
        <v>101.1</v>
      </c>
      <c r="Y181">
        <v>168.28</v>
      </c>
      <c r="Z181">
        <v>78.400000000000006</v>
      </c>
      <c r="AA181">
        <v>75.3</v>
      </c>
      <c r="AB181">
        <v>79</v>
      </c>
      <c r="AC181">
        <v>77</v>
      </c>
      <c r="AD181">
        <v>33.5</v>
      </c>
      <c r="AE181">
        <v>48.39</v>
      </c>
      <c r="AG181">
        <f t="shared" si="69"/>
        <v>-9.0090090090090089E-3</v>
      </c>
      <c r="AH181">
        <f t="shared" si="84"/>
        <v>-6.329113924050573E-3</v>
      </c>
      <c r="AI181">
        <f t="shared" si="85"/>
        <v>1.0834236186348862E-2</v>
      </c>
      <c r="AJ181">
        <f t="shared" si="86"/>
        <v>-2.4752475247525104E-3</v>
      </c>
      <c r="AK181">
        <f t="shared" si="87"/>
        <v>-3.3222591362126715E-3</v>
      </c>
      <c r="AL181">
        <f t="shared" si="88"/>
        <v>6.9525267993874526E-2</v>
      </c>
      <c r="AM181">
        <f t="shared" si="89"/>
        <v>-1.310043668122279E-2</v>
      </c>
      <c r="AN181">
        <f t="shared" si="90"/>
        <v>-1.9079685746352288E-2</v>
      </c>
      <c r="AO181">
        <f t="shared" si="91"/>
        <v>-2.0679468242245282E-2</v>
      </c>
      <c r="AP181">
        <f t="shared" si="92"/>
        <v>-1.7211703958691909E-2</v>
      </c>
      <c r="AQ181">
        <f t="shared" si="93"/>
        <v>8.7976539589441974E-3</v>
      </c>
      <c r="AR181">
        <f t="shared" si="94"/>
        <v>-2.4793388429752029E-2</v>
      </c>
      <c r="AS181">
        <f t="shared" si="95"/>
        <v>0</v>
      </c>
      <c r="AT181">
        <f t="shared" si="96"/>
        <v>-4.5454545454545027E-3</v>
      </c>
      <c r="AU181">
        <f t="shared" si="97"/>
        <v>-5.9171597633136935E-3</v>
      </c>
      <c r="AV181">
        <f t="shared" si="98"/>
        <v>-7.0505287896591579E-3</v>
      </c>
      <c r="AW181">
        <f t="shared" si="70"/>
        <v>-1.0548523206751054E-2</v>
      </c>
      <c r="AX181">
        <f t="shared" si="71"/>
        <v>-5.2356020942409117E-3</v>
      </c>
      <c r="AY181">
        <f t="shared" si="72"/>
        <v>4.2270531400966363E-3</v>
      </c>
      <c r="AZ181">
        <f t="shared" si="73"/>
        <v>2.8209556706965941E-2</v>
      </c>
      <c r="BA181">
        <f t="shared" si="74"/>
        <v>-7.2517664559315839E-3</v>
      </c>
      <c r="BB181">
        <f t="shared" si="75"/>
        <v>-1.2624330527926376E-2</v>
      </c>
      <c r="BC181">
        <f t="shared" si="76"/>
        <v>-4.4513751063226616E-2</v>
      </c>
      <c r="BD181">
        <f t="shared" si="77"/>
        <v>1.130346838003437E-3</v>
      </c>
      <c r="BE181">
        <f t="shared" si="78"/>
        <v>-6.3371356147021544E-3</v>
      </c>
      <c r="BF181">
        <f t="shared" si="79"/>
        <v>-1.0252365930599383E-2</v>
      </c>
      <c r="BG181">
        <f t="shared" si="80"/>
        <v>-3.7758830694275207E-2</v>
      </c>
      <c r="BH181">
        <f t="shared" si="81"/>
        <v>-2.6548672566371612E-2</v>
      </c>
      <c r="BI181">
        <f t="shared" si="82"/>
        <v>-1.4705882352941176E-2</v>
      </c>
      <c r="BJ181">
        <f t="shared" si="83"/>
        <v>-1.3053232714664503E-2</v>
      </c>
    </row>
    <row r="182" spans="1:62" x14ac:dyDescent="0.3">
      <c r="A182" s="1">
        <v>44617</v>
      </c>
      <c r="B182">
        <v>55.5</v>
      </c>
      <c r="C182">
        <v>23.7</v>
      </c>
      <c r="D182">
        <v>92.3</v>
      </c>
      <c r="E182">
        <v>20.2</v>
      </c>
      <c r="F182">
        <v>15.05</v>
      </c>
      <c r="G182">
        <v>32.65</v>
      </c>
      <c r="H182">
        <v>34.35</v>
      </c>
      <c r="I182">
        <v>44.55</v>
      </c>
      <c r="J182">
        <v>33.85</v>
      </c>
      <c r="K182">
        <v>58.1</v>
      </c>
      <c r="L182">
        <v>34.1</v>
      </c>
      <c r="M182">
        <v>36.299999999999997</v>
      </c>
      <c r="N182">
        <v>45.7</v>
      </c>
      <c r="O182">
        <v>33</v>
      </c>
      <c r="P182">
        <v>50.7</v>
      </c>
      <c r="Q182">
        <v>85.1</v>
      </c>
      <c r="R182">
        <v>47.4</v>
      </c>
      <c r="S182">
        <v>38.200000000000003</v>
      </c>
      <c r="T182">
        <v>33.119999999999997</v>
      </c>
      <c r="U182">
        <v>34.74</v>
      </c>
      <c r="V182">
        <v>53.78</v>
      </c>
      <c r="W182">
        <v>130.69999999999999</v>
      </c>
      <c r="X182">
        <v>105.81</v>
      </c>
      <c r="Y182">
        <v>168.09</v>
      </c>
      <c r="Z182">
        <v>78.900000000000006</v>
      </c>
      <c r="AA182">
        <v>76.08</v>
      </c>
      <c r="AB182">
        <v>82.1</v>
      </c>
      <c r="AC182">
        <v>79.099999999999994</v>
      </c>
      <c r="AD182">
        <v>34</v>
      </c>
      <c r="AE182">
        <v>49.03</v>
      </c>
      <c r="AG182">
        <f t="shared" si="69"/>
        <v>-1.4209591474245066E-2</v>
      </c>
      <c r="AH182">
        <f t="shared" si="84"/>
        <v>2.5974025974025879E-2</v>
      </c>
      <c r="AI182">
        <f t="shared" si="85"/>
        <v>3.2608695652173603E-3</v>
      </c>
      <c r="AJ182">
        <f t="shared" si="86"/>
        <v>2.4813895781638073E-3</v>
      </c>
      <c r="AK182">
        <f t="shared" si="87"/>
        <v>1.0067114093959755E-2</v>
      </c>
      <c r="AL182">
        <f t="shared" si="88"/>
        <v>4.3063672716087539E-3</v>
      </c>
      <c r="AM182">
        <f t="shared" si="89"/>
        <v>-2.902757619738793E-3</v>
      </c>
      <c r="AN182">
        <f t="shared" si="90"/>
        <v>-1.1210762331839521E-3</v>
      </c>
      <c r="AO182">
        <f t="shared" si="91"/>
        <v>0</v>
      </c>
      <c r="AP182">
        <f t="shared" si="92"/>
        <v>3.4542314335060942E-3</v>
      </c>
      <c r="AQ182">
        <f t="shared" si="93"/>
        <v>2.9411764705882769E-3</v>
      </c>
      <c r="AR182">
        <f t="shared" si="94"/>
        <v>2.7624309392263622E-3</v>
      </c>
      <c r="AS182">
        <f t="shared" si="95"/>
        <v>2.4663677130044873E-2</v>
      </c>
      <c r="AT182">
        <f t="shared" si="96"/>
        <v>3.0395136778115935E-3</v>
      </c>
      <c r="AU182">
        <f t="shared" si="97"/>
        <v>3.9603960396040168E-3</v>
      </c>
      <c r="AV182">
        <f t="shared" si="98"/>
        <v>-2.3446658851114049E-3</v>
      </c>
      <c r="AW182">
        <f t="shared" si="70"/>
        <v>1.1739594450373472E-2</v>
      </c>
      <c r="AX182">
        <f t="shared" si="71"/>
        <v>3.5230352303523151E-2</v>
      </c>
      <c r="AY182">
        <f t="shared" si="72"/>
        <v>9.1407678244971712E-3</v>
      </c>
      <c r="AZ182">
        <f t="shared" si="73"/>
        <v>-2.0109164033323837E-3</v>
      </c>
      <c r="BA182">
        <f t="shared" si="74"/>
        <v>-7.3827980804724727E-3</v>
      </c>
      <c r="BB182">
        <f t="shared" si="75"/>
        <v>-9.4732853353543013E-3</v>
      </c>
      <c r="BC182">
        <f t="shared" si="76"/>
        <v>-1.1029068137209016E-2</v>
      </c>
      <c r="BD182">
        <f t="shared" si="77"/>
        <v>-5.3514092044240342E-4</v>
      </c>
      <c r="BE182">
        <f t="shared" si="78"/>
        <v>3.8167938931299157E-3</v>
      </c>
      <c r="BF182">
        <f t="shared" si="79"/>
        <v>-3.797302605735318E-3</v>
      </c>
      <c r="BG182">
        <f t="shared" si="80"/>
        <v>-9.6501809408927781E-3</v>
      </c>
      <c r="BH182">
        <f t="shared" si="81"/>
        <v>-1.2484394506866418E-2</v>
      </c>
      <c r="BI182">
        <f t="shared" si="82"/>
        <v>0</v>
      </c>
      <c r="BJ182">
        <f t="shared" si="83"/>
        <v>3.8902538902538435E-3</v>
      </c>
    </row>
    <row r="183" spans="1:62" x14ac:dyDescent="0.3">
      <c r="A183" s="1">
        <v>44616</v>
      </c>
      <c r="B183">
        <v>56.3</v>
      </c>
      <c r="C183">
        <v>23.1</v>
      </c>
      <c r="D183">
        <v>92</v>
      </c>
      <c r="E183">
        <v>20.149999999999999</v>
      </c>
      <c r="F183">
        <v>14.9</v>
      </c>
      <c r="G183">
        <v>32.51</v>
      </c>
      <c r="H183">
        <v>34.450000000000003</v>
      </c>
      <c r="I183">
        <v>44.6</v>
      </c>
      <c r="J183">
        <v>33.85</v>
      </c>
      <c r="K183">
        <v>57.9</v>
      </c>
      <c r="L183">
        <v>34</v>
      </c>
      <c r="M183">
        <v>36.200000000000003</v>
      </c>
      <c r="N183">
        <v>44.6</v>
      </c>
      <c r="O183">
        <v>32.9</v>
      </c>
      <c r="P183">
        <v>50.5</v>
      </c>
      <c r="Q183">
        <v>85.3</v>
      </c>
      <c r="R183">
        <v>46.85</v>
      </c>
      <c r="S183">
        <v>36.9</v>
      </c>
      <c r="T183">
        <v>32.82</v>
      </c>
      <c r="U183">
        <v>34.81</v>
      </c>
      <c r="V183">
        <v>54.18</v>
      </c>
      <c r="W183">
        <v>131.94999999999999</v>
      </c>
      <c r="X183">
        <v>106.99</v>
      </c>
      <c r="Y183">
        <v>168.18</v>
      </c>
      <c r="Z183">
        <v>78.599999999999994</v>
      </c>
      <c r="AA183">
        <v>76.37</v>
      </c>
      <c r="AB183">
        <v>82.9</v>
      </c>
      <c r="AC183">
        <v>80.099999999999994</v>
      </c>
      <c r="AD183">
        <v>34</v>
      </c>
      <c r="AE183">
        <v>48.84</v>
      </c>
      <c r="AG183">
        <f t="shared" si="69"/>
        <v>-1.4010507880910758E-2</v>
      </c>
      <c r="AH183">
        <f t="shared" si="84"/>
        <v>-5.7142857142857086E-2</v>
      </c>
      <c r="AI183">
        <f t="shared" si="85"/>
        <v>-1.0752688172043012E-2</v>
      </c>
      <c r="AJ183">
        <f t="shared" si="86"/>
        <v>0</v>
      </c>
      <c r="AK183">
        <f t="shared" si="87"/>
        <v>-4.180064308681674E-2</v>
      </c>
      <c r="AL183">
        <f t="shared" si="88"/>
        <v>6.9759789404409259E-2</v>
      </c>
      <c r="AM183">
        <f t="shared" si="89"/>
        <v>-4.3352601156068952E-3</v>
      </c>
      <c r="AN183">
        <f t="shared" si="90"/>
        <v>-2.1929824561403508E-2</v>
      </c>
      <c r="AO183">
        <f t="shared" si="91"/>
        <v>-2.8694404591104734E-2</v>
      </c>
      <c r="AP183">
        <f t="shared" si="92"/>
        <v>-1.1945392491467624E-2</v>
      </c>
      <c r="AQ183">
        <f t="shared" si="93"/>
        <v>-1.0189228529839925E-2</v>
      </c>
      <c r="AR183">
        <f t="shared" si="94"/>
        <v>-6.8587105624142658E-3</v>
      </c>
      <c r="AS183">
        <f t="shared" si="95"/>
        <v>-1.5452538631346486E-2</v>
      </c>
      <c r="AT183">
        <f t="shared" si="96"/>
        <v>-2.0833333333333415E-2</v>
      </c>
      <c r="AU183">
        <f t="shared" si="97"/>
        <v>-2.3210831721470072E-2</v>
      </c>
      <c r="AV183">
        <f t="shared" si="98"/>
        <v>-1.8411967779056484E-2</v>
      </c>
      <c r="AW183">
        <f t="shared" si="70"/>
        <v>-1.0660980810233936E-3</v>
      </c>
      <c r="AX183">
        <f t="shared" si="71"/>
        <v>2.7855153203342621E-2</v>
      </c>
      <c r="AY183">
        <f t="shared" si="72"/>
        <v>-1.6187050359712206E-2</v>
      </c>
      <c r="AZ183">
        <f t="shared" si="73"/>
        <v>-1.4997170345217914E-2</v>
      </c>
      <c r="BA183">
        <f t="shared" si="74"/>
        <v>-3.677822728944517E-3</v>
      </c>
      <c r="BB183">
        <f t="shared" si="75"/>
        <v>1.4687788372808342E-2</v>
      </c>
      <c r="BC183">
        <f t="shared" si="76"/>
        <v>-5.4842907603644114E-3</v>
      </c>
      <c r="BD183">
        <f t="shared" si="77"/>
        <v>-5.9424768243400471E-4</v>
      </c>
      <c r="BE183">
        <f t="shared" si="78"/>
        <v>-1.7500000000000071E-2</v>
      </c>
      <c r="BF183">
        <f t="shared" si="79"/>
        <v>-1.011017498379781E-2</v>
      </c>
      <c r="BG183">
        <f t="shared" si="80"/>
        <v>-3.6057692307691963E-3</v>
      </c>
      <c r="BH183">
        <f t="shared" si="81"/>
        <v>-2.909090909090916E-2</v>
      </c>
      <c r="BI183">
        <f t="shared" si="82"/>
        <v>-2.5787965616045804E-2</v>
      </c>
      <c r="BJ183">
        <f t="shared" si="83"/>
        <v>-1.7896641866076684E-2</v>
      </c>
    </row>
    <row r="184" spans="1:62" x14ac:dyDescent="0.3">
      <c r="A184" s="1">
        <v>44615</v>
      </c>
      <c r="B184">
        <v>57.1</v>
      </c>
      <c r="C184">
        <v>24.5</v>
      </c>
      <c r="D184">
        <v>93</v>
      </c>
      <c r="E184">
        <v>20.149999999999999</v>
      </c>
      <c r="F184">
        <v>15.55</v>
      </c>
      <c r="G184">
        <v>30.39</v>
      </c>
      <c r="H184">
        <v>34.6</v>
      </c>
      <c r="I184">
        <v>45.6</v>
      </c>
      <c r="J184">
        <v>34.85</v>
      </c>
      <c r="K184">
        <v>58.6</v>
      </c>
      <c r="L184">
        <v>34.35</v>
      </c>
      <c r="M184">
        <v>36.450000000000003</v>
      </c>
      <c r="N184">
        <v>45.3</v>
      </c>
      <c r="O184">
        <v>33.6</v>
      </c>
      <c r="P184">
        <v>51.7</v>
      </c>
      <c r="Q184">
        <v>86.9</v>
      </c>
      <c r="R184">
        <v>46.9</v>
      </c>
      <c r="S184">
        <v>35.9</v>
      </c>
      <c r="T184">
        <v>33.36</v>
      </c>
      <c r="U184">
        <v>35.340000000000003</v>
      </c>
      <c r="V184">
        <v>54.38</v>
      </c>
      <c r="W184">
        <v>130.04</v>
      </c>
      <c r="X184">
        <v>107.58</v>
      </c>
      <c r="Y184">
        <v>168.28</v>
      </c>
      <c r="Z184">
        <v>80</v>
      </c>
      <c r="AA184">
        <v>77.150000000000006</v>
      </c>
      <c r="AB184">
        <v>83.2</v>
      </c>
      <c r="AC184">
        <v>82.5</v>
      </c>
      <c r="AD184">
        <v>34.9</v>
      </c>
      <c r="AE184">
        <v>49.73</v>
      </c>
      <c r="AG184">
        <f t="shared" si="69"/>
        <v>7.0546737213403625E-3</v>
      </c>
      <c r="AH184">
        <f t="shared" si="84"/>
        <v>-2.0366598778004362E-3</v>
      </c>
      <c r="AI184">
        <f t="shared" si="85"/>
        <v>1.0764262648007999E-3</v>
      </c>
      <c r="AJ184">
        <f t="shared" si="86"/>
        <v>7.4999999999999286E-3</v>
      </c>
      <c r="AK184">
        <f t="shared" si="87"/>
        <v>-3.2051282051281369E-3</v>
      </c>
      <c r="AL184">
        <f t="shared" si="88"/>
        <v>6.9693769799366437E-2</v>
      </c>
      <c r="AM184">
        <f t="shared" si="89"/>
        <v>-2.8818443804034988E-3</v>
      </c>
      <c r="AN184">
        <f t="shared" si="90"/>
        <v>-8.6956521739130124E-3</v>
      </c>
      <c r="AO184">
        <f t="shared" si="91"/>
        <v>7.2254335260115606E-3</v>
      </c>
      <c r="AP184">
        <f t="shared" si="92"/>
        <v>4.0852575488454786E-2</v>
      </c>
      <c r="AQ184">
        <f t="shared" si="93"/>
        <v>-1.4534883720929406E-3</v>
      </c>
      <c r="AR184">
        <f t="shared" si="94"/>
        <v>1.2500000000000079E-2</v>
      </c>
      <c r="AS184">
        <f t="shared" si="95"/>
        <v>6.6666666666666038E-3</v>
      </c>
      <c r="AT184">
        <f t="shared" si="96"/>
        <v>-2.9673590504451456E-3</v>
      </c>
      <c r="AU184">
        <f t="shared" si="97"/>
        <v>5.8365758754864647E-3</v>
      </c>
      <c r="AV184">
        <f t="shared" si="98"/>
        <v>1.1520737327189922E-3</v>
      </c>
      <c r="AW184">
        <f t="shared" si="70"/>
        <v>8.6021505376343774E-3</v>
      </c>
      <c r="AX184">
        <f t="shared" si="71"/>
        <v>9.845288326301025E-3</v>
      </c>
      <c r="AY184">
        <f t="shared" si="72"/>
        <v>0</v>
      </c>
      <c r="AZ184">
        <f t="shared" si="73"/>
        <v>6.2642369020502846E-3</v>
      </c>
      <c r="BA184">
        <f t="shared" si="74"/>
        <v>1.1156563778356292E-2</v>
      </c>
      <c r="BB184">
        <f t="shared" si="75"/>
        <v>-1.9187965308158723E-3</v>
      </c>
      <c r="BC184">
        <f t="shared" si="76"/>
        <v>-3.6121144762434063E-3</v>
      </c>
      <c r="BD184">
        <f t="shared" si="77"/>
        <v>8.268424206111416E-3</v>
      </c>
      <c r="BE184">
        <f t="shared" si="78"/>
        <v>0</v>
      </c>
      <c r="BF184">
        <f t="shared" si="79"/>
        <v>1.297858533419968E-3</v>
      </c>
      <c r="BG184">
        <f t="shared" si="80"/>
        <v>1.8359853121175031E-2</v>
      </c>
      <c r="BH184">
        <f t="shared" si="81"/>
        <v>6.0975609756097563E-3</v>
      </c>
      <c r="BI184">
        <f t="shared" si="82"/>
        <v>1.1594202898550683E-2</v>
      </c>
      <c r="BJ184">
        <f t="shared" si="83"/>
        <v>-8.9677162216022892E-3</v>
      </c>
    </row>
    <row r="185" spans="1:62" x14ac:dyDescent="0.3">
      <c r="A185" s="1">
        <v>44614</v>
      </c>
      <c r="B185">
        <v>56.7</v>
      </c>
      <c r="C185">
        <v>24.55</v>
      </c>
      <c r="D185">
        <v>92.9</v>
      </c>
      <c r="E185">
        <v>20</v>
      </c>
      <c r="F185">
        <v>15.6</v>
      </c>
      <c r="G185">
        <v>28.41</v>
      </c>
      <c r="H185">
        <v>34.700000000000003</v>
      </c>
      <c r="I185">
        <v>46</v>
      </c>
      <c r="J185">
        <v>34.6</v>
      </c>
      <c r="K185">
        <v>56.3</v>
      </c>
      <c r="L185">
        <v>34.4</v>
      </c>
      <c r="M185">
        <v>36</v>
      </c>
      <c r="N185">
        <v>45</v>
      </c>
      <c r="O185">
        <v>33.700000000000003</v>
      </c>
      <c r="P185">
        <v>51.4</v>
      </c>
      <c r="Q185">
        <v>86.8</v>
      </c>
      <c r="R185">
        <v>46.5</v>
      </c>
      <c r="S185">
        <v>35.549999999999997</v>
      </c>
      <c r="T185">
        <v>33.36</v>
      </c>
      <c r="U185">
        <v>35.119999999999997</v>
      </c>
      <c r="V185">
        <v>53.78</v>
      </c>
      <c r="W185">
        <v>130.29</v>
      </c>
      <c r="X185">
        <v>107.97</v>
      </c>
      <c r="Y185">
        <v>166.9</v>
      </c>
      <c r="Z185">
        <v>80</v>
      </c>
      <c r="AA185">
        <v>77.05</v>
      </c>
      <c r="AB185">
        <v>81.7</v>
      </c>
      <c r="AC185">
        <v>82</v>
      </c>
      <c r="AD185">
        <v>34.5</v>
      </c>
      <c r="AE185">
        <v>50.18</v>
      </c>
      <c r="AG185">
        <f t="shared" si="69"/>
        <v>-8.7412587412587402E-3</v>
      </c>
      <c r="AH185">
        <f t="shared" si="84"/>
        <v>3.8054968287526518E-2</v>
      </c>
      <c r="AI185">
        <f t="shared" si="85"/>
        <v>-6.4171122994651801E-3</v>
      </c>
      <c r="AJ185">
        <f t="shared" si="86"/>
        <v>-1.7199017199017268E-2</v>
      </c>
      <c r="AK185">
        <f t="shared" si="87"/>
        <v>-2.1943573667711578E-2</v>
      </c>
      <c r="AL185">
        <f t="shared" si="88"/>
        <v>-3.531409168081491E-2</v>
      </c>
      <c r="AM185">
        <f t="shared" si="89"/>
        <v>8.7209302325582643E-3</v>
      </c>
      <c r="AN185">
        <f t="shared" si="90"/>
        <v>1.6574585635359115E-2</v>
      </c>
      <c r="AO185">
        <f t="shared" si="91"/>
        <v>5.8139534883721762E-3</v>
      </c>
      <c r="AP185">
        <f t="shared" si="92"/>
        <v>-1.9163763066202117E-2</v>
      </c>
      <c r="AQ185">
        <f t="shared" si="93"/>
        <v>5.3598774885145486E-2</v>
      </c>
      <c r="AR185">
        <f t="shared" si="94"/>
        <v>-8.2644628099172775E-3</v>
      </c>
      <c r="AS185">
        <f t="shared" si="95"/>
        <v>-2.1739130434782608E-2</v>
      </c>
      <c r="AT185">
        <f t="shared" si="96"/>
        <v>1.506024096385542E-2</v>
      </c>
      <c r="AU185">
        <f t="shared" si="97"/>
        <v>-1.9417475728155617E-3</v>
      </c>
      <c r="AV185">
        <f t="shared" si="98"/>
        <v>-6.8649885583524995E-3</v>
      </c>
      <c r="AW185">
        <f t="shared" si="70"/>
        <v>-2.1459227467811462E-3</v>
      </c>
      <c r="AX185">
        <f t="shared" si="71"/>
        <v>-9.7493036211699566E-3</v>
      </c>
      <c r="AY185">
        <f t="shared" si="72"/>
        <v>-1.0089020771513453E-2</v>
      </c>
      <c r="AZ185">
        <f t="shared" si="73"/>
        <v>-5.3809119229681346E-3</v>
      </c>
      <c r="BA185">
        <f t="shared" si="74"/>
        <v>-5.5473372781064565E-3</v>
      </c>
      <c r="BB185">
        <f t="shared" si="75"/>
        <v>-1.7494909886132427E-2</v>
      </c>
      <c r="BC185">
        <f t="shared" si="76"/>
        <v>3.2909212666220204E-2</v>
      </c>
      <c r="BD185">
        <f t="shared" si="77"/>
        <v>-7.0795407222321236E-3</v>
      </c>
      <c r="BE185">
        <f t="shared" si="78"/>
        <v>-1.2345679012345678E-2</v>
      </c>
      <c r="BF185">
        <f t="shared" si="79"/>
        <v>-8.7482310562203361E-3</v>
      </c>
      <c r="BG185">
        <f t="shared" si="80"/>
        <v>-8.4951456310679956E-3</v>
      </c>
      <c r="BH185">
        <f t="shared" si="81"/>
        <v>-1.9138755980861177E-2</v>
      </c>
      <c r="BI185">
        <f t="shared" si="82"/>
        <v>1.1730205278592334E-2</v>
      </c>
      <c r="BJ185">
        <f t="shared" si="83"/>
        <v>-5.1546391752576928E-3</v>
      </c>
    </row>
    <row r="186" spans="1:62" x14ac:dyDescent="0.3">
      <c r="A186" s="1">
        <v>44613</v>
      </c>
      <c r="B186">
        <v>57.2</v>
      </c>
      <c r="C186">
        <v>23.65</v>
      </c>
      <c r="D186">
        <v>93.5</v>
      </c>
      <c r="E186">
        <v>20.350000000000001</v>
      </c>
      <c r="F186">
        <v>15.95</v>
      </c>
      <c r="G186">
        <v>29.45</v>
      </c>
      <c r="H186">
        <v>34.4</v>
      </c>
      <c r="I186">
        <v>45.25</v>
      </c>
      <c r="J186">
        <v>34.4</v>
      </c>
      <c r="K186">
        <v>57.4</v>
      </c>
      <c r="L186">
        <v>32.65</v>
      </c>
      <c r="M186">
        <v>36.299999999999997</v>
      </c>
      <c r="N186">
        <v>46</v>
      </c>
      <c r="O186">
        <v>33.200000000000003</v>
      </c>
      <c r="P186">
        <v>51.5</v>
      </c>
      <c r="Q186">
        <v>87.4</v>
      </c>
      <c r="R186">
        <v>46.6</v>
      </c>
      <c r="S186">
        <v>35.9</v>
      </c>
      <c r="T186">
        <v>33.700000000000003</v>
      </c>
      <c r="U186">
        <v>35.31</v>
      </c>
      <c r="V186">
        <v>54.08</v>
      </c>
      <c r="W186">
        <v>132.61000000000001</v>
      </c>
      <c r="X186">
        <v>104.53</v>
      </c>
      <c r="Y186">
        <v>168.09</v>
      </c>
      <c r="Z186">
        <v>81</v>
      </c>
      <c r="AA186">
        <v>77.73</v>
      </c>
      <c r="AB186">
        <v>82.4</v>
      </c>
      <c r="AC186">
        <v>83.6</v>
      </c>
      <c r="AD186">
        <v>34.1</v>
      </c>
      <c r="AE186">
        <v>50.44</v>
      </c>
      <c r="AG186">
        <f t="shared" si="69"/>
        <v>8.8183421516754845E-3</v>
      </c>
      <c r="AH186">
        <f t="shared" si="84"/>
        <v>6.3829787234041951E-3</v>
      </c>
      <c r="AI186">
        <f t="shared" si="85"/>
        <v>1.4099783080260272E-2</v>
      </c>
      <c r="AJ186">
        <f t="shared" si="86"/>
        <v>1.4962593516209511E-2</v>
      </c>
      <c r="AK186">
        <f t="shared" si="87"/>
        <v>2.5723472668810195E-2</v>
      </c>
      <c r="AL186">
        <f t="shared" si="88"/>
        <v>1.656886434242321E-2</v>
      </c>
      <c r="AM186">
        <f t="shared" si="89"/>
        <v>1.6248153618906858E-2</v>
      </c>
      <c r="AN186">
        <f t="shared" si="90"/>
        <v>1.2304250559284052E-2</v>
      </c>
      <c r="AO186">
        <f t="shared" si="91"/>
        <v>-5.7803468208093307E-3</v>
      </c>
      <c r="AP186">
        <f t="shared" si="92"/>
        <v>6.0998151571164456E-2</v>
      </c>
      <c r="AQ186">
        <f t="shared" si="93"/>
        <v>0</v>
      </c>
      <c r="AR186">
        <f t="shared" si="94"/>
        <v>2.7624309392263622E-3</v>
      </c>
      <c r="AS186">
        <f t="shared" si="95"/>
        <v>1.7699115044247725E-2</v>
      </c>
      <c r="AT186">
        <f t="shared" si="96"/>
        <v>-4.4977511244377382E-3</v>
      </c>
      <c r="AU186">
        <f t="shared" si="97"/>
        <v>-1.9379844961240585E-3</v>
      </c>
      <c r="AV186">
        <f t="shared" si="98"/>
        <v>2.2935779816514088E-3</v>
      </c>
      <c r="AW186">
        <f t="shared" si="70"/>
        <v>-5.3361792956243331E-3</v>
      </c>
      <c r="AX186">
        <f t="shared" si="71"/>
        <v>0</v>
      </c>
      <c r="AY186">
        <f t="shared" si="72"/>
        <v>2.9636419187290132E-2</v>
      </c>
      <c r="AZ186">
        <f t="shared" si="73"/>
        <v>-8.4245998315079229E-3</v>
      </c>
      <c r="BA186">
        <f t="shared" si="74"/>
        <v>0</v>
      </c>
      <c r="BB186">
        <f t="shared" si="75"/>
        <v>-1.8358131615959655E-2</v>
      </c>
      <c r="BC186">
        <f t="shared" si="76"/>
        <v>-4.6657779470576548E-3</v>
      </c>
      <c r="BD186">
        <f t="shared" si="77"/>
        <v>1.1912561796415335E-3</v>
      </c>
      <c r="BE186">
        <f t="shared" si="78"/>
        <v>4.9627791563276145E-3</v>
      </c>
      <c r="BF186">
        <f t="shared" si="79"/>
        <v>3.7448347107438824E-3</v>
      </c>
      <c r="BG186">
        <f t="shared" si="80"/>
        <v>-1.5531660692950981E-2</v>
      </c>
      <c r="BH186">
        <f t="shared" si="81"/>
        <v>1.7031630170316198E-2</v>
      </c>
      <c r="BI186">
        <f t="shared" si="82"/>
        <v>1.488095238095238E-2</v>
      </c>
      <c r="BJ186">
        <f t="shared" si="83"/>
        <v>0</v>
      </c>
    </row>
    <row r="187" spans="1:62" x14ac:dyDescent="0.3">
      <c r="A187" s="1">
        <v>44610</v>
      </c>
      <c r="B187">
        <v>56.7</v>
      </c>
      <c r="C187">
        <v>23.5</v>
      </c>
      <c r="D187">
        <v>92.2</v>
      </c>
      <c r="E187">
        <v>20.05</v>
      </c>
      <c r="F187">
        <v>15.55</v>
      </c>
      <c r="G187">
        <v>28.97</v>
      </c>
      <c r="H187">
        <v>33.85</v>
      </c>
      <c r="I187">
        <v>44.7</v>
      </c>
      <c r="J187">
        <v>34.6</v>
      </c>
      <c r="K187">
        <v>54.1</v>
      </c>
      <c r="L187">
        <v>32.65</v>
      </c>
      <c r="M187">
        <v>36.200000000000003</v>
      </c>
      <c r="N187">
        <v>45.2</v>
      </c>
      <c r="O187">
        <v>33.35</v>
      </c>
      <c r="P187">
        <v>51.6</v>
      </c>
      <c r="Q187">
        <v>87.2</v>
      </c>
      <c r="R187">
        <v>46.85</v>
      </c>
      <c r="S187">
        <v>35.9</v>
      </c>
      <c r="T187">
        <v>32.729999999999997</v>
      </c>
      <c r="U187">
        <v>35.61</v>
      </c>
      <c r="V187">
        <v>54.08</v>
      </c>
      <c r="W187">
        <v>135.09</v>
      </c>
      <c r="X187">
        <v>105.02</v>
      </c>
      <c r="Y187">
        <v>167.89</v>
      </c>
      <c r="Z187">
        <v>80.599999999999994</v>
      </c>
      <c r="AA187">
        <v>77.44</v>
      </c>
      <c r="AB187">
        <v>83.7</v>
      </c>
      <c r="AC187">
        <v>82.2</v>
      </c>
      <c r="AD187">
        <v>33.6</v>
      </c>
      <c r="AE187">
        <v>50.44</v>
      </c>
      <c r="AG187">
        <f t="shared" si="69"/>
        <v>0</v>
      </c>
      <c r="AH187">
        <f t="shared" si="84"/>
        <v>6.8181818181818177E-2</v>
      </c>
      <c r="AI187">
        <f t="shared" si="85"/>
        <v>-6.4655172413792495E-3</v>
      </c>
      <c r="AJ187">
        <f t="shared" si="86"/>
        <v>-1.4742014742014775E-2</v>
      </c>
      <c r="AK187">
        <f t="shared" si="87"/>
        <v>2.302631578947378E-2</v>
      </c>
      <c r="AL187">
        <f t="shared" si="88"/>
        <v>6.601806810284841E-3</v>
      </c>
      <c r="AM187">
        <f t="shared" si="89"/>
        <v>-1.311953352769667E-2</v>
      </c>
      <c r="AN187">
        <f t="shared" si="90"/>
        <v>-2.8260869565217329E-2</v>
      </c>
      <c r="AO187">
        <f t="shared" si="91"/>
        <v>-8.5959885386818671E-3</v>
      </c>
      <c r="AP187">
        <f t="shared" si="92"/>
        <v>2.2684310018903645E-2</v>
      </c>
      <c r="AQ187">
        <f t="shared" si="93"/>
        <v>-1.656626506024109E-2</v>
      </c>
      <c r="AR187">
        <f t="shared" si="94"/>
        <v>-2.754820936638962E-3</v>
      </c>
      <c r="AS187">
        <f t="shared" si="95"/>
        <v>4.4444444444445078E-3</v>
      </c>
      <c r="AT187">
        <f t="shared" si="96"/>
        <v>-1.6224188790560388E-2</v>
      </c>
      <c r="AU187">
        <f t="shared" si="97"/>
        <v>-1.1494252873563244E-2</v>
      </c>
      <c r="AV187">
        <f t="shared" si="98"/>
        <v>-3.4285714285713963E-3</v>
      </c>
      <c r="AW187">
        <f t="shared" si="70"/>
        <v>1.0683760683761596E-3</v>
      </c>
      <c r="AX187">
        <f t="shared" si="71"/>
        <v>-1.1019283746556436E-2</v>
      </c>
      <c r="AY187">
        <f t="shared" si="72"/>
        <v>-1.1775362318840597E-2</v>
      </c>
      <c r="AZ187">
        <f t="shared" si="73"/>
        <v>1.1935208866155208E-2</v>
      </c>
      <c r="BA187">
        <f t="shared" si="74"/>
        <v>-1.8456995201181509E-3</v>
      </c>
      <c r="BB187">
        <f t="shared" si="75"/>
        <v>1.8540492435479086E-3</v>
      </c>
      <c r="BC187">
        <f t="shared" si="76"/>
        <v>-8.40336134453782E-3</v>
      </c>
      <c r="BD187">
        <f t="shared" si="77"/>
        <v>-6.4504675109480622E-3</v>
      </c>
      <c r="BE187">
        <f t="shared" si="78"/>
        <v>-2.4752475247525104E-3</v>
      </c>
      <c r="BF187">
        <f t="shared" si="79"/>
        <v>-1.362883709081655E-2</v>
      </c>
      <c r="BG187">
        <f t="shared" si="80"/>
        <v>-9.4674556213017423E-3</v>
      </c>
      <c r="BH187">
        <f t="shared" si="81"/>
        <v>-1.0830324909747191E-2</v>
      </c>
      <c r="BI187">
        <f t="shared" si="82"/>
        <v>-2.4673439767779429E-2</v>
      </c>
      <c r="BJ187">
        <f t="shared" si="83"/>
        <v>-6.30417651694248E-3</v>
      </c>
    </row>
    <row r="188" spans="1:62" x14ac:dyDescent="0.3">
      <c r="A188" s="1">
        <v>44609</v>
      </c>
      <c r="B188">
        <v>56.7</v>
      </c>
      <c r="C188">
        <v>22</v>
      </c>
      <c r="D188">
        <v>92.8</v>
      </c>
      <c r="E188">
        <v>20.350000000000001</v>
      </c>
      <c r="F188">
        <v>15.2</v>
      </c>
      <c r="G188">
        <v>28.78</v>
      </c>
      <c r="H188">
        <v>34.299999999999997</v>
      </c>
      <c r="I188">
        <v>46</v>
      </c>
      <c r="J188">
        <v>34.9</v>
      </c>
      <c r="K188">
        <v>52.9</v>
      </c>
      <c r="L188">
        <v>33.200000000000003</v>
      </c>
      <c r="M188">
        <v>36.299999999999997</v>
      </c>
      <c r="N188">
        <v>45</v>
      </c>
      <c r="O188">
        <v>33.9</v>
      </c>
      <c r="P188">
        <v>52.2</v>
      </c>
      <c r="Q188">
        <v>87.5</v>
      </c>
      <c r="R188">
        <v>46.8</v>
      </c>
      <c r="S188">
        <v>36.299999999999997</v>
      </c>
      <c r="T188">
        <v>33.119999999999997</v>
      </c>
      <c r="U188">
        <v>35.19</v>
      </c>
      <c r="V188">
        <v>54.18</v>
      </c>
      <c r="W188">
        <v>134.84</v>
      </c>
      <c r="X188">
        <v>105.91</v>
      </c>
      <c r="Y188">
        <v>168.98</v>
      </c>
      <c r="Z188">
        <v>80.8</v>
      </c>
      <c r="AA188">
        <v>78.510000000000005</v>
      </c>
      <c r="AB188">
        <v>84.5</v>
      </c>
      <c r="AC188">
        <v>83.1</v>
      </c>
      <c r="AD188">
        <v>34.450000000000003</v>
      </c>
      <c r="AE188">
        <v>50.76</v>
      </c>
      <c r="AG188">
        <f t="shared" si="69"/>
        <v>1.2500000000000051E-2</v>
      </c>
      <c r="AH188">
        <f t="shared" si="84"/>
        <v>-2.2675736961451569E-3</v>
      </c>
      <c r="AI188">
        <f t="shared" si="85"/>
        <v>1.642935377875137E-2</v>
      </c>
      <c r="AJ188">
        <f t="shared" si="86"/>
        <v>-7.3170731707316384E-3</v>
      </c>
      <c r="AK188">
        <f t="shared" si="87"/>
        <v>0</v>
      </c>
      <c r="AL188">
        <f t="shared" si="88"/>
        <v>-6.5585088022091041E-3</v>
      </c>
      <c r="AM188">
        <f t="shared" si="89"/>
        <v>2.9239766081869682E-3</v>
      </c>
      <c r="AN188">
        <f t="shared" si="90"/>
        <v>1.8826135105204905E-2</v>
      </c>
      <c r="AO188">
        <f t="shared" si="91"/>
        <v>7.215007215007215E-3</v>
      </c>
      <c r="AP188">
        <f t="shared" si="92"/>
        <v>-1.1214953271028064E-2</v>
      </c>
      <c r="AQ188">
        <f t="shared" si="93"/>
        <v>1.6845329249617284E-2</v>
      </c>
      <c r="AR188">
        <f t="shared" si="94"/>
        <v>-1.3586956521739132E-2</v>
      </c>
      <c r="AS188">
        <f t="shared" si="95"/>
        <v>2.2271714922049313E-3</v>
      </c>
      <c r="AT188">
        <f t="shared" si="96"/>
        <v>8.9285714285713431E-3</v>
      </c>
      <c r="AU188">
        <f t="shared" si="97"/>
        <v>1.1627906976744214E-2</v>
      </c>
      <c r="AV188">
        <f t="shared" si="98"/>
        <v>5.7471264367816091E-3</v>
      </c>
      <c r="AW188">
        <f t="shared" si="70"/>
        <v>2.6315789473684115E-2</v>
      </c>
      <c r="AX188">
        <f t="shared" si="71"/>
        <v>1.8232819074333762E-2</v>
      </c>
      <c r="AY188">
        <f t="shared" si="72"/>
        <v>7.6057195010648011E-3</v>
      </c>
      <c r="AZ188">
        <f t="shared" si="73"/>
        <v>1.0916403332375623E-2</v>
      </c>
      <c r="BA188">
        <f t="shared" si="74"/>
        <v>1.8491124260355293E-3</v>
      </c>
      <c r="BB188">
        <f t="shared" si="75"/>
        <v>3.0965670158269069E-2</v>
      </c>
      <c r="BC188">
        <f t="shared" si="76"/>
        <v>1.5046961855472428E-2</v>
      </c>
      <c r="BD188">
        <f t="shared" si="77"/>
        <v>1.2462552426602661E-2</v>
      </c>
      <c r="BE188">
        <f t="shared" si="78"/>
        <v>4.975124378109346E-3</v>
      </c>
      <c r="BF188">
        <f t="shared" si="79"/>
        <v>1.0034735623311477E-2</v>
      </c>
      <c r="BG188">
        <f t="shared" si="80"/>
        <v>3.3007334963325217E-2</v>
      </c>
      <c r="BH188">
        <f t="shared" si="81"/>
        <v>2.4125452352230232E-3</v>
      </c>
      <c r="BI188">
        <f t="shared" si="82"/>
        <v>4.3731778425657635E-3</v>
      </c>
      <c r="BJ188">
        <f t="shared" si="83"/>
        <v>1.1558389796731731E-2</v>
      </c>
    </row>
    <row r="189" spans="1:62" x14ac:dyDescent="0.3">
      <c r="A189" s="1">
        <v>44608</v>
      </c>
      <c r="B189">
        <v>56</v>
      </c>
      <c r="C189">
        <v>22.05</v>
      </c>
      <c r="D189">
        <v>91.3</v>
      </c>
      <c r="E189">
        <v>20.5</v>
      </c>
      <c r="F189">
        <v>15.2</v>
      </c>
      <c r="G189">
        <v>28.97</v>
      </c>
      <c r="H189">
        <v>34.200000000000003</v>
      </c>
      <c r="I189">
        <v>45.15</v>
      </c>
      <c r="J189">
        <v>34.65</v>
      </c>
      <c r="K189">
        <v>53.5</v>
      </c>
      <c r="L189">
        <v>32.65</v>
      </c>
      <c r="M189">
        <v>36.799999999999997</v>
      </c>
      <c r="N189">
        <v>44.9</v>
      </c>
      <c r="O189">
        <v>33.6</v>
      </c>
      <c r="P189">
        <v>51.6</v>
      </c>
      <c r="Q189">
        <v>87</v>
      </c>
      <c r="R189">
        <v>45.6</v>
      </c>
      <c r="S189">
        <v>35.65</v>
      </c>
      <c r="T189">
        <v>32.869999999999997</v>
      </c>
      <c r="U189">
        <v>34.81</v>
      </c>
      <c r="V189">
        <v>54.08</v>
      </c>
      <c r="W189">
        <v>130.79</v>
      </c>
      <c r="X189">
        <v>104.34</v>
      </c>
      <c r="Y189">
        <v>166.9</v>
      </c>
      <c r="Z189">
        <v>80.400000000000006</v>
      </c>
      <c r="AA189">
        <v>77.73</v>
      </c>
      <c r="AB189">
        <v>81.8</v>
      </c>
      <c r="AC189">
        <v>82.9</v>
      </c>
      <c r="AD189">
        <v>34.299999999999997</v>
      </c>
      <c r="AE189">
        <v>50.18</v>
      </c>
      <c r="AG189">
        <f t="shared" si="69"/>
        <v>2.0036429872495473E-2</v>
      </c>
      <c r="AH189">
        <f t="shared" si="84"/>
        <v>-1.342281879194634E-2</v>
      </c>
      <c r="AI189">
        <f t="shared" si="85"/>
        <v>2.1953896816685275E-3</v>
      </c>
      <c r="AJ189">
        <f t="shared" si="86"/>
        <v>-9.6618357487922371E-3</v>
      </c>
      <c r="AK189">
        <f t="shared" si="87"/>
        <v>3.4013605442176874E-2</v>
      </c>
      <c r="AL189">
        <f t="shared" si="88"/>
        <v>3.0227596017069626E-2</v>
      </c>
      <c r="AM189">
        <f t="shared" si="89"/>
        <v>-8.6956521739129603E-3</v>
      </c>
      <c r="AN189">
        <f t="shared" si="90"/>
        <v>-2.2727272727272818E-2</v>
      </c>
      <c r="AO189">
        <f t="shared" si="91"/>
        <v>-8.5836909871245849E-3</v>
      </c>
      <c r="AP189">
        <f t="shared" si="92"/>
        <v>1.3257575757575812E-2</v>
      </c>
      <c r="AQ189">
        <f t="shared" si="93"/>
        <v>-1.5290519877677144E-3</v>
      </c>
      <c r="AR189">
        <f t="shared" si="94"/>
        <v>-1.0752688172043163E-2</v>
      </c>
      <c r="AS189">
        <f t="shared" si="95"/>
        <v>1.5837104072398092E-2</v>
      </c>
      <c r="AT189">
        <f t="shared" si="96"/>
        <v>2.9850746268657142E-3</v>
      </c>
      <c r="AU189">
        <f t="shared" si="97"/>
        <v>-3.8610038610037791E-3</v>
      </c>
      <c r="AV189">
        <f t="shared" si="98"/>
        <v>0</v>
      </c>
      <c r="AW189">
        <f t="shared" si="70"/>
        <v>-1.2987012987013017E-2</v>
      </c>
      <c r="AX189">
        <f t="shared" si="71"/>
        <v>-8.34492350486799E-3</v>
      </c>
      <c r="AY189">
        <f t="shared" si="72"/>
        <v>1.2007389162561595E-2</v>
      </c>
      <c r="AZ189">
        <f t="shared" si="73"/>
        <v>0</v>
      </c>
      <c r="BA189">
        <f t="shared" si="74"/>
        <v>0</v>
      </c>
      <c r="BB189">
        <f t="shared" si="75"/>
        <v>-1.4913007456503865E-2</v>
      </c>
      <c r="BC189">
        <f t="shared" si="76"/>
        <v>7.629164654756217E-3</v>
      </c>
      <c r="BD189">
        <f t="shared" si="77"/>
        <v>-9.3779677113009514E-3</v>
      </c>
      <c r="BE189">
        <f t="shared" si="78"/>
        <v>-9.8522167487684383E-3</v>
      </c>
      <c r="BF189">
        <f t="shared" si="79"/>
        <v>0</v>
      </c>
      <c r="BG189">
        <f t="shared" si="80"/>
        <v>-2.4390243902439371E-3</v>
      </c>
      <c r="BH189">
        <f t="shared" si="81"/>
        <v>-9.557945041815976E-3</v>
      </c>
      <c r="BI189">
        <f t="shared" si="82"/>
        <v>8.8235294117646225E-3</v>
      </c>
      <c r="BJ189">
        <f t="shared" si="83"/>
        <v>-1.1426319936958201E-2</v>
      </c>
    </row>
    <row r="190" spans="1:62" x14ac:dyDescent="0.3">
      <c r="A190" s="1">
        <v>44607</v>
      </c>
      <c r="B190">
        <v>54.9</v>
      </c>
      <c r="C190">
        <v>22.35</v>
      </c>
      <c r="D190">
        <v>91.1</v>
      </c>
      <c r="E190">
        <v>20.7</v>
      </c>
      <c r="F190">
        <v>14.7</v>
      </c>
      <c r="G190">
        <v>28.12</v>
      </c>
      <c r="H190">
        <v>34.5</v>
      </c>
      <c r="I190">
        <v>46.2</v>
      </c>
      <c r="J190">
        <v>34.950000000000003</v>
      </c>
      <c r="K190">
        <v>52.8</v>
      </c>
      <c r="L190">
        <v>32.700000000000003</v>
      </c>
      <c r="M190">
        <v>37.200000000000003</v>
      </c>
      <c r="N190">
        <v>44.2</v>
      </c>
      <c r="O190">
        <v>33.5</v>
      </c>
      <c r="P190">
        <v>51.8</v>
      </c>
      <c r="Q190">
        <v>87</v>
      </c>
      <c r="R190">
        <v>46.2</v>
      </c>
      <c r="S190">
        <v>35.950000000000003</v>
      </c>
      <c r="T190">
        <v>32.479999999999997</v>
      </c>
      <c r="U190">
        <v>34.81</v>
      </c>
      <c r="V190">
        <v>54.08</v>
      </c>
      <c r="W190">
        <v>132.77000000000001</v>
      </c>
      <c r="X190">
        <v>103.55</v>
      </c>
      <c r="Y190">
        <v>168.48</v>
      </c>
      <c r="Z190">
        <v>81.2</v>
      </c>
      <c r="AA190">
        <v>77.73</v>
      </c>
      <c r="AB190">
        <v>82</v>
      </c>
      <c r="AC190">
        <v>83.7</v>
      </c>
      <c r="AD190">
        <v>34</v>
      </c>
      <c r="AE190">
        <v>50.76</v>
      </c>
      <c r="AG190">
        <f t="shared" si="69"/>
        <v>-7.2332730560578408E-3</v>
      </c>
      <c r="AH190">
        <f t="shared" si="84"/>
        <v>-6.6666666666666038E-3</v>
      </c>
      <c r="AI190">
        <f t="shared" si="85"/>
        <v>1.0989010989010365E-3</v>
      </c>
      <c r="AJ190">
        <f t="shared" si="86"/>
        <v>6.4267352185089971E-2</v>
      </c>
      <c r="AK190">
        <f t="shared" si="87"/>
        <v>-1.342281879194638E-2</v>
      </c>
      <c r="AL190">
        <f t="shared" si="88"/>
        <v>1.6998191681736073E-2</v>
      </c>
      <c r="AM190">
        <f t="shared" si="89"/>
        <v>1.4705882352941176E-2</v>
      </c>
      <c r="AN190">
        <f t="shared" si="90"/>
        <v>3.2402234636871571E-2</v>
      </c>
      <c r="AO190">
        <f t="shared" si="91"/>
        <v>1.0115606936416225E-2</v>
      </c>
      <c r="AP190">
        <f t="shared" si="92"/>
        <v>-1.3084112149532763E-2</v>
      </c>
      <c r="AQ190">
        <f t="shared" si="93"/>
        <v>2.1875000000000089E-2</v>
      </c>
      <c r="AR190">
        <f t="shared" si="94"/>
        <v>1.6393442622950859E-2</v>
      </c>
      <c r="AS190">
        <f t="shared" si="95"/>
        <v>1.3761467889908289E-2</v>
      </c>
      <c r="AT190">
        <f t="shared" si="96"/>
        <v>1.9786910197869059E-2</v>
      </c>
      <c r="AU190">
        <f t="shared" si="97"/>
        <v>5.8252427184465466E-3</v>
      </c>
      <c r="AV190">
        <f t="shared" si="98"/>
        <v>1.1627906976744186E-2</v>
      </c>
      <c r="AW190">
        <f t="shared" si="70"/>
        <v>6.5359477124183937E-3</v>
      </c>
      <c r="AX190">
        <f t="shared" si="71"/>
        <v>2.7142857142857225E-2</v>
      </c>
      <c r="AY190">
        <f t="shared" si="72"/>
        <v>1.5417823003391045E-3</v>
      </c>
      <c r="AZ190">
        <f t="shared" si="73"/>
        <v>-4.5753503002572658E-3</v>
      </c>
      <c r="BA190">
        <f t="shared" si="74"/>
        <v>0</v>
      </c>
      <c r="BB190">
        <f t="shared" si="75"/>
        <v>5.8687504983653729E-2</v>
      </c>
      <c r="BC190">
        <f t="shared" si="76"/>
        <v>8.5711502873282892E-3</v>
      </c>
      <c r="BD190">
        <f t="shared" si="77"/>
        <v>1.2499999999999904E-2</v>
      </c>
      <c r="BE190">
        <f t="shared" si="78"/>
        <v>1.2330456226881446E-3</v>
      </c>
      <c r="BF190">
        <f t="shared" si="79"/>
        <v>2.4380600948866744E-2</v>
      </c>
      <c r="BG190">
        <f t="shared" si="80"/>
        <v>3.9290240811153281E-2</v>
      </c>
      <c r="BH190">
        <f t="shared" si="81"/>
        <v>2.3227383863080753E-2</v>
      </c>
      <c r="BI190">
        <f t="shared" si="82"/>
        <v>3.0303030303030304E-2</v>
      </c>
      <c r="BJ190">
        <f t="shared" si="83"/>
        <v>1.2769353551476469E-2</v>
      </c>
    </row>
    <row r="191" spans="1:62" x14ac:dyDescent="0.3">
      <c r="A191" s="1">
        <v>44606</v>
      </c>
      <c r="B191">
        <v>55.3</v>
      </c>
      <c r="C191">
        <v>22.5</v>
      </c>
      <c r="D191">
        <v>91</v>
      </c>
      <c r="E191">
        <v>19.45</v>
      </c>
      <c r="F191">
        <v>14.9</v>
      </c>
      <c r="G191">
        <v>27.65</v>
      </c>
      <c r="H191">
        <v>34</v>
      </c>
      <c r="I191">
        <v>44.75</v>
      </c>
      <c r="J191">
        <v>34.6</v>
      </c>
      <c r="K191">
        <v>53.5</v>
      </c>
      <c r="L191">
        <v>32</v>
      </c>
      <c r="M191">
        <v>36.6</v>
      </c>
      <c r="N191">
        <v>43.6</v>
      </c>
      <c r="O191">
        <v>32.85</v>
      </c>
      <c r="P191">
        <v>51.5</v>
      </c>
      <c r="Q191">
        <v>86</v>
      </c>
      <c r="R191">
        <v>45.9</v>
      </c>
      <c r="S191">
        <v>35</v>
      </c>
      <c r="T191">
        <v>32.43</v>
      </c>
      <c r="U191">
        <v>34.97</v>
      </c>
      <c r="V191">
        <v>54.08</v>
      </c>
      <c r="W191">
        <v>125.41</v>
      </c>
      <c r="X191">
        <v>102.67</v>
      </c>
      <c r="Y191">
        <v>166.4</v>
      </c>
      <c r="Z191">
        <v>81.099999999999994</v>
      </c>
      <c r="AA191">
        <v>75.88</v>
      </c>
      <c r="AB191">
        <v>78.900000000000006</v>
      </c>
      <c r="AC191">
        <v>81.8</v>
      </c>
      <c r="AD191">
        <v>33</v>
      </c>
      <c r="AE191">
        <v>50.12</v>
      </c>
      <c r="AG191">
        <f t="shared" si="69"/>
        <v>-3.6036036036036548E-3</v>
      </c>
      <c r="AH191">
        <f t="shared" si="84"/>
        <v>-2.1739130434782608E-2</v>
      </c>
      <c r="AI191">
        <f t="shared" si="85"/>
        <v>-6.5502183406112918E-3</v>
      </c>
      <c r="AJ191">
        <f t="shared" si="86"/>
        <v>-7.6530612244899042E-3</v>
      </c>
      <c r="AK191">
        <f t="shared" si="87"/>
        <v>0</v>
      </c>
      <c r="AL191">
        <f t="shared" si="88"/>
        <v>-3.7926235212247736E-2</v>
      </c>
      <c r="AM191">
        <f t="shared" si="89"/>
        <v>-4.7619047619047693E-2</v>
      </c>
      <c r="AN191">
        <f t="shared" si="90"/>
        <v>-6.5762004175365318E-2</v>
      </c>
      <c r="AO191">
        <f t="shared" si="91"/>
        <v>-5.9782608695652065E-2</v>
      </c>
      <c r="AP191">
        <f t="shared" si="92"/>
        <v>-1.1090573012939028E-2</v>
      </c>
      <c r="AQ191">
        <f t="shared" si="93"/>
        <v>-5.7437407952871951E-2</v>
      </c>
      <c r="AR191">
        <f t="shared" si="94"/>
        <v>-4.3137254901960749E-2</v>
      </c>
      <c r="AS191">
        <f t="shared" si="95"/>
        <v>-3.325942350332594E-2</v>
      </c>
      <c r="AT191">
        <f t="shared" si="96"/>
        <v>-6.9405099150141522E-2</v>
      </c>
      <c r="AU191">
        <f t="shared" si="97"/>
        <v>-4.0968342644320352E-2</v>
      </c>
      <c r="AV191">
        <f t="shared" si="98"/>
        <v>-4.4444444444444446E-2</v>
      </c>
      <c r="AW191">
        <f t="shared" si="70"/>
        <v>-3.7735849056603862E-2</v>
      </c>
      <c r="AX191">
        <f t="shared" si="71"/>
        <v>-4.3715846994535554E-2</v>
      </c>
      <c r="AY191">
        <f t="shared" si="72"/>
        <v>-1.9352887813728473E-2</v>
      </c>
      <c r="AZ191">
        <f t="shared" si="73"/>
        <v>-1.9899103139013476E-2</v>
      </c>
      <c r="BA191">
        <f t="shared" si="74"/>
        <v>-5.5167340934167758E-3</v>
      </c>
      <c r="BB191">
        <f t="shared" si="75"/>
        <v>1.2023886378308545E-2</v>
      </c>
      <c r="BC191">
        <f t="shared" si="76"/>
        <v>-1.8471709119190912E-3</v>
      </c>
      <c r="BD191">
        <f t="shared" si="77"/>
        <v>5.2032623127015357E-2</v>
      </c>
      <c r="BE191">
        <f t="shared" si="78"/>
        <v>-1.097560975609763E-2</v>
      </c>
      <c r="BF191">
        <f t="shared" si="79"/>
        <v>-2.0144628099173584E-2</v>
      </c>
      <c r="BG191">
        <f t="shared" si="80"/>
        <v>-2.5284450063209692E-3</v>
      </c>
      <c r="BH191">
        <f t="shared" si="81"/>
        <v>1.2239902080782657E-3</v>
      </c>
      <c r="BI191">
        <f t="shared" si="82"/>
        <v>-4.6242774566474028E-2</v>
      </c>
      <c r="BJ191">
        <f t="shared" si="83"/>
        <v>-1.1956954962136761E-3</v>
      </c>
    </row>
    <row r="192" spans="1:62" x14ac:dyDescent="0.3">
      <c r="A192" s="1">
        <v>44603</v>
      </c>
      <c r="B192">
        <v>55.5</v>
      </c>
      <c r="C192">
        <v>23</v>
      </c>
      <c r="D192">
        <v>91.6</v>
      </c>
      <c r="E192">
        <v>19.600000000000001</v>
      </c>
      <c r="F192">
        <v>14.9</v>
      </c>
      <c r="G192">
        <v>28.74</v>
      </c>
      <c r="H192">
        <v>35.700000000000003</v>
      </c>
      <c r="I192">
        <v>47.9</v>
      </c>
      <c r="J192">
        <v>36.799999999999997</v>
      </c>
      <c r="K192">
        <v>54.1</v>
      </c>
      <c r="L192">
        <v>33.950000000000003</v>
      </c>
      <c r="M192">
        <v>38.25</v>
      </c>
      <c r="N192">
        <v>45.1</v>
      </c>
      <c r="O192">
        <v>35.299999999999997</v>
      </c>
      <c r="P192">
        <v>53.7</v>
      </c>
      <c r="Q192">
        <v>90</v>
      </c>
      <c r="R192">
        <v>47.7</v>
      </c>
      <c r="S192">
        <v>36.6</v>
      </c>
      <c r="T192">
        <v>33.07</v>
      </c>
      <c r="U192">
        <v>35.68</v>
      </c>
      <c r="V192">
        <v>54.38</v>
      </c>
      <c r="W192">
        <v>123.92</v>
      </c>
      <c r="X192">
        <v>102.86</v>
      </c>
      <c r="Y192">
        <v>158.16999999999999</v>
      </c>
      <c r="Z192">
        <v>82</v>
      </c>
      <c r="AA192">
        <v>77.44</v>
      </c>
      <c r="AB192">
        <v>79.099999999999994</v>
      </c>
      <c r="AC192">
        <v>81.7</v>
      </c>
      <c r="AD192">
        <v>34.6</v>
      </c>
      <c r="AE192">
        <v>50.18</v>
      </c>
      <c r="AG192">
        <f t="shared" si="69"/>
        <v>-8.9285714285714281E-3</v>
      </c>
      <c r="AH192">
        <f t="shared" si="84"/>
        <v>-1.4989293361884428E-2</v>
      </c>
      <c r="AI192">
        <f t="shared" si="85"/>
        <v>-4.3478260869565834E-3</v>
      </c>
      <c r="AJ192">
        <f t="shared" si="86"/>
        <v>2.5575447570332843E-3</v>
      </c>
      <c r="AK192">
        <f t="shared" si="87"/>
        <v>-3.3444816053510994E-3</v>
      </c>
      <c r="AL192">
        <f t="shared" si="88"/>
        <v>2.3504273504273511E-2</v>
      </c>
      <c r="AM192">
        <f t="shared" si="89"/>
        <v>4.219409282700582E-3</v>
      </c>
      <c r="AN192">
        <f t="shared" si="90"/>
        <v>-1.0330578512396695E-2</v>
      </c>
      <c r="AO192">
        <f t="shared" si="91"/>
        <v>1.3605442176869975E-3</v>
      </c>
      <c r="AP192">
        <f t="shared" si="92"/>
        <v>1.8518518518518782E-3</v>
      </c>
      <c r="AQ192">
        <f t="shared" si="93"/>
        <v>5.9259259259260098E-3</v>
      </c>
      <c r="AR192">
        <f t="shared" si="94"/>
        <v>-9.0673575129534036E-3</v>
      </c>
      <c r="AS192">
        <f t="shared" si="95"/>
        <v>0</v>
      </c>
      <c r="AT192">
        <f t="shared" si="96"/>
        <v>1.582733812949632E-2</v>
      </c>
      <c r="AU192">
        <f t="shared" si="97"/>
        <v>1.8656716417910712E-3</v>
      </c>
      <c r="AV192">
        <f t="shared" si="98"/>
        <v>-1.4238773274917823E-2</v>
      </c>
      <c r="AW192">
        <f t="shared" si="70"/>
        <v>2.1008403361344836E-3</v>
      </c>
      <c r="AX192">
        <f t="shared" si="71"/>
        <v>-2.724795640327014E-3</v>
      </c>
      <c r="AY192">
        <f t="shared" si="72"/>
        <v>1.0388023220287304E-2</v>
      </c>
      <c r="AZ192">
        <f t="shared" si="73"/>
        <v>3.0924936744447409E-3</v>
      </c>
      <c r="BA192">
        <f t="shared" si="74"/>
        <v>1.8542798276830905E-2</v>
      </c>
      <c r="BB192">
        <f t="shared" si="75"/>
        <v>1.2928248222365594E-3</v>
      </c>
      <c r="BC192">
        <f t="shared" si="76"/>
        <v>1.449847124963013E-2</v>
      </c>
      <c r="BD192">
        <f t="shared" si="77"/>
        <v>1.6516709511568081E-2</v>
      </c>
      <c r="BE192">
        <f t="shared" si="78"/>
        <v>-8.4643288996372763E-3</v>
      </c>
      <c r="BF192">
        <f t="shared" si="79"/>
        <v>-5.0109212385969493E-3</v>
      </c>
      <c r="BG192">
        <f t="shared" si="80"/>
        <v>-2.1039603960396076E-2</v>
      </c>
      <c r="BH192">
        <f t="shared" si="81"/>
        <v>-2.7380952380952346E-2</v>
      </c>
      <c r="BI192">
        <f t="shared" si="82"/>
        <v>-3.8888888888888848E-2</v>
      </c>
      <c r="BJ192">
        <f t="shared" si="83"/>
        <v>-5.1546391752576928E-3</v>
      </c>
    </row>
    <row r="193" spans="1:62" x14ac:dyDescent="0.3">
      <c r="A193" s="1">
        <v>44602</v>
      </c>
      <c r="B193">
        <v>56</v>
      </c>
      <c r="C193">
        <v>23.35</v>
      </c>
      <c r="D193">
        <v>92</v>
      </c>
      <c r="E193">
        <v>19.55</v>
      </c>
      <c r="F193">
        <v>14.95</v>
      </c>
      <c r="G193">
        <v>28.08</v>
      </c>
      <c r="H193">
        <v>35.549999999999997</v>
      </c>
      <c r="I193">
        <v>48.4</v>
      </c>
      <c r="J193">
        <v>36.75</v>
      </c>
      <c r="K193">
        <v>54</v>
      </c>
      <c r="L193">
        <v>33.75</v>
      </c>
      <c r="M193">
        <v>38.6</v>
      </c>
      <c r="N193">
        <v>45.1</v>
      </c>
      <c r="O193">
        <v>34.75</v>
      </c>
      <c r="P193">
        <v>53.6</v>
      </c>
      <c r="Q193">
        <v>91.3</v>
      </c>
      <c r="R193">
        <v>47.6</v>
      </c>
      <c r="S193">
        <v>36.700000000000003</v>
      </c>
      <c r="T193">
        <v>32.729999999999997</v>
      </c>
      <c r="U193">
        <v>35.57</v>
      </c>
      <c r="V193">
        <v>53.39</v>
      </c>
      <c r="W193">
        <v>123.76</v>
      </c>
      <c r="X193">
        <v>101.39</v>
      </c>
      <c r="Y193">
        <v>155.6</v>
      </c>
      <c r="Z193">
        <v>82.7</v>
      </c>
      <c r="AA193">
        <v>77.83</v>
      </c>
      <c r="AB193">
        <v>80.8</v>
      </c>
      <c r="AC193">
        <v>84</v>
      </c>
      <c r="AD193">
        <v>36</v>
      </c>
      <c r="AE193">
        <v>50.44</v>
      </c>
      <c r="AG193">
        <f t="shared" si="69"/>
        <v>-6.6666666666666666E-2</v>
      </c>
      <c r="AH193">
        <f t="shared" si="84"/>
        <v>-2.1367521367520155E-3</v>
      </c>
      <c r="AI193">
        <f t="shared" si="85"/>
        <v>1.4332965821389163E-2</v>
      </c>
      <c r="AJ193">
        <f t="shared" si="86"/>
        <v>-7.6142131979694714E-3</v>
      </c>
      <c r="AK193">
        <f t="shared" si="87"/>
        <v>1.0135135135135039E-2</v>
      </c>
      <c r="AL193">
        <f t="shared" si="88"/>
        <v>3.6544850498338811E-2</v>
      </c>
      <c r="AM193">
        <f t="shared" si="89"/>
        <v>-1.4044943820225916E-3</v>
      </c>
      <c r="AN193">
        <f t="shared" si="90"/>
        <v>0</v>
      </c>
      <c r="AO193">
        <f t="shared" si="91"/>
        <v>1.1004126547455256E-2</v>
      </c>
      <c r="AP193">
        <f t="shared" si="92"/>
        <v>-1.8181818181818181E-2</v>
      </c>
      <c r="AQ193">
        <f t="shared" si="93"/>
        <v>1.3513513513513599E-2</v>
      </c>
      <c r="AR193">
        <f t="shared" si="94"/>
        <v>5.2083333333334076E-3</v>
      </c>
      <c r="AS193">
        <f t="shared" si="95"/>
        <v>-1.312910284463898E-2</v>
      </c>
      <c r="AT193">
        <f t="shared" si="96"/>
        <v>-8.5592011412267393E-3</v>
      </c>
      <c r="AU193">
        <f t="shared" si="97"/>
        <v>0</v>
      </c>
      <c r="AV193">
        <f t="shared" si="98"/>
        <v>5.5066079295154188E-3</v>
      </c>
      <c r="AW193">
        <f t="shared" si="70"/>
        <v>-6.2630480167014026E-3</v>
      </c>
      <c r="AX193">
        <f t="shared" si="71"/>
        <v>-1.078167115902961E-2</v>
      </c>
      <c r="AY193">
        <f t="shared" si="72"/>
        <v>1.5198511166252942E-2</v>
      </c>
      <c r="AZ193">
        <f t="shared" si="73"/>
        <v>-6.4245810055865056E-3</v>
      </c>
      <c r="BA193">
        <f t="shared" si="74"/>
        <v>0</v>
      </c>
      <c r="BB193">
        <f t="shared" si="75"/>
        <v>2.0532695637833009E-2</v>
      </c>
      <c r="BC193">
        <f t="shared" si="76"/>
        <v>0</v>
      </c>
      <c r="BD193">
        <f t="shared" si="77"/>
        <v>2.0796431148723923E-2</v>
      </c>
      <c r="BE193">
        <f t="shared" si="78"/>
        <v>-1.2077294685989652E-3</v>
      </c>
      <c r="BF193">
        <f t="shared" si="79"/>
        <v>-1.7173885591615097E-2</v>
      </c>
      <c r="BG193">
        <f t="shared" si="80"/>
        <v>0</v>
      </c>
      <c r="BH193">
        <f t="shared" si="81"/>
        <v>-1.9836639439906684E-2</v>
      </c>
      <c r="BI193">
        <f t="shared" si="82"/>
        <v>2.7855153203343017E-3</v>
      </c>
      <c r="BJ193">
        <f t="shared" si="83"/>
        <v>-6.30417651694248E-3</v>
      </c>
    </row>
    <row r="194" spans="1:62" x14ac:dyDescent="0.3">
      <c r="A194" s="1">
        <v>44601</v>
      </c>
      <c r="B194">
        <v>60</v>
      </c>
      <c r="C194">
        <v>23.4</v>
      </c>
      <c r="D194">
        <v>90.7</v>
      </c>
      <c r="E194">
        <v>19.7</v>
      </c>
      <c r="F194">
        <v>14.8</v>
      </c>
      <c r="G194">
        <v>27.09</v>
      </c>
      <c r="H194">
        <v>35.6</v>
      </c>
      <c r="I194">
        <v>48.4</v>
      </c>
      <c r="J194">
        <v>36.35</v>
      </c>
      <c r="K194">
        <v>55</v>
      </c>
      <c r="L194">
        <v>33.299999999999997</v>
      </c>
      <c r="M194">
        <v>38.4</v>
      </c>
      <c r="N194">
        <v>45.7</v>
      </c>
      <c r="O194">
        <v>35.049999999999997</v>
      </c>
      <c r="P194">
        <v>53.6</v>
      </c>
      <c r="Q194">
        <v>90.8</v>
      </c>
      <c r="R194">
        <v>47.9</v>
      </c>
      <c r="S194">
        <v>37.1</v>
      </c>
      <c r="T194">
        <v>32.24</v>
      </c>
      <c r="U194">
        <v>35.799999999999997</v>
      </c>
      <c r="V194">
        <v>53.39</v>
      </c>
      <c r="W194">
        <v>121.27</v>
      </c>
      <c r="X194">
        <v>101.39</v>
      </c>
      <c r="Y194">
        <v>152.43</v>
      </c>
      <c r="Z194">
        <v>82.8</v>
      </c>
      <c r="AA194">
        <v>79.19</v>
      </c>
      <c r="AB194">
        <v>80.8</v>
      </c>
      <c r="AC194">
        <v>85.7</v>
      </c>
      <c r="AD194">
        <v>35.9</v>
      </c>
      <c r="AE194">
        <v>50.76</v>
      </c>
      <c r="AG194">
        <f t="shared" si="69"/>
        <v>2.3890784982935127E-2</v>
      </c>
      <c r="AH194">
        <f t="shared" si="84"/>
        <v>-4.255319148936231E-3</v>
      </c>
      <c r="AI194">
        <f t="shared" si="85"/>
        <v>1.1037527593819926E-3</v>
      </c>
      <c r="AJ194">
        <f t="shared" si="86"/>
        <v>2.5445292620865502E-3</v>
      </c>
      <c r="AK194">
        <f t="shared" si="87"/>
        <v>0</v>
      </c>
      <c r="AL194">
        <f t="shared" si="88"/>
        <v>7.0631970260223529E-3</v>
      </c>
      <c r="AM194">
        <f t="shared" si="89"/>
        <v>-4.1958041958041559E-3</v>
      </c>
      <c r="AN194">
        <f t="shared" si="90"/>
        <v>2.2175290390707435E-2</v>
      </c>
      <c r="AO194">
        <f t="shared" si="91"/>
        <v>-4.1095890410958518E-3</v>
      </c>
      <c r="AP194">
        <f t="shared" si="92"/>
        <v>2.0408163265306149E-2</v>
      </c>
      <c r="AQ194">
        <f t="shared" si="93"/>
        <v>-1.4792899408284025E-2</v>
      </c>
      <c r="AR194">
        <f t="shared" si="94"/>
        <v>5.2356020942407261E-3</v>
      </c>
      <c r="AS194">
        <f t="shared" si="95"/>
        <v>1.0952902519168514E-3</v>
      </c>
      <c r="AT194">
        <f t="shared" si="96"/>
        <v>-2.231520223152034E-2</v>
      </c>
      <c r="AU194">
        <f t="shared" si="97"/>
        <v>-3.7174721189590287E-3</v>
      </c>
      <c r="AV194">
        <f t="shared" si="98"/>
        <v>-1.3043478260869596E-2</v>
      </c>
      <c r="AW194">
        <f t="shared" si="70"/>
        <v>-2.0833333333333628E-3</v>
      </c>
      <c r="AX194">
        <f t="shared" si="71"/>
        <v>-5.3619302949060527E-3</v>
      </c>
      <c r="AY194">
        <f t="shared" si="72"/>
        <v>3.1113876789048357E-3</v>
      </c>
      <c r="AZ194">
        <f t="shared" si="73"/>
        <v>3.8584276182187363E-2</v>
      </c>
      <c r="BA194">
        <f t="shared" si="74"/>
        <v>0</v>
      </c>
      <c r="BB194">
        <f t="shared" si="75"/>
        <v>7.5606513791957181E-3</v>
      </c>
      <c r="BC194">
        <f t="shared" si="76"/>
        <v>-1.6204152920628778E-2</v>
      </c>
      <c r="BD194">
        <f t="shared" si="77"/>
        <v>-6.4528744622603358E-3</v>
      </c>
      <c r="BE194">
        <f t="shared" si="78"/>
        <v>9.7560975609755751E-3</v>
      </c>
      <c r="BF194">
        <f t="shared" si="79"/>
        <v>3.6755386565271485E-3</v>
      </c>
      <c r="BG194">
        <f t="shared" si="80"/>
        <v>-2.4691358024691709E-3</v>
      </c>
      <c r="BH194">
        <f t="shared" si="81"/>
        <v>-1.8327605956471871E-2</v>
      </c>
      <c r="BI194">
        <f t="shared" si="82"/>
        <v>1.1267605633802778E-2</v>
      </c>
      <c r="BJ194">
        <f t="shared" si="83"/>
        <v>-2.5545293770878868E-3</v>
      </c>
    </row>
    <row r="195" spans="1:62" x14ac:dyDescent="0.3">
      <c r="A195" s="1">
        <v>44600</v>
      </c>
      <c r="B195">
        <v>58.6</v>
      </c>
      <c r="C195">
        <v>23.5</v>
      </c>
      <c r="D195">
        <v>90.6</v>
      </c>
      <c r="E195">
        <v>19.649999999999999</v>
      </c>
      <c r="F195">
        <v>14.8</v>
      </c>
      <c r="G195">
        <v>26.9</v>
      </c>
      <c r="H195">
        <v>35.75</v>
      </c>
      <c r="I195">
        <v>47.35</v>
      </c>
      <c r="J195">
        <v>36.5</v>
      </c>
      <c r="K195">
        <v>53.9</v>
      </c>
      <c r="L195">
        <v>33.799999999999997</v>
      </c>
      <c r="M195">
        <v>38.200000000000003</v>
      </c>
      <c r="N195">
        <v>45.65</v>
      </c>
      <c r="O195">
        <v>35.85</v>
      </c>
      <c r="P195">
        <v>53.8</v>
      </c>
      <c r="Q195">
        <v>92</v>
      </c>
      <c r="R195">
        <v>48</v>
      </c>
      <c r="S195">
        <v>37.299999999999997</v>
      </c>
      <c r="T195">
        <v>32.14</v>
      </c>
      <c r="U195">
        <v>34.47</v>
      </c>
      <c r="V195">
        <v>53.39</v>
      </c>
      <c r="W195">
        <v>120.36</v>
      </c>
      <c r="X195">
        <v>103.06</v>
      </c>
      <c r="Y195">
        <v>153.41999999999999</v>
      </c>
      <c r="Z195">
        <v>82</v>
      </c>
      <c r="AA195">
        <v>78.900000000000006</v>
      </c>
      <c r="AB195">
        <v>81</v>
      </c>
      <c r="AC195">
        <v>87.3</v>
      </c>
      <c r="AD195">
        <v>35.5</v>
      </c>
      <c r="AE195">
        <v>50.89</v>
      </c>
      <c r="AG195">
        <f t="shared" ref="AG195:AG249" si="99">(B195-B196)/B196</f>
        <v>6.8728522336769515E-3</v>
      </c>
      <c r="AH195">
        <f t="shared" si="84"/>
        <v>2.1739130434782608E-2</v>
      </c>
      <c r="AI195">
        <f t="shared" si="85"/>
        <v>1.2290502793296026E-2</v>
      </c>
      <c r="AJ195">
        <f t="shared" si="86"/>
        <v>-5.0632911392405784E-3</v>
      </c>
      <c r="AK195">
        <f t="shared" si="87"/>
        <v>-4.8231511254019289E-2</v>
      </c>
      <c r="AL195">
        <f t="shared" si="88"/>
        <v>1.7782822550132381E-2</v>
      </c>
      <c r="AM195">
        <f t="shared" si="89"/>
        <v>3.0259365994236228E-2</v>
      </c>
      <c r="AN195">
        <f t="shared" si="90"/>
        <v>-1.0548523206750455E-3</v>
      </c>
      <c r="AO195">
        <f t="shared" si="91"/>
        <v>5.509641873278316E-3</v>
      </c>
      <c r="AP195">
        <f t="shared" si="92"/>
        <v>1.698113207547167E-2</v>
      </c>
      <c r="AQ195">
        <f t="shared" si="93"/>
        <v>0</v>
      </c>
      <c r="AR195">
        <f t="shared" si="94"/>
        <v>-2.7989821882951512E-2</v>
      </c>
      <c r="AS195">
        <f t="shared" si="95"/>
        <v>-4.3620501635769429E-3</v>
      </c>
      <c r="AT195">
        <f t="shared" si="96"/>
        <v>7.0224719101123594E-3</v>
      </c>
      <c r="AU195">
        <f t="shared" si="97"/>
        <v>1.893939393939394E-2</v>
      </c>
      <c r="AV195">
        <f t="shared" si="98"/>
        <v>-4.3290043290043906E-3</v>
      </c>
      <c r="AW195">
        <f t="shared" si="70"/>
        <v>1.3727560718056992E-2</v>
      </c>
      <c r="AX195">
        <f t="shared" si="71"/>
        <v>2.7548209366391185E-2</v>
      </c>
      <c r="AY195">
        <f t="shared" si="72"/>
        <v>2.4872448979591875E-2</v>
      </c>
      <c r="AZ195">
        <f t="shared" si="73"/>
        <v>5.8011049723756924E-2</v>
      </c>
      <c r="BA195">
        <f t="shared" si="74"/>
        <v>-1.8695083193120475E-3</v>
      </c>
      <c r="BB195">
        <f t="shared" si="75"/>
        <v>-1.6264814058030201E-2</v>
      </c>
      <c r="BC195">
        <f t="shared" si="76"/>
        <v>-2.1458412457272986E-2</v>
      </c>
      <c r="BD195">
        <f t="shared" si="77"/>
        <v>1.7778957144752409E-2</v>
      </c>
      <c r="BE195">
        <f t="shared" si="78"/>
        <v>-1.7964071856287425E-2</v>
      </c>
      <c r="BF195">
        <f t="shared" si="79"/>
        <v>-1.2144735194691359E-2</v>
      </c>
      <c r="BG195">
        <f t="shared" si="80"/>
        <v>1.6311166875784155E-2</v>
      </c>
      <c r="BH195">
        <f t="shared" si="81"/>
        <v>-4.2763157894736906E-2</v>
      </c>
      <c r="BI195">
        <f t="shared" si="82"/>
        <v>0</v>
      </c>
      <c r="BJ195">
        <f t="shared" si="83"/>
        <v>-1.0114763664656605E-2</v>
      </c>
    </row>
    <row r="196" spans="1:62" x14ac:dyDescent="0.3">
      <c r="A196" s="1">
        <v>44599</v>
      </c>
      <c r="B196">
        <v>58.2</v>
      </c>
      <c r="C196">
        <v>23</v>
      </c>
      <c r="D196">
        <v>89.5</v>
      </c>
      <c r="E196">
        <v>19.75</v>
      </c>
      <c r="F196">
        <v>15.55</v>
      </c>
      <c r="G196">
        <v>26.43</v>
      </c>
      <c r="H196">
        <v>34.700000000000003</v>
      </c>
      <c r="I196">
        <v>47.4</v>
      </c>
      <c r="J196">
        <v>36.299999999999997</v>
      </c>
      <c r="K196">
        <v>53</v>
      </c>
      <c r="L196">
        <v>33.799999999999997</v>
      </c>
      <c r="M196">
        <v>39.299999999999997</v>
      </c>
      <c r="N196">
        <v>45.85</v>
      </c>
      <c r="O196">
        <v>35.6</v>
      </c>
      <c r="P196">
        <v>52.8</v>
      </c>
      <c r="Q196">
        <v>92.4</v>
      </c>
      <c r="R196">
        <v>47.35</v>
      </c>
      <c r="S196">
        <v>36.299999999999997</v>
      </c>
      <c r="T196">
        <v>31.36</v>
      </c>
      <c r="U196">
        <v>32.58</v>
      </c>
      <c r="V196">
        <v>53.49</v>
      </c>
      <c r="W196">
        <v>122.35</v>
      </c>
      <c r="X196">
        <v>105.32</v>
      </c>
      <c r="Y196">
        <v>150.74</v>
      </c>
      <c r="Z196">
        <v>83.5</v>
      </c>
      <c r="AA196">
        <v>79.87</v>
      </c>
      <c r="AB196">
        <v>79.7</v>
      </c>
      <c r="AC196">
        <v>91.2</v>
      </c>
      <c r="AD196">
        <v>35.5</v>
      </c>
      <c r="AE196">
        <v>51.41</v>
      </c>
      <c r="AG196">
        <f t="shared" si="99"/>
        <v>6.9852941176470673E-2</v>
      </c>
      <c r="AH196">
        <f t="shared" si="84"/>
        <v>2.2222222222222223E-2</v>
      </c>
      <c r="AI196">
        <f t="shared" si="85"/>
        <v>0</v>
      </c>
      <c r="AJ196">
        <f t="shared" si="86"/>
        <v>2.0671834625322922E-2</v>
      </c>
      <c r="AK196">
        <f t="shared" si="87"/>
        <v>2.9801324503311331E-2</v>
      </c>
      <c r="AL196">
        <f t="shared" si="88"/>
        <v>3.7284144427001543E-2</v>
      </c>
      <c r="AM196">
        <f t="shared" si="89"/>
        <v>4.3415340086832331E-3</v>
      </c>
      <c r="AN196">
        <f t="shared" si="90"/>
        <v>-1.1470281543274332E-2</v>
      </c>
      <c r="AO196">
        <f t="shared" si="91"/>
        <v>-1.6260162601626056E-2</v>
      </c>
      <c r="AP196">
        <f t="shared" si="92"/>
        <v>6.854838709677416E-2</v>
      </c>
      <c r="AQ196">
        <f t="shared" si="93"/>
        <v>2.9673590504449348E-3</v>
      </c>
      <c r="AR196">
        <f t="shared" si="94"/>
        <v>0</v>
      </c>
      <c r="AS196">
        <f t="shared" si="95"/>
        <v>1.7758046614872462E-2</v>
      </c>
      <c r="AT196">
        <f t="shared" si="96"/>
        <v>1.4064697609002606E-3</v>
      </c>
      <c r="AU196">
        <f t="shared" si="97"/>
        <v>0</v>
      </c>
      <c r="AV196">
        <f t="shared" si="98"/>
        <v>3.8202247191011299E-2</v>
      </c>
      <c r="AW196">
        <f t="shared" si="70"/>
        <v>-4.2060988433227286E-3</v>
      </c>
      <c r="AX196">
        <f t="shared" si="71"/>
        <v>-9.549795361528007E-3</v>
      </c>
      <c r="AY196">
        <f t="shared" si="72"/>
        <v>3.191839420862122E-2</v>
      </c>
      <c r="AZ196">
        <f t="shared" si="73"/>
        <v>2.00375704445835E-2</v>
      </c>
      <c r="BA196">
        <f t="shared" si="74"/>
        <v>1.8730099269526393E-3</v>
      </c>
      <c r="BB196">
        <f t="shared" si="75"/>
        <v>3.4234995773457289E-2</v>
      </c>
      <c r="BC196">
        <f t="shared" si="76"/>
        <v>3.1739811912225656E-2</v>
      </c>
      <c r="BD196">
        <f t="shared" si="77"/>
        <v>2.2867612132727179E-2</v>
      </c>
      <c r="BE196">
        <f t="shared" si="78"/>
        <v>4.813477737665532E-3</v>
      </c>
      <c r="BF196">
        <f t="shared" si="79"/>
        <v>2.3711868751602264E-2</v>
      </c>
      <c r="BG196">
        <f t="shared" si="80"/>
        <v>6.313131313131313E-3</v>
      </c>
      <c r="BH196">
        <f t="shared" si="81"/>
        <v>-5.9793814432989659E-2</v>
      </c>
      <c r="BI196">
        <f t="shared" si="82"/>
        <v>1.57367668097281E-2</v>
      </c>
      <c r="BJ196">
        <f t="shared" si="83"/>
        <v>1.3634592910010358E-3</v>
      </c>
    </row>
    <row r="197" spans="1:62" x14ac:dyDescent="0.3">
      <c r="A197" s="1">
        <v>44589</v>
      </c>
      <c r="B197">
        <v>54.4</v>
      </c>
      <c r="C197">
        <v>22.5</v>
      </c>
      <c r="D197">
        <v>89.5</v>
      </c>
      <c r="E197">
        <v>19.350000000000001</v>
      </c>
      <c r="F197">
        <v>15.1</v>
      </c>
      <c r="G197">
        <v>25.48</v>
      </c>
      <c r="H197">
        <v>34.549999999999997</v>
      </c>
      <c r="I197">
        <v>47.95</v>
      </c>
      <c r="J197">
        <v>36.9</v>
      </c>
      <c r="K197">
        <v>49.6</v>
      </c>
      <c r="L197">
        <v>33.700000000000003</v>
      </c>
      <c r="M197">
        <v>39.299999999999997</v>
      </c>
      <c r="N197">
        <v>45.05</v>
      </c>
      <c r="O197">
        <v>35.549999999999997</v>
      </c>
      <c r="P197">
        <v>52.8</v>
      </c>
      <c r="Q197">
        <v>89</v>
      </c>
      <c r="R197">
        <v>47.55</v>
      </c>
      <c r="S197">
        <v>36.65</v>
      </c>
      <c r="T197">
        <v>30.39</v>
      </c>
      <c r="U197">
        <v>31.94</v>
      </c>
      <c r="V197">
        <v>53.39</v>
      </c>
      <c r="W197">
        <v>118.3</v>
      </c>
      <c r="X197">
        <v>102.08</v>
      </c>
      <c r="Y197">
        <v>147.37</v>
      </c>
      <c r="Z197">
        <v>83.1</v>
      </c>
      <c r="AA197">
        <v>78.02</v>
      </c>
      <c r="AB197">
        <v>79.2</v>
      </c>
      <c r="AC197">
        <v>97</v>
      </c>
      <c r="AD197">
        <v>34.950000000000003</v>
      </c>
      <c r="AE197">
        <v>51.34</v>
      </c>
      <c r="AG197">
        <f t="shared" si="99"/>
        <v>5.0193050193050225E-2</v>
      </c>
      <c r="AH197">
        <f t="shared" si="84"/>
        <v>3.4482758620689655E-2</v>
      </c>
      <c r="AI197">
        <f t="shared" si="85"/>
        <v>4.190919674039574E-2</v>
      </c>
      <c r="AJ197">
        <f t="shared" si="86"/>
        <v>1.574803149606303E-2</v>
      </c>
      <c r="AK197">
        <f t="shared" si="87"/>
        <v>6.6666666666666428E-3</v>
      </c>
      <c r="AL197">
        <f t="shared" si="88"/>
        <v>3.5447026388341811E-3</v>
      </c>
      <c r="AM197">
        <f t="shared" si="89"/>
        <v>-1.0028653295128981E-2</v>
      </c>
      <c r="AN197">
        <f t="shared" si="90"/>
        <v>7.3529411764706176E-3</v>
      </c>
      <c r="AO197">
        <f t="shared" si="91"/>
        <v>0</v>
      </c>
      <c r="AP197">
        <f t="shared" si="92"/>
        <v>2.3735810113519062E-2</v>
      </c>
      <c r="AQ197">
        <f t="shared" si="93"/>
        <v>2.1212121212121297E-2</v>
      </c>
      <c r="AR197">
        <f t="shared" si="94"/>
        <v>7.692307692307619E-3</v>
      </c>
      <c r="AS197">
        <f t="shared" si="95"/>
        <v>3.801843317972347E-2</v>
      </c>
      <c r="AT197">
        <f t="shared" si="96"/>
        <v>4.2372881355931804E-3</v>
      </c>
      <c r="AU197">
        <f t="shared" si="97"/>
        <v>1.734104046242772E-2</v>
      </c>
      <c r="AV197">
        <f t="shared" si="98"/>
        <v>-2.197802197802198E-2</v>
      </c>
      <c r="AW197">
        <f t="shared" si="70"/>
        <v>1.6025641025641028E-2</v>
      </c>
      <c r="AX197">
        <f t="shared" si="71"/>
        <v>3.3850493653032318E-2</v>
      </c>
      <c r="AY197">
        <f t="shared" si="72"/>
        <v>1.6387959866220804E-2</v>
      </c>
      <c r="AZ197">
        <f t="shared" si="73"/>
        <v>1.2539184952978903E-3</v>
      </c>
      <c r="BA197">
        <f t="shared" si="74"/>
        <v>0</v>
      </c>
      <c r="BB197">
        <f t="shared" si="75"/>
        <v>7.0656337788371354E-3</v>
      </c>
      <c r="BC197">
        <f t="shared" si="76"/>
        <v>2.975890245132657E-2</v>
      </c>
      <c r="BD197">
        <f t="shared" si="77"/>
        <v>-6.781040211568069E-4</v>
      </c>
      <c r="BE197">
        <f t="shared" si="78"/>
        <v>0</v>
      </c>
      <c r="BF197">
        <f t="shared" si="79"/>
        <v>-8.6404066073698452E-3</v>
      </c>
      <c r="BG197">
        <f t="shared" si="80"/>
        <v>2.3255813953488334E-2</v>
      </c>
      <c r="BH197">
        <f t="shared" si="81"/>
        <v>5.1813471502590676E-3</v>
      </c>
      <c r="BI197">
        <f t="shared" si="82"/>
        <v>2.1929824561403508E-2</v>
      </c>
      <c r="BJ197">
        <f t="shared" si="83"/>
        <v>1.1426319936958342E-2</v>
      </c>
    </row>
    <row r="198" spans="1:62" x14ac:dyDescent="0.3">
      <c r="A198" s="1">
        <v>44588</v>
      </c>
      <c r="B198">
        <v>51.8</v>
      </c>
      <c r="C198">
        <v>21.75</v>
      </c>
      <c r="D198">
        <v>85.9</v>
      </c>
      <c r="E198">
        <v>19.05</v>
      </c>
      <c r="F198">
        <v>15</v>
      </c>
      <c r="G198">
        <v>25.39</v>
      </c>
      <c r="H198">
        <v>34.9</v>
      </c>
      <c r="I198">
        <v>47.6</v>
      </c>
      <c r="J198">
        <v>36.9</v>
      </c>
      <c r="K198">
        <v>48.45</v>
      </c>
      <c r="L198">
        <v>33</v>
      </c>
      <c r="M198">
        <v>39</v>
      </c>
      <c r="N198">
        <v>43.4</v>
      </c>
      <c r="O198">
        <v>35.4</v>
      </c>
      <c r="P198">
        <v>51.9</v>
      </c>
      <c r="Q198">
        <v>91</v>
      </c>
      <c r="R198">
        <v>46.8</v>
      </c>
      <c r="S198">
        <v>35.450000000000003</v>
      </c>
      <c r="T198">
        <v>29.9</v>
      </c>
      <c r="U198">
        <v>31.9</v>
      </c>
      <c r="V198">
        <v>53.39</v>
      </c>
      <c r="W198">
        <v>117.47</v>
      </c>
      <c r="X198">
        <v>99.13</v>
      </c>
      <c r="Y198">
        <v>147.47</v>
      </c>
      <c r="Z198">
        <v>83.1</v>
      </c>
      <c r="AA198">
        <v>78.7</v>
      </c>
      <c r="AB198">
        <v>77.400000000000006</v>
      </c>
      <c r="AC198">
        <v>96.5</v>
      </c>
      <c r="AD198">
        <v>34.200000000000003</v>
      </c>
      <c r="AE198">
        <v>50.76</v>
      </c>
      <c r="AG198">
        <f t="shared" si="99"/>
        <v>5.8252427184465466E-3</v>
      </c>
      <c r="AH198">
        <f t="shared" si="84"/>
        <v>2.304147465437821E-3</v>
      </c>
      <c r="AI198">
        <f t="shared" si="85"/>
        <v>-1.1627906976743525E-3</v>
      </c>
      <c r="AJ198">
        <f t="shared" si="86"/>
        <v>-5.2219321148823956E-3</v>
      </c>
      <c r="AK198">
        <f t="shared" si="87"/>
        <v>-9.9009900990099237E-3</v>
      </c>
      <c r="AL198">
        <f t="shared" si="88"/>
        <v>2.8768233387358219E-2</v>
      </c>
      <c r="AM198">
        <f t="shared" si="89"/>
        <v>-1.5514809590973322E-2</v>
      </c>
      <c r="AN198">
        <f t="shared" si="90"/>
        <v>-1.0395010395010394E-2</v>
      </c>
      <c r="AO198">
        <f t="shared" si="91"/>
        <v>-1.9920318725099601E-2</v>
      </c>
      <c r="AP198">
        <f t="shared" si="92"/>
        <v>6.9536423841059736E-2</v>
      </c>
      <c r="AQ198">
        <f t="shared" si="93"/>
        <v>-9.0090090090089239E-3</v>
      </c>
      <c r="AR198">
        <f t="shared" si="94"/>
        <v>-1.5151515151515187E-2</v>
      </c>
      <c r="AS198">
        <f t="shared" si="95"/>
        <v>2.2379269729092949E-2</v>
      </c>
      <c r="AT198">
        <f t="shared" si="96"/>
        <v>-4.2194092827003826E-3</v>
      </c>
      <c r="AU198">
        <f t="shared" si="97"/>
        <v>-9.5419847328244278E-3</v>
      </c>
      <c r="AV198">
        <f t="shared" si="98"/>
        <v>-3.7037037037037035E-2</v>
      </c>
      <c r="AW198">
        <f t="shared" si="70"/>
        <v>-6.3694267515924472E-3</v>
      </c>
      <c r="AX198">
        <f t="shared" si="71"/>
        <v>-1.253481894150406E-2</v>
      </c>
      <c r="AY198">
        <f t="shared" si="72"/>
        <v>-9.6058297449487483E-3</v>
      </c>
      <c r="AZ198">
        <f t="shared" si="73"/>
        <v>-2.9805352798053648E-2</v>
      </c>
      <c r="BA198">
        <f t="shared" si="74"/>
        <v>3.7601052829479759E-3</v>
      </c>
      <c r="BB198">
        <f t="shared" si="75"/>
        <v>-3.4043253021955433E-2</v>
      </c>
      <c r="BC198">
        <f t="shared" si="76"/>
        <v>0</v>
      </c>
      <c r="BD198">
        <f t="shared" si="77"/>
        <v>3.5458503019238953E-2</v>
      </c>
      <c r="BE198">
        <f t="shared" si="78"/>
        <v>4.2659974905897007E-2</v>
      </c>
      <c r="BF198">
        <f t="shared" si="79"/>
        <v>-2.5348542458808977E-3</v>
      </c>
      <c r="BG198">
        <f t="shared" si="80"/>
        <v>2.5906735751295702E-3</v>
      </c>
      <c r="BH198">
        <f t="shared" si="81"/>
        <v>1.03734439834019E-3</v>
      </c>
      <c r="BI198">
        <f t="shared" si="82"/>
        <v>8.8495575221240203E-3</v>
      </c>
      <c r="BJ198">
        <f t="shared" si="83"/>
        <v>-5.0960407683262468E-3</v>
      </c>
    </row>
    <row r="199" spans="1:62" x14ac:dyDescent="0.3">
      <c r="A199" s="1">
        <v>44587</v>
      </c>
      <c r="B199">
        <v>51.5</v>
      </c>
      <c r="C199">
        <v>21.7</v>
      </c>
      <c r="D199">
        <v>86</v>
      </c>
      <c r="E199">
        <v>19.149999999999999</v>
      </c>
      <c r="F199">
        <v>15.15</v>
      </c>
      <c r="G199">
        <v>24.68</v>
      </c>
      <c r="H199">
        <v>35.450000000000003</v>
      </c>
      <c r="I199">
        <v>48.1</v>
      </c>
      <c r="J199">
        <v>37.65</v>
      </c>
      <c r="K199">
        <v>45.3</v>
      </c>
      <c r="L199">
        <v>33.299999999999997</v>
      </c>
      <c r="M199">
        <v>39.6</v>
      </c>
      <c r="N199">
        <v>42.45</v>
      </c>
      <c r="O199">
        <v>35.549999999999997</v>
      </c>
      <c r="P199">
        <v>52.4</v>
      </c>
      <c r="Q199">
        <v>94.5</v>
      </c>
      <c r="R199">
        <v>47.1</v>
      </c>
      <c r="S199">
        <v>35.9</v>
      </c>
      <c r="T199">
        <v>30.19</v>
      </c>
      <c r="U199">
        <v>32.880000000000003</v>
      </c>
      <c r="V199">
        <v>53.19</v>
      </c>
      <c r="W199">
        <v>121.61</v>
      </c>
      <c r="X199">
        <v>99.13</v>
      </c>
      <c r="Y199">
        <v>142.41999999999999</v>
      </c>
      <c r="Z199">
        <v>79.7</v>
      </c>
      <c r="AA199">
        <v>78.900000000000006</v>
      </c>
      <c r="AB199">
        <v>77.2</v>
      </c>
      <c r="AC199">
        <v>96.4</v>
      </c>
      <c r="AD199">
        <v>33.9</v>
      </c>
      <c r="AE199">
        <v>51.02</v>
      </c>
      <c r="AG199">
        <f t="shared" si="99"/>
        <v>-1.9379844961240585E-3</v>
      </c>
      <c r="AH199">
        <f t="shared" si="84"/>
        <v>2.3094688221709336E-3</v>
      </c>
      <c r="AI199">
        <f t="shared" si="85"/>
        <v>-5.7803468208092483E-3</v>
      </c>
      <c r="AJ199">
        <f t="shared" si="86"/>
        <v>1.5915119363395073E-2</v>
      </c>
      <c r="AK199">
        <f t="shared" si="87"/>
        <v>-1.3029315960912006E-2</v>
      </c>
      <c r="AL199">
        <f t="shared" si="88"/>
        <v>-1.868787276341944E-2</v>
      </c>
      <c r="AM199">
        <f t="shared" si="89"/>
        <v>1.7216642754662882E-2</v>
      </c>
      <c r="AN199">
        <f t="shared" si="90"/>
        <v>-1.8367346938775481E-2</v>
      </c>
      <c r="AO199">
        <f t="shared" si="91"/>
        <v>1.756756756756753E-2</v>
      </c>
      <c r="AP199">
        <f t="shared" si="92"/>
        <v>-2.7896995708154598E-2</v>
      </c>
      <c r="AQ199">
        <f t="shared" si="93"/>
        <v>2.1472392638036679E-2</v>
      </c>
      <c r="AR199">
        <f t="shared" si="94"/>
        <v>-8.7609511889862671E-3</v>
      </c>
      <c r="AS199">
        <f t="shared" si="95"/>
        <v>-8.1775700934578113E-3</v>
      </c>
      <c r="AT199">
        <f t="shared" si="96"/>
        <v>2.4495677233429228E-2</v>
      </c>
      <c r="AU199">
        <f t="shared" si="97"/>
        <v>9.6339113680154152E-3</v>
      </c>
      <c r="AV199">
        <f t="shared" si="98"/>
        <v>-1.3569937369519804E-2</v>
      </c>
      <c r="AW199">
        <f t="shared" si="70"/>
        <v>2.8384279475982627E-2</v>
      </c>
      <c r="AX199">
        <f t="shared" si="71"/>
        <v>2.865329512893983E-2</v>
      </c>
      <c r="AY199">
        <f t="shared" si="72"/>
        <v>-8.2128777923784497E-3</v>
      </c>
      <c r="AZ199">
        <f t="shared" si="73"/>
        <v>4.5829514207151147E-3</v>
      </c>
      <c r="BA199">
        <f t="shared" si="74"/>
        <v>0</v>
      </c>
      <c r="BB199">
        <f t="shared" si="75"/>
        <v>-3.9187801216717971E-2</v>
      </c>
      <c r="BC199">
        <f t="shared" si="76"/>
        <v>4.1172145783006008E-2</v>
      </c>
      <c r="BD199">
        <f t="shared" si="77"/>
        <v>-8.9764108273607986E-3</v>
      </c>
      <c r="BE199">
        <f t="shared" si="78"/>
        <v>6.313131313131313E-3</v>
      </c>
      <c r="BF199">
        <f t="shared" si="79"/>
        <v>2.5412960609911416E-3</v>
      </c>
      <c r="BG199">
        <f t="shared" si="80"/>
        <v>2.5974025974026343E-3</v>
      </c>
      <c r="BH199">
        <f t="shared" si="81"/>
        <v>4.1666666666667256E-3</v>
      </c>
      <c r="BI199">
        <f t="shared" si="82"/>
        <v>2.2624434389140271E-2</v>
      </c>
      <c r="BJ199">
        <f t="shared" si="83"/>
        <v>5.1221434200158615E-3</v>
      </c>
    </row>
    <row r="200" spans="1:62" x14ac:dyDescent="0.3">
      <c r="A200" s="1">
        <v>44586</v>
      </c>
      <c r="B200">
        <v>51.6</v>
      </c>
      <c r="C200">
        <v>21.65</v>
      </c>
      <c r="D200">
        <v>86.5</v>
      </c>
      <c r="E200">
        <v>18.850000000000001</v>
      </c>
      <c r="F200">
        <v>15.35</v>
      </c>
      <c r="G200">
        <v>25.15</v>
      </c>
      <c r="H200">
        <v>34.85</v>
      </c>
      <c r="I200">
        <v>49</v>
      </c>
      <c r="J200">
        <v>37</v>
      </c>
      <c r="K200">
        <v>46.6</v>
      </c>
      <c r="L200">
        <v>32.6</v>
      </c>
      <c r="M200">
        <v>39.950000000000003</v>
      </c>
      <c r="N200">
        <v>42.8</v>
      </c>
      <c r="O200">
        <v>34.700000000000003</v>
      </c>
      <c r="P200">
        <v>51.9</v>
      </c>
      <c r="Q200">
        <v>95.8</v>
      </c>
      <c r="R200">
        <v>45.8</v>
      </c>
      <c r="S200">
        <v>34.9</v>
      </c>
      <c r="T200">
        <v>30.44</v>
      </c>
      <c r="U200">
        <v>32.729999999999997</v>
      </c>
      <c r="V200">
        <v>53.19</v>
      </c>
      <c r="W200">
        <v>126.57</v>
      </c>
      <c r="X200">
        <v>95.21</v>
      </c>
      <c r="Y200">
        <v>143.71</v>
      </c>
      <c r="Z200">
        <v>79.2</v>
      </c>
      <c r="AA200">
        <v>78.7</v>
      </c>
      <c r="AB200">
        <v>77</v>
      </c>
      <c r="AC200">
        <v>96</v>
      </c>
      <c r="AD200">
        <v>33.15</v>
      </c>
      <c r="AE200">
        <v>50.76</v>
      </c>
      <c r="AG200">
        <f t="shared" si="99"/>
        <v>0</v>
      </c>
      <c r="AH200">
        <f t="shared" si="84"/>
        <v>-1.8140589569161095E-2</v>
      </c>
      <c r="AI200">
        <f t="shared" si="85"/>
        <v>1.4067995310668263E-2</v>
      </c>
      <c r="AJ200">
        <f t="shared" si="86"/>
        <v>2.659574468085144E-3</v>
      </c>
      <c r="AK200">
        <f t="shared" si="87"/>
        <v>2.6755852842809388E-2</v>
      </c>
      <c r="AL200">
        <f t="shared" si="88"/>
        <v>1.5341138473960396E-2</v>
      </c>
      <c r="AM200">
        <f t="shared" si="89"/>
        <v>1.4556040756914119E-2</v>
      </c>
      <c r="AN200">
        <f t="shared" si="90"/>
        <v>4.4776119402985107E-2</v>
      </c>
      <c r="AO200">
        <f t="shared" si="91"/>
        <v>3.7868162692847165E-2</v>
      </c>
      <c r="AP200">
        <f t="shared" si="92"/>
        <v>7.5675675675675987E-3</v>
      </c>
      <c r="AQ200">
        <f t="shared" si="93"/>
        <v>1.5576323987538941E-2</v>
      </c>
      <c r="AR200">
        <f t="shared" si="94"/>
        <v>1.9132653061224487E-2</v>
      </c>
      <c r="AS200">
        <f t="shared" si="95"/>
        <v>3.2569360675512526E-2</v>
      </c>
      <c r="AT200">
        <f t="shared" si="96"/>
        <v>4.2042042042042219E-2</v>
      </c>
      <c r="AU200">
        <f t="shared" si="97"/>
        <v>3.1809145129224684E-2</v>
      </c>
      <c r="AV200">
        <f t="shared" si="98"/>
        <v>3.0107526881720401E-2</v>
      </c>
      <c r="AW200">
        <f t="shared" si="70"/>
        <v>3.8548752834467022E-2</v>
      </c>
      <c r="AX200">
        <f t="shared" si="71"/>
        <v>4.3348281016442322E-2</v>
      </c>
      <c r="AY200">
        <f t="shared" si="72"/>
        <v>3.6431733060946554E-2</v>
      </c>
      <c r="AZ200">
        <f t="shared" si="73"/>
        <v>6.2662337662337531E-2</v>
      </c>
      <c r="BA200">
        <f t="shared" si="74"/>
        <v>3.7742970371767454E-3</v>
      </c>
      <c r="BB200">
        <f t="shared" si="75"/>
        <v>6.9907016060862179E-2</v>
      </c>
      <c r="BC200">
        <f t="shared" si="76"/>
        <v>1.0514141520344266E-3</v>
      </c>
      <c r="BD200">
        <f t="shared" si="77"/>
        <v>0</v>
      </c>
      <c r="BE200">
        <f t="shared" si="78"/>
        <v>-2.2222222222222188E-2</v>
      </c>
      <c r="BF200">
        <f t="shared" si="79"/>
        <v>6.293895191788218E-2</v>
      </c>
      <c r="BG200">
        <f t="shared" si="80"/>
        <v>6.9444444444444448E-2</v>
      </c>
      <c r="BH200">
        <f t="shared" si="81"/>
        <v>1.0526315789473684E-2</v>
      </c>
      <c r="BI200">
        <f t="shared" si="82"/>
        <v>6.9354838709677374E-2</v>
      </c>
      <c r="BJ200">
        <f t="shared" si="83"/>
        <v>1.1558389796731731E-2</v>
      </c>
    </row>
    <row r="201" spans="1:62" x14ac:dyDescent="0.3">
      <c r="A201" s="1">
        <v>44585</v>
      </c>
      <c r="B201">
        <v>51.6</v>
      </c>
      <c r="C201">
        <v>22.05</v>
      </c>
      <c r="D201">
        <v>85.3</v>
      </c>
      <c r="E201">
        <v>18.8</v>
      </c>
      <c r="F201">
        <v>14.95</v>
      </c>
      <c r="G201">
        <v>24.77</v>
      </c>
      <c r="H201">
        <v>34.35</v>
      </c>
      <c r="I201">
        <v>46.9</v>
      </c>
      <c r="J201">
        <v>35.65</v>
      </c>
      <c r="K201">
        <v>46.25</v>
      </c>
      <c r="L201">
        <v>32.1</v>
      </c>
      <c r="M201">
        <v>39.200000000000003</v>
      </c>
      <c r="N201">
        <v>41.45</v>
      </c>
      <c r="O201">
        <v>33.299999999999997</v>
      </c>
      <c r="P201">
        <v>50.3</v>
      </c>
      <c r="Q201">
        <v>93</v>
      </c>
      <c r="R201">
        <v>44.1</v>
      </c>
      <c r="S201">
        <v>33.450000000000003</v>
      </c>
      <c r="T201">
        <v>29.37</v>
      </c>
      <c r="U201">
        <v>30.8</v>
      </c>
      <c r="V201">
        <v>52.99</v>
      </c>
      <c r="W201">
        <v>118.3</v>
      </c>
      <c r="X201">
        <v>95.11</v>
      </c>
      <c r="Y201">
        <v>143.71</v>
      </c>
      <c r="Z201">
        <v>81</v>
      </c>
      <c r="AA201">
        <v>74.040000000000006</v>
      </c>
      <c r="AB201">
        <v>72</v>
      </c>
      <c r="AC201">
        <v>95</v>
      </c>
      <c r="AD201">
        <v>31</v>
      </c>
      <c r="AE201">
        <v>50.18</v>
      </c>
      <c r="AG201">
        <f t="shared" si="99"/>
        <v>-5.3211009174311902E-2</v>
      </c>
      <c r="AH201">
        <f t="shared" si="84"/>
        <v>-2.6490066225165469E-2</v>
      </c>
      <c r="AI201">
        <f t="shared" si="85"/>
        <v>-3.2879818594104375E-2</v>
      </c>
      <c r="AJ201">
        <f t="shared" si="86"/>
        <v>-2.8423772609819157E-2</v>
      </c>
      <c r="AK201">
        <f t="shared" si="87"/>
        <v>-6.5625000000000044E-2</v>
      </c>
      <c r="AL201">
        <f t="shared" si="88"/>
        <v>-6.9146937241638479E-2</v>
      </c>
      <c r="AM201">
        <f t="shared" si="89"/>
        <v>2.6905829596412512E-2</v>
      </c>
      <c r="AN201">
        <f t="shared" si="90"/>
        <v>-9.503695881731845E-3</v>
      </c>
      <c r="AO201">
        <f t="shared" si="91"/>
        <v>2.8129395218003217E-3</v>
      </c>
      <c r="AP201">
        <f t="shared" si="92"/>
        <v>-6.9416498993963835E-2</v>
      </c>
      <c r="AQ201">
        <f t="shared" si="93"/>
        <v>9.4339622641509656E-3</v>
      </c>
      <c r="AR201">
        <f t="shared" si="94"/>
        <v>-1.2738853503183988E-3</v>
      </c>
      <c r="AS201">
        <f t="shared" si="95"/>
        <v>-6.9584736251402796E-2</v>
      </c>
      <c r="AT201">
        <f t="shared" si="96"/>
        <v>-3.7572254335260236E-2</v>
      </c>
      <c r="AU201">
        <f t="shared" si="97"/>
        <v>1.0040160642570281E-2</v>
      </c>
      <c r="AV201">
        <f t="shared" si="98"/>
        <v>4.260089686098651E-2</v>
      </c>
      <c r="AW201">
        <f t="shared" si="70"/>
        <v>-2.2172949002217293E-2</v>
      </c>
      <c r="AX201">
        <f t="shared" si="71"/>
        <v>-2.4781341107871557E-2</v>
      </c>
      <c r="AY201">
        <f t="shared" si="72"/>
        <v>-6.939163498098852E-2</v>
      </c>
      <c r="AZ201">
        <f t="shared" si="73"/>
        <v>-6.0115959719255485E-2</v>
      </c>
      <c r="BA201">
        <f t="shared" si="74"/>
        <v>-7.4920397078104247E-3</v>
      </c>
      <c r="BB201">
        <f t="shared" si="75"/>
        <v>-5.2918101032743574E-2</v>
      </c>
      <c r="BC201">
        <f t="shared" si="76"/>
        <v>1.4614892255173935E-2</v>
      </c>
      <c r="BD201">
        <f t="shared" si="77"/>
        <v>-2.024815925824924E-2</v>
      </c>
      <c r="BE201">
        <f t="shared" si="78"/>
        <v>-1.9370460048426082E-2</v>
      </c>
      <c r="BF201">
        <f t="shared" si="79"/>
        <v>-4.0311082307193769E-2</v>
      </c>
      <c r="BG201">
        <f t="shared" si="80"/>
        <v>-4.3824701195219085E-2</v>
      </c>
      <c r="BH201">
        <f t="shared" si="81"/>
        <v>-5.235602094240838E-3</v>
      </c>
      <c r="BI201">
        <f t="shared" si="82"/>
        <v>-6.3444108761329346E-2</v>
      </c>
      <c r="BJ201">
        <f t="shared" si="83"/>
        <v>-2.3925306360630168E-2</v>
      </c>
    </row>
    <row r="202" spans="1:62" x14ac:dyDescent="0.3">
      <c r="A202" s="1">
        <v>44582</v>
      </c>
      <c r="B202">
        <v>54.5</v>
      </c>
      <c r="C202">
        <v>22.65</v>
      </c>
      <c r="D202">
        <v>88.2</v>
      </c>
      <c r="E202">
        <v>19.350000000000001</v>
      </c>
      <c r="F202">
        <v>16</v>
      </c>
      <c r="G202">
        <v>26.61</v>
      </c>
      <c r="H202">
        <v>33.450000000000003</v>
      </c>
      <c r="I202">
        <v>47.35</v>
      </c>
      <c r="J202">
        <v>35.549999999999997</v>
      </c>
      <c r="K202">
        <v>49.7</v>
      </c>
      <c r="L202">
        <v>31.8</v>
      </c>
      <c r="M202">
        <v>39.25</v>
      </c>
      <c r="N202">
        <v>44.55</v>
      </c>
      <c r="O202">
        <v>34.6</v>
      </c>
      <c r="P202">
        <v>49.8</v>
      </c>
      <c r="Q202">
        <v>89.2</v>
      </c>
      <c r="R202">
        <v>45.1</v>
      </c>
      <c r="S202">
        <v>34.299999999999997</v>
      </c>
      <c r="T202">
        <v>31.56</v>
      </c>
      <c r="U202">
        <v>32.770000000000003</v>
      </c>
      <c r="V202">
        <v>53.39</v>
      </c>
      <c r="W202">
        <v>124.91</v>
      </c>
      <c r="X202">
        <v>93.74</v>
      </c>
      <c r="Y202">
        <v>146.68</v>
      </c>
      <c r="Z202">
        <v>82.6</v>
      </c>
      <c r="AA202">
        <v>77.150000000000006</v>
      </c>
      <c r="AB202">
        <v>75.3</v>
      </c>
      <c r="AC202">
        <v>95.5</v>
      </c>
      <c r="AD202">
        <v>33.1</v>
      </c>
      <c r="AE202">
        <v>51.41</v>
      </c>
      <c r="AG202">
        <f t="shared" si="99"/>
        <v>2.8301886792452831E-2</v>
      </c>
      <c r="AH202">
        <f t="shared" si="84"/>
        <v>6.6666666666666038E-3</v>
      </c>
      <c r="AI202">
        <f t="shared" si="85"/>
        <v>-2.9702970297029733E-2</v>
      </c>
      <c r="AJ202">
        <f t="shared" si="86"/>
        <v>2.5906735751295702E-3</v>
      </c>
      <c r="AK202">
        <f t="shared" si="87"/>
        <v>-9.2879256965943402E-3</v>
      </c>
      <c r="AL202">
        <f t="shared" si="88"/>
        <v>-2.7767628790646749E-2</v>
      </c>
      <c r="AM202">
        <f t="shared" si="89"/>
        <v>1.6717325227963657E-2</v>
      </c>
      <c r="AN202">
        <f t="shared" si="90"/>
        <v>6.6441441441441512E-2</v>
      </c>
      <c r="AO202">
        <f t="shared" si="91"/>
        <v>4.5588235294117561E-2</v>
      </c>
      <c r="AP202">
        <f t="shared" si="92"/>
        <v>-7.9840319361277161E-3</v>
      </c>
      <c r="AQ202">
        <f t="shared" si="93"/>
        <v>6.1769616026711237E-2</v>
      </c>
      <c r="AR202">
        <f t="shared" si="94"/>
        <v>2.8833551769331625E-2</v>
      </c>
      <c r="AS202">
        <f t="shared" si="95"/>
        <v>-1.0000000000000063E-2</v>
      </c>
      <c r="AT202">
        <f t="shared" si="96"/>
        <v>4.8484848484848526E-2</v>
      </c>
      <c r="AU202">
        <f t="shared" si="97"/>
        <v>1.73646578140959E-2</v>
      </c>
      <c r="AV202">
        <f t="shared" si="98"/>
        <v>5.6872037914691906E-2</v>
      </c>
      <c r="AW202">
        <f t="shared" ref="AW202:AW249" si="100">(R202-R203)/R203</f>
        <v>4.8837209302325615E-2</v>
      </c>
      <c r="AX202">
        <f t="shared" ref="AX202:AX249" si="101">(S202-S203)/S203</f>
        <v>1.4792899408284025E-2</v>
      </c>
      <c r="AY202">
        <f t="shared" ref="AY202:AY249" si="102">(T202-T203)/T203</f>
        <v>-1.5817779183802819E-3</v>
      </c>
      <c r="AZ202">
        <f t="shared" ref="AZ202:AZ249" si="103">(U202-U203)/U203</f>
        <v>-1.5915915915915738E-2</v>
      </c>
      <c r="BA202">
        <f t="shared" ref="BA202:BA249" si="104">(V202-V203)/V203</f>
        <v>5.6507816914672659E-3</v>
      </c>
      <c r="BB202">
        <f t="shared" ref="BB202:BB249" si="105">(W202-W203)/W203</f>
        <v>1.2825651302604936E-3</v>
      </c>
      <c r="BC202">
        <f t="shared" ref="BC202:BC249" si="106">(X202-X203)/X203</f>
        <v>1.165551478523633E-2</v>
      </c>
      <c r="BD202">
        <f t="shared" ref="BD202:BD249" si="107">(Y202-Y203)/Y203</f>
        <v>-1.3318982914031951E-2</v>
      </c>
      <c r="BE202">
        <f t="shared" ref="BE202:BE249" si="108">(Z202-Z203)/Z203</f>
        <v>-6.0168471720818293E-3</v>
      </c>
      <c r="BF202">
        <f t="shared" ref="BF202:BF249" si="109">(AA202-AA203)/AA203</f>
        <v>1.0213434594736167E-2</v>
      </c>
      <c r="BG202">
        <f t="shared" ref="BG202:BG249" si="110">(AB202-AB203)/AB203</f>
        <v>-1.326259946949715E-3</v>
      </c>
      <c r="BH202">
        <f t="shared" ref="BH202:BH249" si="111">(AC202-AC203)/AC203</f>
        <v>5.263157894736842E-3</v>
      </c>
      <c r="BI202">
        <f t="shared" ref="BI202:BI249" si="112">(AD202-AD203)/AD203</f>
        <v>-1.488095238095238E-2</v>
      </c>
      <c r="BJ202">
        <f t="shared" ref="BJ202:BJ249" si="113">(AE202-AE203)/AE203</f>
        <v>-2.3287405394916464E-3</v>
      </c>
    </row>
    <row r="203" spans="1:62" x14ac:dyDescent="0.3">
      <c r="A203" s="1">
        <v>44581</v>
      </c>
      <c r="B203">
        <v>53</v>
      </c>
      <c r="C203">
        <v>22.5</v>
      </c>
      <c r="D203">
        <v>90.9</v>
      </c>
      <c r="E203">
        <v>19.3</v>
      </c>
      <c r="F203">
        <v>16.149999999999999</v>
      </c>
      <c r="G203">
        <v>27.37</v>
      </c>
      <c r="H203">
        <v>32.9</v>
      </c>
      <c r="I203">
        <v>44.4</v>
      </c>
      <c r="J203">
        <v>34</v>
      </c>
      <c r="K203">
        <v>50.1</v>
      </c>
      <c r="L203">
        <v>29.95</v>
      </c>
      <c r="M203">
        <v>38.15</v>
      </c>
      <c r="N203">
        <v>45</v>
      </c>
      <c r="O203">
        <v>33</v>
      </c>
      <c r="P203">
        <v>48.95</v>
      </c>
      <c r="Q203">
        <v>84.4</v>
      </c>
      <c r="R203">
        <v>43</v>
      </c>
      <c r="S203">
        <v>33.799999999999997</v>
      </c>
      <c r="T203">
        <v>31.61</v>
      </c>
      <c r="U203">
        <v>33.299999999999997</v>
      </c>
      <c r="V203">
        <v>53.09</v>
      </c>
      <c r="W203">
        <v>124.75</v>
      </c>
      <c r="X203">
        <v>92.66</v>
      </c>
      <c r="Y203">
        <v>148.66</v>
      </c>
      <c r="Z203">
        <v>83.1</v>
      </c>
      <c r="AA203">
        <v>76.37</v>
      </c>
      <c r="AB203">
        <v>75.400000000000006</v>
      </c>
      <c r="AC203">
        <v>95</v>
      </c>
      <c r="AD203">
        <v>33.6</v>
      </c>
      <c r="AE203">
        <v>51.53</v>
      </c>
      <c r="AG203">
        <f t="shared" si="99"/>
        <v>0</v>
      </c>
      <c r="AH203">
        <f t="shared" ref="AH203:AH249" si="114">(C203-C204)/C204</f>
        <v>6.6350710900473855E-2</v>
      </c>
      <c r="AI203">
        <f t="shared" ref="AI203:AI249" si="115">(D203-D204)/D204</f>
        <v>2.8280542986425336E-2</v>
      </c>
      <c r="AJ203">
        <f t="shared" ref="AJ203:AJ249" si="116">(E203-E204)/E204</f>
        <v>3.2085561497326283E-2</v>
      </c>
      <c r="AK203">
        <f t="shared" ref="AK203:AK249" si="117">(F203-F204)/F204</f>
        <v>6.9536423841059528E-2</v>
      </c>
      <c r="AL203">
        <f t="shared" ref="AL203:AL249" si="118">(G203-G204)/G204</f>
        <v>-3.277494537509099E-3</v>
      </c>
      <c r="AM203">
        <f t="shared" ref="AM203:AM249" si="119">(H203-H204)/H204</f>
        <v>-3.0303030303030732E-3</v>
      </c>
      <c r="AN203">
        <f t="shared" ref="AN203:AN249" si="120">(I203-I204)/I204</f>
        <v>1.4857142857142824E-2</v>
      </c>
      <c r="AO203">
        <f t="shared" ref="AO203:AO249" si="121">(J203-J204)/J204</f>
        <v>4.4313146233382148E-3</v>
      </c>
      <c r="AP203">
        <f t="shared" ref="AP203:AP249" si="122">(K203-K204)/K204</f>
        <v>8.3243243243243267E-2</v>
      </c>
      <c r="AQ203">
        <f t="shared" ref="AQ203:AQ249" si="123">(L203-L204)/L204</f>
        <v>8.4175084175084174E-3</v>
      </c>
      <c r="AR203">
        <f t="shared" ref="AR203:AR249" si="124">(M203-M204)/M204</f>
        <v>6.5963060686015833E-3</v>
      </c>
      <c r="AS203">
        <f t="shared" ref="AS203:AS249" si="125">(N203-N204)/N204</f>
        <v>2.6225769669327218E-2</v>
      </c>
      <c r="AT203">
        <f t="shared" ref="AT203:AT249" si="126">(O203-O204)/O204</f>
        <v>4.5662100456620568E-3</v>
      </c>
      <c r="AU203">
        <f t="shared" ref="AU203:AU249" si="127">(P203-P204)/P204</f>
        <v>3.0737704918033953E-3</v>
      </c>
      <c r="AV203">
        <f t="shared" ref="AV203:AV249" si="128">(Q203-Q204)/Q204</f>
        <v>-1.1709601873536299E-2</v>
      </c>
      <c r="AW203">
        <f t="shared" si="100"/>
        <v>-9.2165898617511191E-3</v>
      </c>
      <c r="AX203">
        <f t="shared" si="101"/>
        <v>8.9552238805969304E-3</v>
      </c>
      <c r="AY203">
        <f t="shared" si="102"/>
        <v>2.0665159832095596E-2</v>
      </c>
      <c r="AZ203">
        <f t="shared" si="103"/>
        <v>1.1543134872417845E-2</v>
      </c>
      <c r="BA203">
        <f t="shared" si="104"/>
        <v>9.3155893536122046E-3</v>
      </c>
      <c r="BB203">
        <f t="shared" si="105"/>
        <v>2.2373381412883166E-2</v>
      </c>
      <c r="BC203">
        <f t="shared" si="106"/>
        <v>8.5991074344181125E-3</v>
      </c>
      <c r="BD203">
        <f t="shared" si="107"/>
        <v>0</v>
      </c>
      <c r="BE203">
        <f t="shared" si="108"/>
        <v>3.6231884057970672E-3</v>
      </c>
      <c r="BF203">
        <f t="shared" si="109"/>
        <v>1.2864721485411125E-2</v>
      </c>
      <c r="BG203">
        <f t="shared" si="110"/>
        <v>3.7138927097661659E-2</v>
      </c>
      <c r="BH203">
        <f t="shared" si="111"/>
        <v>-8.3507306889352532E-3</v>
      </c>
      <c r="BI203">
        <f t="shared" si="112"/>
        <v>1.0526315789473727E-2</v>
      </c>
      <c r="BJ203">
        <f t="shared" si="113"/>
        <v>2.3341762303054768E-3</v>
      </c>
    </row>
    <row r="204" spans="1:62" x14ac:dyDescent="0.3">
      <c r="A204" s="1">
        <v>44580</v>
      </c>
      <c r="B204">
        <v>53</v>
      </c>
      <c r="C204">
        <v>21.1</v>
      </c>
      <c r="D204">
        <v>88.4</v>
      </c>
      <c r="E204">
        <v>18.7</v>
      </c>
      <c r="F204">
        <v>15.1</v>
      </c>
      <c r="G204">
        <v>27.46</v>
      </c>
      <c r="H204">
        <v>33</v>
      </c>
      <c r="I204">
        <v>43.75</v>
      </c>
      <c r="J204">
        <v>33.85</v>
      </c>
      <c r="K204">
        <v>46.25</v>
      </c>
      <c r="L204">
        <v>29.7</v>
      </c>
      <c r="M204">
        <v>37.9</v>
      </c>
      <c r="N204">
        <v>43.85</v>
      </c>
      <c r="O204">
        <v>32.85</v>
      </c>
      <c r="P204">
        <v>48.8</v>
      </c>
      <c r="Q204">
        <v>85.4</v>
      </c>
      <c r="R204">
        <v>43.4</v>
      </c>
      <c r="S204">
        <v>33.5</v>
      </c>
      <c r="T204">
        <v>30.97</v>
      </c>
      <c r="U204">
        <v>32.92</v>
      </c>
      <c r="V204">
        <v>52.6</v>
      </c>
      <c r="W204">
        <v>122.02</v>
      </c>
      <c r="X204">
        <v>91.87</v>
      </c>
      <c r="Y204">
        <v>148.66</v>
      </c>
      <c r="Z204">
        <v>82.8</v>
      </c>
      <c r="AA204">
        <v>75.400000000000006</v>
      </c>
      <c r="AB204">
        <v>72.7</v>
      </c>
      <c r="AC204">
        <v>95.8</v>
      </c>
      <c r="AD204">
        <v>33.25</v>
      </c>
      <c r="AE204">
        <v>51.41</v>
      </c>
      <c r="AG204">
        <f t="shared" si="99"/>
        <v>6.854838709677416E-2</v>
      </c>
      <c r="AH204">
        <f t="shared" si="114"/>
        <v>0</v>
      </c>
      <c r="AI204">
        <f t="shared" si="115"/>
        <v>3.4052213393871893E-3</v>
      </c>
      <c r="AJ204">
        <f t="shared" si="116"/>
        <v>0</v>
      </c>
      <c r="AK204">
        <f t="shared" si="117"/>
        <v>6.7137809187279102E-2</v>
      </c>
      <c r="AL204">
        <f t="shared" si="118"/>
        <v>0</v>
      </c>
      <c r="AM204">
        <f t="shared" si="119"/>
        <v>6.097560975609843E-3</v>
      </c>
      <c r="AN204">
        <f t="shared" si="120"/>
        <v>-2.5612472160356316E-2</v>
      </c>
      <c r="AO204">
        <f t="shared" si="121"/>
        <v>-2.0260492040520862E-2</v>
      </c>
      <c r="AP204">
        <f t="shared" si="122"/>
        <v>1.092896174863388E-2</v>
      </c>
      <c r="AQ204">
        <f t="shared" si="123"/>
        <v>-6.6889632107023176E-3</v>
      </c>
      <c r="AR204">
        <f t="shared" si="124"/>
        <v>-9.1503267973856578E-3</v>
      </c>
      <c r="AS204">
        <f t="shared" si="125"/>
        <v>3.6643026004728234E-2</v>
      </c>
      <c r="AT204">
        <f t="shared" si="126"/>
        <v>-3.0973451327433545E-2</v>
      </c>
      <c r="AU204">
        <f t="shared" si="127"/>
        <v>1.0256410256409673E-3</v>
      </c>
      <c r="AV204">
        <f t="shared" si="128"/>
        <v>-2.5114155251141423E-2</v>
      </c>
      <c r="AW204">
        <f t="shared" si="100"/>
        <v>0</v>
      </c>
      <c r="AX204">
        <f t="shared" si="101"/>
        <v>7.5187969924812026E-3</v>
      </c>
      <c r="AY204">
        <f t="shared" si="102"/>
        <v>2.2449653350940894E-2</v>
      </c>
      <c r="AZ204">
        <f t="shared" si="103"/>
        <v>-1.1411411411411276E-2</v>
      </c>
      <c r="BA204">
        <f t="shared" si="104"/>
        <v>1.9047619047619319E-3</v>
      </c>
      <c r="BB204">
        <f t="shared" si="105"/>
        <v>3.8026371756699269E-2</v>
      </c>
      <c r="BC204">
        <f t="shared" si="106"/>
        <v>3.1666302686176703E-3</v>
      </c>
      <c r="BD204">
        <f t="shared" si="107"/>
        <v>-6.6154360173739327E-3</v>
      </c>
      <c r="BE204">
        <f t="shared" si="108"/>
        <v>-7.1942446043166486E-3</v>
      </c>
      <c r="BF204">
        <f t="shared" si="109"/>
        <v>7.7519379844962922E-3</v>
      </c>
      <c r="BG204">
        <f t="shared" si="110"/>
        <v>6.9117647058823575E-2</v>
      </c>
      <c r="BH204">
        <f t="shared" si="111"/>
        <v>-1.0427528675704748E-3</v>
      </c>
      <c r="BI204">
        <f t="shared" si="112"/>
        <v>2.6234567901234612E-2</v>
      </c>
      <c r="BJ204">
        <f t="shared" si="113"/>
        <v>-1.1657276083155677E-3</v>
      </c>
    </row>
    <row r="205" spans="1:62" x14ac:dyDescent="0.3">
      <c r="A205" s="1">
        <v>44579</v>
      </c>
      <c r="B205">
        <v>49.6</v>
      </c>
      <c r="C205">
        <v>21.1</v>
      </c>
      <c r="D205">
        <v>88.1</v>
      </c>
      <c r="E205">
        <v>18.7</v>
      </c>
      <c r="F205">
        <v>14.15</v>
      </c>
      <c r="G205">
        <v>27.46</v>
      </c>
      <c r="H205">
        <v>32.799999999999997</v>
      </c>
      <c r="I205">
        <v>44.9</v>
      </c>
      <c r="J205">
        <v>34.549999999999997</v>
      </c>
      <c r="K205">
        <v>45.75</v>
      </c>
      <c r="L205">
        <v>29.9</v>
      </c>
      <c r="M205">
        <v>38.25</v>
      </c>
      <c r="N205">
        <v>42.3</v>
      </c>
      <c r="O205">
        <v>33.9</v>
      </c>
      <c r="P205">
        <v>48.75</v>
      </c>
      <c r="Q205">
        <v>87.6</v>
      </c>
      <c r="R205">
        <v>43.4</v>
      </c>
      <c r="S205">
        <v>33.25</v>
      </c>
      <c r="T205">
        <v>30.29</v>
      </c>
      <c r="U205">
        <v>33.299999999999997</v>
      </c>
      <c r="V205">
        <v>52.5</v>
      </c>
      <c r="W205">
        <v>117.55</v>
      </c>
      <c r="X205">
        <v>91.58</v>
      </c>
      <c r="Y205">
        <v>149.65</v>
      </c>
      <c r="Z205">
        <v>83.4</v>
      </c>
      <c r="AA205">
        <v>74.819999999999993</v>
      </c>
      <c r="AB205">
        <v>68</v>
      </c>
      <c r="AC205">
        <v>95.9</v>
      </c>
      <c r="AD205">
        <v>32.4</v>
      </c>
      <c r="AE205">
        <v>51.47</v>
      </c>
      <c r="AG205">
        <f t="shared" si="99"/>
        <v>-2.7450980392156835E-2</v>
      </c>
      <c r="AH205">
        <f t="shared" si="114"/>
        <v>-5.8035714285714163E-2</v>
      </c>
      <c r="AI205">
        <f t="shared" si="115"/>
        <v>-1.0112359550561861E-2</v>
      </c>
      <c r="AJ205">
        <f t="shared" si="116"/>
        <v>-3.1088082901554476E-2</v>
      </c>
      <c r="AK205">
        <f t="shared" si="117"/>
        <v>-2.4137931034482734E-2</v>
      </c>
      <c r="AL205">
        <f t="shared" si="118"/>
        <v>3.2882718304713138E-3</v>
      </c>
      <c r="AM205">
        <f t="shared" si="119"/>
        <v>1.5267175572518216E-3</v>
      </c>
      <c r="AN205">
        <f t="shared" si="120"/>
        <v>2.8636884306987402E-2</v>
      </c>
      <c r="AO205">
        <f t="shared" si="121"/>
        <v>-1.2857142857142938E-2</v>
      </c>
      <c r="AP205">
        <f t="shared" si="122"/>
        <v>-6.9175991861647995E-2</v>
      </c>
      <c r="AQ205">
        <f t="shared" si="123"/>
        <v>1.3559322033898256E-2</v>
      </c>
      <c r="AR205">
        <f t="shared" si="124"/>
        <v>-9.0673575129534036E-3</v>
      </c>
      <c r="AS205">
        <f t="shared" si="125"/>
        <v>-6.6225165562913912E-2</v>
      </c>
      <c r="AT205">
        <f t="shared" si="126"/>
        <v>3.9877300613496841E-2</v>
      </c>
      <c r="AU205">
        <f t="shared" si="127"/>
        <v>3.0864197530863905E-3</v>
      </c>
      <c r="AV205">
        <f t="shared" si="128"/>
        <v>1.6241299303944218E-2</v>
      </c>
      <c r="AW205">
        <f t="shared" si="100"/>
        <v>-1.3636363636363669E-2</v>
      </c>
      <c r="AX205">
        <f t="shared" si="101"/>
        <v>6.0514372163389674E-3</v>
      </c>
      <c r="AY205">
        <f t="shared" si="102"/>
        <v>-0.10118694362017815</v>
      </c>
      <c r="AZ205">
        <f t="shared" si="103"/>
        <v>-4.2553191489361812E-2</v>
      </c>
      <c r="BA205">
        <f t="shared" si="104"/>
        <v>0</v>
      </c>
      <c r="BB205">
        <f t="shared" si="105"/>
        <v>-7.0113194796418169E-3</v>
      </c>
      <c r="BC205">
        <f t="shared" si="106"/>
        <v>3.286590709903562E-3</v>
      </c>
      <c r="BD205">
        <f t="shared" si="107"/>
        <v>-1.1166908946742419E-2</v>
      </c>
      <c r="BE205">
        <f t="shared" si="108"/>
        <v>6.0313630880579009E-3</v>
      </c>
      <c r="BF205">
        <f t="shared" si="109"/>
        <v>-5.98140236240262E-2</v>
      </c>
      <c r="BG205">
        <f t="shared" si="110"/>
        <v>-0.11917098445595858</v>
      </c>
      <c r="BH205">
        <f t="shared" si="111"/>
        <v>-3.0333670374115267E-2</v>
      </c>
      <c r="BI205">
        <f t="shared" si="112"/>
        <v>-4.4247787610619468E-2</v>
      </c>
      <c r="BJ205">
        <f t="shared" si="113"/>
        <v>8.8200705605643998E-3</v>
      </c>
    </row>
    <row r="206" spans="1:62" x14ac:dyDescent="0.3">
      <c r="A206" s="1">
        <v>44578</v>
      </c>
      <c r="B206">
        <v>51</v>
      </c>
      <c r="C206">
        <v>22.4</v>
      </c>
      <c r="D206">
        <v>89</v>
      </c>
      <c r="E206">
        <v>19.3</v>
      </c>
      <c r="F206">
        <v>14.5</v>
      </c>
      <c r="G206">
        <v>27.37</v>
      </c>
      <c r="H206">
        <v>32.75</v>
      </c>
      <c r="I206">
        <v>43.65</v>
      </c>
      <c r="J206">
        <v>35</v>
      </c>
      <c r="K206">
        <v>49.15</v>
      </c>
      <c r="L206">
        <v>29.5</v>
      </c>
      <c r="M206">
        <v>38.6</v>
      </c>
      <c r="N206">
        <v>45.3</v>
      </c>
      <c r="O206">
        <v>32.6</v>
      </c>
      <c r="P206">
        <v>48.6</v>
      </c>
      <c r="Q206">
        <v>86.2</v>
      </c>
      <c r="R206">
        <v>44</v>
      </c>
      <c r="S206">
        <v>33.049999999999997</v>
      </c>
      <c r="T206">
        <v>33.700000000000003</v>
      </c>
      <c r="U206">
        <v>34.78</v>
      </c>
      <c r="V206">
        <v>52.5</v>
      </c>
      <c r="W206">
        <v>118.38</v>
      </c>
      <c r="X206">
        <v>91.28</v>
      </c>
      <c r="Y206">
        <v>151.34</v>
      </c>
      <c r="Z206">
        <v>82.9</v>
      </c>
      <c r="AA206">
        <v>79.58</v>
      </c>
      <c r="AB206">
        <v>77.2</v>
      </c>
      <c r="AC206">
        <v>98.9</v>
      </c>
      <c r="AD206">
        <v>33.9</v>
      </c>
      <c r="AE206">
        <v>51.02</v>
      </c>
      <c r="AG206">
        <f t="shared" si="99"/>
        <v>-6.0773480662983374E-2</v>
      </c>
      <c r="AH206">
        <f t="shared" si="114"/>
        <v>-5.2854122621564484E-2</v>
      </c>
      <c r="AI206">
        <f t="shared" si="115"/>
        <v>-2.5191675794085402E-2</v>
      </c>
      <c r="AJ206">
        <f t="shared" si="116"/>
        <v>-1.025641025641022E-2</v>
      </c>
      <c r="AK206">
        <f t="shared" si="117"/>
        <v>-5.5374592833876198E-2</v>
      </c>
      <c r="AL206">
        <f t="shared" si="118"/>
        <v>1.8301610541727933E-3</v>
      </c>
      <c r="AM206">
        <f t="shared" si="119"/>
        <v>-9.0771558245082359E-3</v>
      </c>
      <c r="AN206">
        <f t="shared" si="120"/>
        <v>-1.3559322033898338E-2</v>
      </c>
      <c r="AO206">
        <f t="shared" si="121"/>
        <v>-1.2693935119887244E-2</v>
      </c>
      <c r="AP206">
        <f t="shared" si="122"/>
        <v>-6.9128787878787859E-2</v>
      </c>
      <c r="AQ206">
        <f t="shared" si="123"/>
        <v>-5.0590219224282825E-3</v>
      </c>
      <c r="AR206">
        <f t="shared" si="124"/>
        <v>-7.4340527577937673E-2</v>
      </c>
      <c r="AS206">
        <f t="shared" si="125"/>
        <v>-6.9815195071868702E-2</v>
      </c>
      <c r="AT206">
        <f t="shared" si="126"/>
        <v>-6.8571428571428533E-2</v>
      </c>
      <c r="AU206">
        <f t="shared" si="127"/>
        <v>-2.3115577889447209E-2</v>
      </c>
      <c r="AV206">
        <f t="shared" si="128"/>
        <v>3.3573141486810516E-2</v>
      </c>
      <c r="AW206">
        <f t="shared" si="100"/>
        <v>-4.1394335511982544E-2</v>
      </c>
      <c r="AX206">
        <f t="shared" si="101"/>
        <v>-5.1649928263988641E-2</v>
      </c>
      <c r="AY206">
        <f t="shared" si="102"/>
        <v>-3.0773655450100666E-2</v>
      </c>
      <c r="AZ206">
        <f t="shared" si="103"/>
        <v>-6.285714285714253E-3</v>
      </c>
      <c r="BA206">
        <f t="shared" si="104"/>
        <v>-5.6818181818181282E-3</v>
      </c>
      <c r="BB206">
        <f t="shared" si="105"/>
        <v>-1.1770598547458141E-2</v>
      </c>
      <c r="BC206">
        <f t="shared" si="106"/>
        <v>-9.6560703048714398E-3</v>
      </c>
      <c r="BD206">
        <f t="shared" si="107"/>
        <v>5.3142022053939914E-3</v>
      </c>
      <c r="BE206">
        <f t="shared" si="108"/>
        <v>-2.1251475796930309E-2</v>
      </c>
      <c r="BF206">
        <f t="shared" si="109"/>
        <v>-3.6309002128459525E-3</v>
      </c>
      <c r="BG206">
        <f t="shared" si="110"/>
        <v>1.5789473684210565E-2</v>
      </c>
      <c r="BH206">
        <f t="shared" si="111"/>
        <v>0</v>
      </c>
      <c r="BI206">
        <f t="shared" si="112"/>
        <v>-1.4534883720930232E-2</v>
      </c>
      <c r="BJ206">
        <f t="shared" si="113"/>
        <v>-3.1694818751186085E-2</v>
      </c>
    </row>
    <row r="207" spans="1:62" x14ac:dyDescent="0.3">
      <c r="A207" s="1">
        <v>44575</v>
      </c>
      <c r="B207">
        <v>54.3</v>
      </c>
      <c r="C207">
        <v>23.65</v>
      </c>
      <c r="D207">
        <v>91.3</v>
      </c>
      <c r="E207">
        <v>19.5</v>
      </c>
      <c r="F207">
        <v>15.35</v>
      </c>
      <c r="G207">
        <v>27.32</v>
      </c>
      <c r="H207">
        <v>33.049999999999997</v>
      </c>
      <c r="I207">
        <v>44.25</v>
      </c>
      <c r="J207">
        <v>35.450000000000003</v>
      </c>
      <c r="K207">
        <v>52.8</v>
      </c>
      <c r="L207">
        <v>29.65</v>
      </c>
      <c r="M207">
        <v>41.7</v>
      </c>
      <c r="N207">
        <v>48.7</v>
      </c>
      <c r="O207">
        <v>35</v>
      </c>
      <c r="P207">
        <v>49.75</v>
      </c>
      <c r="Q207">
        <v>83.4</v>
      </c>
      <c r="R207">
        <v>45.9</v>
      </c>
      <c r="S207">
        <v>34.85</v>
      </c>
      <c r="T207">
        <v>34.770000000000003</v>
      </c>
      <c r="U207">
        <v>35</v>
      </c>
      <c r="V207">
        <v>52.8</v>
      </c>
      <c r="W207">
        <v>119.79</v>
      </c>
      <c r="X207">
        <v>92.17</v>
      </c>
      <c r="Y207">
        <v>150.54</v>
      </c>
      <c r="Z207">
        <v>84.7</v>
      </c>
      <c r="AA207">
        <v>79.87</v>
      </c>
      <c r="AB207">
        <v>76</v>
      </c>
      <c r="AC207">
        <v>98.9</v>
      </c>
      <c r="AD207">
        <v>34.4</v>
      </c>
      <c r="AE207">
        <v>52.69</v>
      </c>
      <c r="AG207">
        <f t="shared" si="99"/>
        <v>-9.1240875912408769E-3</v>
      </c>
      <c r="AH207">
        <f t="shared" si="114"/>
        <v>0</v>
      </c>
      <c r="AI207">
        <f t="shared" si="115"/>
        <v>-8.6862106406080039E-3</v>
      </c>
      <c r="AJ207">
        <f t="shared" si="116"/>
        <v>-5.1020408163266031E-3</v>
      </c>
      <c r="AK207">
        <f t="shared" si="117"/>
        <v>2.6755852842809388E-2</v>
      </c>
      <c r="AL207">
        <f t="shared" si="118"/>
        <v>-6.9165247018739384E-2</v>
      </c>
      <c r="AM207">
        <f t="shared" si="119"/>
        <v>-8.9955022488756899E-3</v>
      </c>
      <c r="AN207">
        <f t="shared" si="120"/>
        <v>5.681818181818182E-3</v>
      </c>
      <c r="AO207">
        <f t="shared" si="121"/>
        <v>8.5348506401139203E-3</v>
      </c>
      <c r="AP207">
        <f t="shared" si="122"/>
        <v>-7.5187969924813093E-3</v>
      </c>
      <c r="AQ207">
        <f t="shared" si="123"/>
        <v>-1.6835016835017075E-3</v>
      </c>
      <c r="AR207">
        <f t="shared" si="124"/>
        <v>2.4038461538461878E-3</v>
      </c>
      <c r="AS207">
        <f t="shared" si="125"/>
        <v>-3.0706243602865624E-3</v>
      </c>
      <c r="AT207">
        <f t="shared" si="126"/>
        <v>2.0408163265306208E-2</v>
      </c>
      <c r="AU207">
        <f t="shared" si="127"/>
        <v>-1.4851485148514851E-2</v>
      </c>
      <c r="AV207">
        <f t="shared" si="128"/>
        <v>1.8315018315018312E-2</v>
      </c>
      <c r="AW207">
        <f t="shared" si="100"/>
        <v>-1.5021459227467872E-2</v>
      </c>
      <c r="AX207">
        <f t="shared" si="101"/>
        <v>-1.1347517730496413E-2</v>
      </c>
      <c r="AY207">
        <f t="shared" si="102"/>
        <v>5.4945054945056346E-3</v>
      </c>
      <c r="AZ207">
        <f t="shared" si="103"/>
        <v>-9.620826259196474E-3</v>
      </c>
      <c r="BA207">
        <f t="shared" si="104"/>
        <v>3.8022813688212117E-3</v>
      </c>
      <c r="BB207">
        <f t="shared" si="105"/>
        <v>0</v>
      </c>
      <c r="BC207">
        <f t="shared" si="106"/>
        <v>-2.0571676050237953E-3</v>
      </c>
      <c r="BD207">
        <f t="shared" si="107"/>
        <v>5.9472101570329861E-3</v>
      </c>
      <c r="BE207">
        <f t="shared" si="108"/>
        <v>1.9253910950661958E-2</v>
      </c>
      <c r="BF207">
        <f t="shared" si="109"/>
        <v>0</v>
      </c>
      <c r="BG207">
        <f t="shared" si="110"/>
        <v>-2.4390243902439095E-2</v>
      </c>
      <c r="BH207">
        <f t="shared" si="111"/>
        <v>1.0121457489879406E-3</v>
      </c>
      <c r="BI207">
        <f t="shared" si="112"/>
        <v>1.775147928994087E-2</v>
      </c>
      <c r="BJ207">
        <f t="shared" si="113"/>
        <v>-1.7893755824790324E-2</v>
      </c>
    </row>
    <row r="208" spans="1:62" x14ac:dyDescent="0.3">
      <c r="A208" s="1">
        <v>44574</v>
      </c>
      <c r="B208">
        <v>54.8</v>
      </c>
      <c r="C208">
        <v>23.65</v>
      </c>
      <c r="D208">
        <v>92.1</v>
      </c>
      <c r="E208">
        <v>19.600000000000001</v>
      </c>
      <c r="F208">
        <v>14.95</v>
      </c>
      <c r="G208">
        <v>29.35</v>
      </c>
      <c r="H208">
        <v>33.35</v>
      </c>
      <c r="I208">
        <v>44</v>
      </c>
      <c r="J208">
        <v>35.15</v>
      </c>
      <c r="K208">
        <v>53.2</v>
      </c>
      <c r="L208">
        <v>29.7</v>
      </c>
      <c r="M208">
        <v>41.6</v>
      </c>
      <c r="N208">
        <v>48.85</v>
      </c>
      <c r="O208">
        <v>34.299999999999997</v>
      </c>
      <c r="P208">
        <v>50.5</v>
      </c>
      <c r="Q208">
        <v>81.900000000000006</v>
      </c>
      <c r="R208">
        <v>46.6</v>
      </c>
      <c r="S208">
        <v>35.25</v>
      </c>
      <c r="T208">
        <v>34.58</v>
      </c>
      <c r="U208">
        <v>35.340000000000003</v>
      </c>
      <c r="V208">
        <v>52.6</v>
      </c>
      <c r="W208">
        <v>119.79</v>
      </c>
      <c r="X208">
        <v>92.36</v>
      </c>
      <c r="Y208">
        <v>149.65</v>
      </c>
      <c r="Z208">
        <v>83.1</v>
      </c>
      <c r="AA208">
        <v>79.87</v>
      </c>
      <c r="AB208">
        <v>77.900000000000006</v>
      </c>
      <c r="AC208">
        <v>98.8</v>
      </c>
      <c r="AD208">
        <v>33.799999999999997</v>
      </c>
      <c r="AE208">
        <v>53.65</v>
      </c>
      <c r="AG208">
        <f t="shared" si="99"/>
        <v>-3.636363636363688E-3</v>
      </c>
      <c r="AH208">
        <f t="shared" si="114"/>
        <v>6.3829787234041951E-3</v>
      </c>
      <c r="AI208">
        <f t="shared" si="115"/>
        <v>2.7901785714285716E-2</v>
      </c>
      <c r="AJ208">
        <f t="shared" si="116"/>
        <v>-1.0101010101010065E-2</v>
      </c>
      <c r="AK208">
        <f t="shared" si="117"/>
        <v>-6.5625000000000044E-2</v>
      </c>
      <c r="AL208">
        <f t="shared" si="118"/>
        <v>-3.3955857385398257E-3</v>
      </c>
      <c r="AM208">
        <f t="shared" si="119"/>
        <v>7.5528700906344406E-3</v>
      </c>
      <c r="AN208">
        <f t="shared" si="120"/>
        <v>4.3890865954922927E-2</v>
      </c>
      <c r="AO208">
        <f t="shared" si="121"/>
        <v>2.9282576866764276E-2</v>
      </c>
      <c r="AP208">
        <f t="shared" si="122"/>
        <v>3.7735849056604312E-3</v>
      </c>
      <c r="AQ208">
        <f t="shared" si="123"/>
        <v>1.7123287671232876E-2</v>
      </c>
      <c r="AR208">
        <f t="shared" si="124"/>
        <v>1.4634146341463448E-2</v>
      </c>
      <c r="AS208">
        <f t="shared" si="125"/>
        <v>-3.2673267326732647E-2</v>
      </c>
      <c r="AT208">
        <f t="shared" si="126"/>
        <v>-1.1527377521613995E-2</v>
      </c>
      <c r="AU208">
        <f t="shared" si="127"/>
        <v>1.9841269841270122E-3</v>
      </c>
      <c r="AV208">
        <f t="shared" si="128"/>
        <v>2.375000000000007E-2</v>
      </c>
      <c r="AW208">
        <f t="shared" si="100"/>
        <v>-7.4547390841320851E-3</v>
      </c>
      <c r="AX208">
        <f t="shared" si="101"/>
        <v>-4.2372881355931804E-3</v>
      </c>
      <c r="AY208">
        <f t="shared" si="102"/>
        <v>-4.0510543840177604E-2</v>
      </c>
      <c r="AZ208">
        <f t="shared" si="103"/>
        <v>1.0580497569345284E-2</v>
      </c>
      <c r="BA208">
        <f t="shared" si="104"/>
        <v>0</v>
      </c>
      <c r="BB208">
        <f t="shared" si="105"/>
        <v>-6.6738967214480932E-4</v>
      </c>
      <c r="BC208">
        <f t="shared" si="106"/>
        <v>1.5056599626332615E-2</v>
      </c>
      <c r="BD208">
        <f t="shared" si="107"/>
        <v>-1.1819862651875278E-2</v>
      </c>
      <c r="BE208">
        <f t="shared" si="108"/>
        <v>0</v>
      </c>
      <c r="BF208">
        <f t="shared" si="109"/>
        <v>-1.6742582789609741E-2</v>
      </c>
      <c r="BG208">
        <f t="shared" si="110"/>
        <v>-2.5031289111389236E-2</v>
      </c>
      <c r="BH208">
        <f t="shared" si="111"/>
        <v>-1.984126984126984E-2</v>
      </c>
      <c r="BI208">
        <f t="shared" si="112"/>
        <v>-6.1111111111111192E-2</v>
      </c>
      <c r="BJ208">
        <f t="shared" si="113"/>
        <v>-3.7140204271124016E-3</v>
      </c>
    </row>
    <row r="209" spans="1:62" x14ac:dyDescent="0.3">
      <c r="A209" s="1">
        <v>44573</v>
      </c>
      <c r="B209">
        <v>55</v>
      </c>
      <c r="C209">
        <v>23.5</v>
      </c>
      <c r="D209">
        <v>89.6</v>
      </c>
      <c r="E209">
        <v>19.8</v>
      </c>
      <c r="F209">
        <v>16</v>
      </c>
      <c r="G209">
        <v>29.45</v>
      </c>
      <c r="H209">
        <v>33.1</v>
      </c>
      <c r="I209">
        <v>42.15</v>
      </c>
      <c r="J209">
        <v>34.15</v>
      </c>
      <c r="K209">
        <v>53</v>
      </c>
      <c r="L209">
        <v>29.2</v>
      </c>
      <c r="M209">
        <v>41</v>
      </c>
      <c r="N209">
        <v>50.5</v>
      </c>
      <c r="O209">
        <v>34.700000000000003</v>
      </c>
      <c r="P209">
        <v>50.4</v>
      </c>
      <c r="Q209">
        <v>80</v>
      </c>
      <c r="R209">
        <v>46.95</v>
      </c>
      <c r="S209">
        <v>35.4</v>
      </c>
      <c r="T209">
        <v>36.04</v>
      </c>
      <c r="U209">
        <v>34.97</v>
      </c>
      <c r="V209">
        <v>52.6</v>
      </c>
      <c r="W209">
        <v>119.87</v>
      </c>
      <c r="X209">
        <v>90.99</v>
      </c>
      <c r="Y209">
        <v>151.44</v>
      </c>
      <c r="Z209">
        <v>83.1</v>
      </c>
      <c r="AA209">
        <v>81.23</v>
      </c>
      <c r="AB209">
        <v>79.900000000000006</v>
      </c>
      <c r="AC209">
        <v>100.8</v>
      </c>
      <c r="AD209">
        <v>36</v>
      </c>
      <c r="AE209">
        <v>53.85</v>
      </c>
      <c r="AG209">
        <f t="shared" si="99"/>
        <v>0</v>
      </c>
      <c r="AH209">
        <f t="shared" si="114"/>
        <v>-2.0833333333333332E-2</v>
      </c>
      <c r="AI209">
        <f t="shared" si="115"/>
        <v>1.1173184357541265E-3</v>
      </c>
      <c r="AJ209">
        <f t="shared" si="116"/>
        <v>-9.9999999999999638E-3</v>
      </c>
      <c r="AK209">
        <f t="shared" si="117"/>
        <v>-4.7619047619047658E-2</v>
      </c>
      <c r="AL209">
        <f t="shared" si="118"/>
        <v>-1.8660446517827466E-2</v>
      </c>
      <c r="AM209">
        <f t="shared" si="119"/>
        <v>1.0687022900763402E-2</v>
      </c>
      <c r="AN209">
        <f t="shared" si="120"/>
        <v>6.9796954314720813E-2</v>
      </c>
      <c r="AO209">
        <f t="shared" si="121"/>
        <v>3.4848484848484802E-2</v>
      </c>
      <c r="AP209">
        <f t="shared" si="122"/>
        <v>9.5238095238095247E-3</v>
      </c>
      <c r="AQ209">
        <f t="shared" si="123"/>
        <v>4.6594982078853077E-2</v>
      </c>
      <c r="AR209">
        <f t="shared" si="124"/>
        <v>4.9935979513444376E-2</v>
      </c>
      <c r="AS209">
        <f t="shared" si="125"/>
        <v>4.9896049896049864E-2</v>
      </c>
      <c r="AT209">
        <f t="shared" si="126"/>
        <v>6.9337442218798145E-2</v>
      </c>
      <c r="AU209">
        <f t="shared" si="127"/>
        <v>4.0247678018575761E-2</v>
      </c>
      <c r="AV209">
        <f t="shared" si="128"/>
        <v>7.55667506297222E-3</v>
      </c>
      <c r="AW209">
        <f t="shared" si="100"/>
        <v>5.0335570469798654E-2</v>
      </c>
      <c r="AX209">
        <f t="shared" si="101"/>
        <v>3.2069970845481091E-2</v>
      </c>
      <c r="AY209">
        <f t="shared" si="102"/>
        <v>5.5803571428570233E-3</v>
      </c>
      <c r="AZ209">
        <f t="shared" si="103"/>
        <v>2.4611778493993444E-2</v>
      </c>
      <c r="BA209">
        <f t="shared" si="104"/>
        <v>-5.4830780865948031E-3</v>
      </c>
      <c r="BB209">
        <f t="shared" si="105"/>
        <v>0</v>
      </c>
      <c r="BC209">
        <f t="shared" si="106"/>
        <v>-1.4833261152013909E-2</v>
      </c>
      <c r="BD209">
        <f t="shared" si="107"/>
        <v>-5.9394179370423944E-4</v>
      </c>
      <c r="BE209">
        <f t="shared" si="108"/>
        <v>-7.1684587813621086E-3</v>
      </c>
      <c r="BF209">
        <f t="shared" si="109"/>
        <v>0</v>
      </c>
      <c r="BG209">
        <f t="shared" si="110"/>
        <v>6.2500000000000042E-2</v>
      </c>
      <c r="BH209">
        <f t="shared" si="111"/>
        <v>-1.9801980198020084E-3</v>
      </c>
      <c r="BI209">
        <f t="shared" si="112"/>
        <v>5.2631578947368335E-2</v>
      </c>
      <c r="BJ209">
        <f t="shared" si="113"/>
        <v>-8.2872928176794796E-3</v>
      </c>
    </row>
    <row r="210" spans="1:62" x14ac:dyDescent="0.3">
      <c r="A210" s="1">
        <v>44572</v>
      </c>
      <c r="B210">
        <v>55</v>
      </c>
      <c r="C210">
        <v>24</v>
      </c>
      <c r="D210">
        <v>89.5</v>
      </c>
      <c r="E210">
        <v>20</v>
      </c>
      <c r="F210">
        <v>16.8</v>
      </c>
      <c r="G210">
        <v>30.01</v>
      </c>
      <c r="H210">
        <v>32.75</v>
      </c>
      <c r="I210">
        <v>39.4</v>
      </c>
      <c r="J210">
        <v>33</v>
      </c>
      <c r="K210">
        <v>52.5</v>
      </c>
      <c r="L210">
        <v>27.9</v>
      </c>
      <c r="M210">
        <v>39.049999999999997</v>
      </c>
      <c r="N210">
        <v>48.1</v>
      </c>
      <c r="O210">
        <v>32.450000000000003</v>
      </c>
      <c r="P210">
        <v>48.45</v>
      </c>
      <c r="Q210">
        <v>79.400000000000006</v>
      </c>
      <c r="R210">
        <v>44.7</v>
      </c>
      <c r="S210">
        <v>34.299999999999997</v>
      </c>
      <c r="T210">
        <v>35.840000000000003</v>
      </c>
      <c r="U210">
        <v>34.130000000000003</v>
      </c>
      <c r="V210">
        <v>52.89</v>
      </c>
      <c r="W210">
        <v>119.87</v>
      </c>
      <c r="X210">
        <v>92.36</v>
      </c>
      <c r="Y210">
        <v>151.53</v>
      </c>
      <c r="Z210">
        <v>83.7</v>
      </c>
      <c r="AA210">
        <v>81.23</v>
      </c>
      <c r="AB210">
        <v>75.2</v>
      </c>
      <c r="AC210">
        <v>101</v>
      </c>
      <c r="AD210">
        <v>34.200000000000003</v>
      </c>
      <c r="AE210">
        <v>54.3</v>
      </c>
      <c r="AG210">
        <f t="shared" si="99"/>
        <v>-3.5087719298245612E-2</v>
      </c>
      <c r="AH210">
        <f t="shared" si="114"/>
        <v>-1.6393442622950762E-2</v>
      </c>
      <c r="AI210">
        <f t="shared" si="115"/>
        <v>-2.717391304347826E-2</v>
      </c>
      <c r="AJ210">
        <f t="shared" si="116"/>
        <v>-4.9751243781095229E-3</v>
      </c>
      <c r="AK210">
        <f t="shared" si="117"/>
        <v>0</v>
      </c>
      <c r="AL210">
        <f t="shared" si="118"/>
        <v>-2.5965595585848659E-2</v>
      </c>
      <c r="AM210">
        <f t="shared" si="119"/>
        <v>-7.575757575757576E-3</v>
      </c>
      <c r="AN210">
        <f t="shared" si="120"/>
        <v>1.4157014157014083E-2</v>
      </c>
      <c r="AO210">
        <f t="shared" si="121"/>
        <v>-9.0090090090089239E-3</v>
      </c>
      <c r="AP210">
        <f t="shared" si="122"/>
        <v>-5.4054054054054057E-2</v>
      </c>
      <c r="AQ210">
        <f t="shared" si="123"/>
        <v>-7.1174377224200299E-3</v>
      </c>
      <c r="AR210">
        <f t="shared" si="124"/>
        <v>-4.1717791411043016E-2</v>
      </c>
      <c r="AS210">
        <f t="shared" si="125"/>
        <v>-2.9263370332996887E-2</v>
      </c>
      <c r="AT210">
        <f t="shared" si="126"/>
        <v>2.6898734177215233E-2</v>
      </c>
      <c r="AU210">
        <f t="shared" si="127"/>
        <v>-4.1109969167522249E-3</v>
      </c>
      <c r="AV210">
        <f t="shared" si="128"/>
        <v>-1.2578616352200544E-3</v>
      </c>
      <c r="AW210">
        <f t="shared" si="100"/>
        <v>-1.758241758241752E-2</v>
      </c>
      <c r="AX210">
        <f t="shared" si="101"/>
        <v>-2.9069767441860881E-3</v>
      </c>
      <c r="AY210">
        <f t="shared" si="102"/>
        <v>-2.3965141612200314E-2</v>
      </c>
      <c r="AZ210">
        <f t="shared" si="103"/>
        <v>-1.2156295224312436E-2</v>
      </c>
      <c r="BA210">
        <f t="shared" si="104"/>
        <v>-5.6401579244218306E-3</v>
      </c>
      <c r="BB210">
        <f t="shared" si="105"/>
        <v>-5.2935134708066593E-2</v>
      </c>
      <c r="BC210">
        <f t="shared" si="106"/>
        <v>9.6195889811980257E-3</v>
      </c>
      <c r="BD210">
        <f t="shared" si="107"/>
        <v>5.9081253319172525E-3</v>
      </c>
      <c r="BE210">
        <f t="shared" si="108"/>
        <v>0</v>
      </c>
      <c r="BF210">
        <f t="shared" si="109"/>
        <v>-2.108941913714148E-2</v>
      </c>
      <c r="BG210">
        <f t="shared" si="110"/>
        <v>6.9701280227596099E-2</v>
      </c>
      <c r="BH210">
        <f t="shared" si="111"/>
        <v>-1.2707722385141713E-2</v>
      </c>
      <c r="BI210">
        <f t="shared" si="112"/>
        <v>-2.2857142857142777E-2</v>
      </c>
      <c r="BJ210">
        <f t="shared" si="113"/>
        <v>7.2342793544796996E-3</v>
      </c>
    </row>
    <row r="211" spans="1:62" x14ac:dyDescent="0.3">
      <c r="A211" s="1">
        <v>44571</v>
      </c>
      <c r="B211">
        <v>57</v>
      </c>
      <c r="C211">
        <v>24.4</v>
      </c>
      <c r="D211">
        <v>92</v>
      </c>
      <c r="E211">
        <v>20.100000000000001</v>
      </c>
      <c r="F211">
        <v>16.8</v>
      </c>
      <c r="G211">
        <v>30.81</v>
      </c>
      <c r="H211">
        <v>33</v>
      </c>
      <c r="I211">
        <v>38.85</v>
      </c>
      <c r="J211">
        <v>33.299999999999997</v>
      </c>
      <c r="K211">
        <v>55.5</v>
      </c>
      <c r="L211">
        <v>28.1</v>
      </c>
      <c r="M211">
        <v>40.75</v>
      </c>
      <c r="N211">
        <v>49.55</v>
      </c>
      <c r="O211">
        <v>31.6</v>
      </c>
      <c r="P211">
        <v>48.65</v>
      </c>
      <c r="Q211">
        <v>79.5</v>
      </c>
      <c r="R211">
        <v>45.5</v>
      </c>
      <c r="S211">
        <v>34.4</v>
      </c>
      <c r="T211">
        <v>36.72</v>
      </c>
      <c r="U211">
        <v>34.549999999999997</v>
      </c>
      <c r="V211">
        <v>53.19</v>
      </c>
      <c r="W211">
        <v>126.57</v>
      </c>
      <c r="X211">
        <v>91.48</v>
      </c>
      <c r="Y211">
        <v>150.63999999999999</v>
      </c>
      <c r="Z211">
        <v>83.7</v>
      </c>
      <c r="AA211">
        <v>82.98</v>
      </c>
      <c r="AB211">
        <v>70.3</v>
      </c>
      <c r="AC211">
        <v>102.3</v>
      </c>
      <c r="AD211">
        <v>35</v>
      </c>
      <c r="AE211">
        <v>53.91</v>
      </c>
      <c r="AG211">
        <f t="shared" si="99"/>
        <v>-3.3898305084745763E-2</v>
      </c>
      <c r="AH211">
        <f t="shared" si="114"/>
        <v>-5.4263565891472951E-2</v>
      </c>
      <c r="AI211">
        <f t="shared" si="115"/>
        <v>-1.4989293361884428E-2</v>
      </c>
      <c r="AJ211">
        <f t="shared" si="116"/>
        <v>-2.8985507246376711E-2</v>
      </c>
      <c r="AK211">
        <f t="shared" si="117"/>
        <v>-2.0408163265305999E-2</v>
      </c>
      <c r="AL211">
        <f t="shared" si="118"/>
        <v>-7.0027165710836212E-2</v>
      </c>
      <c r="AM211">
        <f t="shared" si="119"/>
        <v>-9.0090090090089239E-3</v>
      </c>
      <c r="AN211">
        <f t="shared" si="120"/>
        <v>-8.9285714285714645E-3</v>
      </c>
      <c r="AO211">
        <f t="shared" si="121"/>
        <v>3.0120481927709128E-3</v>
      </c>
      <c r="AP211">
        <f t="shared" si="122"/>
        <v>-4.1450777202072513E-2</v>
      </c>
      <c r="AQ211">
        <f t="shared" si="123"/>
        <v>-1.748251748251748E-2</v>
      </c>
      <c r="AR211">
        <f t="shared" si="124"/>
        <v>-4.0047114252061311E-2</v>
      </c>
      <c r="AS211">
        <f t="shared" si="125"/>
        <v>-3.972868217054272E-2</v>
      </c>
      <c r="AT211">
        <f t="shared" si="126"/>
        <v>-1.095461658841934E-2</v>
      </c>
      <c r="AU211">
        <f t="shared" si="127"/>
        <v>-1.617795753286156E-2</v>
      </c>
      <c r="AV211">
        <f t="shared" si="128"/>
        <v>-3.7593984962405662E-3</v>
      </c>
      <c r="AW211">
        <f t="shared" si="100"/>
        <v>-1.5151515151515213E-2</v>
      </c>
      <c r="AX211">
        <f t="shared" si="101"/>
        <v>-5.7803468208093307E-3</v>
      </c>
      <c r="AY211">
        <f t="shared" si="102"/>
        <v>-2.080000000000003E-2</v>
      </c>
      <c r="AZ211">
        <f t="shared" si="103"/>
        <v>-3.1736872475475893E-3</v>
      </c>
      <c r="BA211">
        <f t="shared" si="104"/>
        <v>0</v>
      </c>
      <c r="BB211">
        <f t="shared" si="105"/>
        <v>-6.5149136577708983E-3</v>
      </c>
      <c r="BC211">
        <f t="shared" si="106"/>
        <v>-7.4861668655744574E-3</v>
      </c>
      <c r="BD211">
        <f t="shared" si="107"/>
        <v>-7.8377132319042749E-3</v>
      </c>
      <c r="BE211">
        <f t="shared" si="108"/>
        <v>-1.7605633802816902E-2</v>
      </c>
      <c r="BF211">
        <f t="shared" si="109"/>
        <v>0</v>
      </c>
      <c r="BG211">
        <f t="shared" si="110"/>
        <v>-6.8874172185430502E-2</v>
      </c>
      <c r="BH211">
        <f t="shared" si="111"/>
        <v>9.7847358121325168E-4</v>
      </c>
      <c r="BI211">
        <f t="shared" si="112"/>
        <v>7.1942446043165471E-3</v>
      </c>
      <c r="BJ211">
        <f t="shared" si="113"/>
        <v>-2.8998559077809915E-2</v>
      </c>
    </row>
    <row r="212" spans="1:62" x14ac:dyDescent="0.3">
      <c r="A212" s="1">
        <v>44568</v>
      </c>
      <c r="B212">
        <v>59</v>
      </c>
      <c r="C212">
        <v>25.8</v>
      </c>
      <c r="D212">
        <v>93.4</v>
      </c>
      <c r="E212">
        <v>20.7</v>
      </c>
      <c r="F212">
        <v>17.149999999999999</v>
      </c>
      <c r="G212">
        <v>33.130000000000003</v>
      </c>
      <c r="H212">
        <v>33.299999999999997</v>
      </c>
      <c r="I212">
        <v>39.200000000000003</v>
      </c>
      <c r="J212">
        <v>33.200000000000003</v>
      </c>
      <c r="K212">
        <v>57.9</v>
      </c>
      <c r="L212">
        <v>28.6</v>
      </c>
      <c r="M212">
        <v>42.45</v>
      </c>
      <c r="N212">
        <v>51.6</v>
      </c>
      <c r="O212">
        <v>31.95</v>
      </c>
      <c r="P212">
        <v>49.45</v>
      </c>
      <c r="Q212">
        <v>79.8</v>
      </c>
      <c r="R212">
        <v>46.2</v>
      </c>
      <c r="S212">
        <v>34.6</v>
      </c>
      <c r="T212">
        <v>37.5</v>
      </c>
      <c r="U212">
        <v>34.659999999999997</v>
      </c>
      <c r="V212">
        <v>53.19</v>
      </c>
      <c r="W212">
        <v>127.4</v>
      </c>
      <c r="X212">
        <v>92.17</v>
      </c>
      <c r="Y212">
        <v>151.83000000000001</v>
      </c>
      <c r="Z212">
        <v>85.2</v>
      </c>
      <c r="AA212">
        <v>82.98</v>
      </c>
      <c r="AB212">
        <v>75.5</v>
      </c>
      <c r="AC212">
        <v>102.2</v>
      </c>
      <c r="AD212">
        <v>34.75</v>
      </c>
      <c r="AE212">
        <v>55.52</v>
      </c>
      <c r="AG212">
        <f t="shared" si="99"/>
        <v>-1.6666666666666666E-2</v>
      </c>
      <c r="AH212">
        <f t="shared" si="114"/>
        <v>-7.692307692307665E-3</v>
      </c>
      <c r="AI212">
        <f t="shared" si="115"/>
        <v>-1.0695187165774794E-3</v>
      </c>
      <c r="AJ212">
        <f t="shared" si="116"/>
        <v>-9.5693779904305887E-3</v>
      </c>
      <c r="AK212">
        <f t="shared" si="117"/>
        <v>-1.4367816091954025E-2</v>
      </c>
      <c r="AL212">
        <f t="shared" si="118"/>
        <v>-4.6069680391592122E-2</v>
      </c>
      <c r="AM212">
        <f t="shared" si="119"/>
        <v>-1.3333333333333417E-2</v>
      </c>
      <c r="AN212">
        <f t="shared" si="120"/>
        <v>3.157894736842113E-2</v>
      </c>
      <c r="AO212">
        <f t="shared" si="121"/>
        <v>-2.3529411764705799E-2</v>
      </c>
      <c r="AP212">
        <f t="shared" si="122"/>
        <v>-2.195945945945953E-2</v>
      </c>
      <c r="AQ212">
        <f t="shared" si="123"/>
        <v>8.8183421516754845E-3</v>
      </c>
      <c r="AR212">
        <f t="shared" si="124"/>
        <v>-3.4129692832764506E-2</v>
      </c>
      <c r="AS212">
        <f t="shared" si="125"/>
        <v>-5.7803468208091936E-3</v>
      </c>
      <c r="AT212">
        <f t="shared" si="126"/>
        <v>-2.2935779816513867E-2</v>
      </c>
      <c r="AU212">
        <f t="shared" si="127"/>
        <v>-9.0180360721442039E-3</v>
      </c>
      <c r="AV212">
        <f t="shared" si="128"/>
        <v>8.8495575221239301E-3</v>
      </c>
      <c r="AW212">
        <f t="shared" si="100"/>
        <v>-1.0706638115631691E-2</v>
      </c>
      <c r="AX212">
        <f t="shared" si="101"/>
        <v>-1.5647226173541882E-2</v>
      </c>
      <c r="AY212">
        <f t="shared" si="102"/>
        <v>-2.659574468085144E-3</v>
      </c>
      <c r="AZ212">
        <f t="shared" si="103"/>
        <v>-6.5921467469190016E-3</v>
      </c>
      <c r="BA212">
        <f t="shared" si="104"/>
        <v>1.883593897155666E-3</v>
      </c>
      <c r="BB212">
        <f t="shared" si="105"/>
        <v>1.3361628546726535E-3</v>
      </c>
      <c r="BC212">
        <f t="shared" si="106"/>
        <v>-7.3236402800214611E-3</v>
      </c>
      <c r="BD212">
        <f t="shared" si="107"/>
        <v>-9.0719227254926673E-3</v>
      </c>
      <c r="BE212">
        <f t="shared" si="108"/>
        <v>-2.3419203747072929E-3</v>
      </c>
      <c r="BF212">
        <f t="shared" si="109"/>
        <v>1.2065637065638095E-3</v>
      </c>
      <c r="BG212">
        <f t="shared" si="110"/>
        <v>6.940509915014173E-2</v>
      </c>
      <c r="BH212">
        <f t="shared" si="111"/>
        <v>-2.2009569377990403E-2</v>
      </c>
      <c r="BI212">
        <f t="shared" si="112"/>
        <v>-2.387640449438206E-2</v>
      </c>
      <c r="BJ212">
        <f t="shared" si="113"/>
        <v>-2.0292923945650229E-2</v>
      </c>
    </row>
    <row r="213" spans="1:62" x14ac:dyDescent="0.3">
      <c r="A213" s="1">
        <v>44567</v>
      </c>
      <c r="B213">
        <v>60</v>
      </c>
      <c r="C213">
        <v>26</v>
      </c>
      <c r="D213">
        <v>93.5</v>
      </c>
      <c r="E213">
        <v>20.9</v>
      </c>
      <c r="F213">
        <v>17.399999999999999</v>
      </c>
      <c r="G213">
        <v>34.729999999999997</v>
      </c>
      <c r="H213">
        <v>33.75</v>
      </c>
      <c r="I213">
        <v>38</v>
      </c>
      <c r="J213">
        <v>34</v>
      </c>
      <c r="K213">
        <v>59.2</v>
      </c>
      <c r="L213">
        <v>28.35</v>
      </c>
      <c r="M213">
        <v>43.95</v>
      </c>
      <c r="N213">
        <v>51.9</v>
      </c>
      <c r="O213">
        <v>32.700000000000003</v>
      </c>
      <c r="P213">
        <v>49.9</v>
      </c>
      <c r="Q213">
        <v>79.099999999999994</v>
      </c>
      <c r="R213">
        <v>46.7</v>
      </c>
      <c r="S213">
        <v>35.15</v>
      </c>
      <c r="T213">
        <v>37.6</v>
      </c>
      <c r="U213">
        <v>34.89</v>
      </c>
      <c r="V213">
        <v>53.09</v>
      </c>
      <c r="W213">
        <v>127.23</v>
      </c>
      <c r="X213">
        <v>92.85</v>
      </c>
      <c r="Y213">
        <v>153.22</v>
      </c>
      <c r="Z213">
        <v>85.4</v>
      </c>
      <c r="AA213">
        <v>82.88</v>
      </c>
      <c r="AB213">
        <v>70.599999999999994</v>
      </c>
      <c r="AC213">
        <v>104.5</v>
      </c>
      <c r="AD213">
        <v>35.6</v>
      </c>
      <c r="AE213">
        <v>56.67</v>
      </c>
      <c r="AG213">
        <f t="shared" si="99"/>
        <v>-3.536977491961419E-2</v>
      </c>
      <c r="AH213">
        <f t="shared" si="114"/>
        <v>0</v>
      </c>
      <c r="AI213">
        <f t="shared" si="115"/>
        <v>-1.0683760683760078E-3</v>
      </c>
      <c r="AJ213">
        <f t="shared" si="116"/>
        <v>1.2106537530266345E-2</v>
      </c>
      <c r="AK213">
        <f t="shared" si="117"/>
        <v>0</v>
      </c>
      <c r="AL213">
        <f t="shared" si="118"/>
        <v>-1.0823127314155584E-2</v>
      </c>
      <c r="AM213">
        <f t="shared" si="119"/>
        <v>1.4836795252224674E-3</v>
      </c>
      <c r="AN213">
        <f t="shared" si="120"/>
        <v>2.564102564102572E-2</v>
      </c>
      <c r="AO213">
        <f t="shared" si="121"/>
        <v>-2.1582733812949641E-2</v>
      </c>
      <c r="AP213">
        <f t="shared" si="122"/>
        <v>-2.1487603305785075E-2</v>
      </c>
      <c r="AQ213">
        <f t="shared" si="123"/>
        <v>-1.2195121951219438E-2</v>
      </c>
      <c r="AR213">
        <f t="shared" si="124"/>
        <v>-2.3333333333333268E-2</v>
      </c>
      <c r="AS213">
        <f t="shared" si="125"/>
        <v>-1.704545454545452E-2</v>
      </c>
      <c r="AT213">
        <f t="shared" si="126"/>
        <v>4.6082949308757512E-3</v>
      </c>
      <c r="AU213">
        <f t="shared" si="127"/>
        <v>-1.1881188118811909E-2</v>
      </c>
      <c r="AV213">
        <f t="shared" si="128"/>
        <v>1.410256410256403E-2</v>
      </c>
      <c r="AW213">
        <f t="shared" si="100"/>
        <v>-1.5806111696522653E-2</v>
      </c>
      <c r="AX213">
        <f t="shared" si="101"/>
        <v>-9.8591549295775054E-3</v>
      </c>
      <c r="AY213">
        <f t="shared" si="102"/>
        <v>5.3475935828877766E-3</v>
      </c>
      <c r="AZ213">
        <f t="shared" si="103"/>
        <v>-1.4963297571993255E-2</v>
      </c>
      <c r="BA213">
        <f t="shared" si="104"/>
        <v>-3.7530493525989067E-3</v>
      </c>
      <c r="BB213">
        <f t="shared" si="105"/>
        <v>-4.4748104212027885E-2</v>
      </c>
      <c r="BC213">
        <f t="shared" si="106"/>
        <v>-5.2496250267838988E-3</v>
      </c>
      <c r="BD213">
        <f t="shared" si="107"/>
        <v>-1.6938277941742682E-2</v>
      </c>
      <c r="BE213">
        <f t="shared" si="108"/>
        <v>-9.2807424593967184E-3</v>
      </c>
      <c r="BF213">
        <f t="shared" si="109"/>
        <v>1.5437392795883249E-2</v>
      </c>
      <c r="BG213">
        <f t="shared" si="110"/>
        <v>6.9696969696969605E-2</v>
      </c>
      <c r="BH213">
        <f t="shared" si="111"/>
        <v>4.4999999999999998E-2</v>
      </c>
      <c r="BI213">
        <f t="shared" si="112"/>
        <v>6.9069069069069206E-2</v>
      </c>
      <c r="BJ213">
        <f t="shared" si="113"/>
        <v>-1.0131004366812198E-2</v>
      </c>
    </row>
    <row r="214" spans="1:62" x14ac:dyDescent="0.3">
      <c r="A214" s="1">
        <v>44566</v>
      </c>
      <c r="B214">
        <v>62.2</v>
      </c>
      <c r="C214">
        <v>26</v>
      </c>
      <c r="D214">
        <v>93.6</v>
      </c>
      <c r="E214">
        <v>20.65</v>
      </c>
      <c r="F214">
        <v>17.399999999999999</v>
      </c>
      <c r="G214">
        <v>35.11</v>
      </c>
      <c r="H214">
        <v>33.700000000000003</v>
      </c>
      <c r="I214">
        <v>37.049999999999997</v>
      </c>
      <c r="J214">
        <v>34.75</v>
      </c>
      <c r="K214">
        <v>60.5</v>
      </c>
      <c r="L214">
        <v>28.7</v>
      </c>
      <c r="M214">
        <v>45</v>
      </c>
      <c r="N214">
        <v>52.8</v>
      </c>
      <c r="O214">
        <v>32.549999999999997</v>
      </c>
      <c r="P214">
        <v>50.5</v>
      </c>
      <c r="Q214">
        <v>78</v>
      </c>
      <c r="R214">
        <v>47.45</v>
      </c>
      <c r="S214">
        <v>35.5</v>
      </c>
      <c r="T214">
        <v>37.4</v>
      </c>
      <c r="U214">
        <v>35.42</v>
      </c>
      <c r="V214">
        <v>53.29</v>
      </c>
      <c r="W214">
        <v>133.19</v>
      </c>
      <c r="X214">
        <v>93.34</v>
      </c>
      <c r="Y214">
        <v>155.86000000000001</v>
      </c>
      <c r="Z214">
        <v>86.2</v>
      </c>
      <c r="AA214">
        <v>81.62</v>
      </c>
      <c r="AB214">
        <v>66</v>
      </c>
      <c r="AC214">
        <v>100</v>
      </c>
      <c r="AD214">
        <v>33.299999999999997</v>
      </c>
      <c r="AE214">
        <v>57.25</v>
      </c>
      <c r="AG214">
        <f t="shared" si="99"/>
        <v>1.967213114754103E-2</v>
      </c>
      <c r="AH214">
        <f t="shared" si="114"/>
        <v>3.8610038610039162E-3</v>
      </c>
      <c r="AI214">
        <f t="shared" si="115"/>
        <v>1.0695187165774794E-3</v>
      </c>
      <c r="AJ214">
        <f t="shared" si="116"/>
        <v>2.4813895781637719E-2</v>
      </c>
      <c r="AK214">
        <f t="shared" si="117"/>
        <v>-1.1363636363636524E-2</v>
      </c>
      <c r="AL214">
        <f t="shared" si="118"/>
        <v>2.8563267637818175E-3</v>
      </c>
      <c r="AM214">
        <f t="shared" si="119"/>
        <v>-2.0348837209302202E-2</v>
      </c>
      <c r="AN214">
        <f t="shared" si="120"/>
        <v>-9.3582887700535151E-3</v>
      </c>
      <c r="AO214">
        <f t="shared" si="121"/>
        <v>0</v>
      </c>
      <c r="AP214">
        <f t="shared" si="122"/>
        <v>-6.5681444991789592E-3</v>
      </c>
      <c r="AQ214">
        <f t="shared" si="123"/>
        <v>-1.3745704467354024E-2</v>
      </c>
      <c r="AR214">
        <f t="shared" si="124"/>
        <v>-1.3157894736842136E-2</v>
      </c>
      <c r="AS214">
        <f t="shared" si="125"/>
        <v>-3.7735849056604312E-3</v>
      </c>
      <c r="AT214">
        <f t="shared" si="126"/>
        <v>1.4018691588784913E-2</v>
      </c>
      <c r="AU214">
        <f t="shared" si="127"/>
        <v>-7.8585461689587143E-3</v>
      </c>
      <c r="AV214">
        <f t="shared" si="128"/>
        <v>-1.2658227848101266E-2</v>
      </c>
      <c r="AW214">
        <f t="shared" si="100"/>
        <v>-4.197271773347235E-3</v>
      </c>
      <c r="AX214">
        <f t="shared" si="101"/>
        <v>-1.5256588072121975E-2</v>
      </c>
      <c r="AY214">
        <f t="shared" si="102"/>
        <v>2.1299836155106531E-2</v>
      </c>
      <c r="AZ214">
        <f t="shared" si="103"/>
        <v>1.1305822498586531E-3</v>
      </c>
      <c r="BA214">
        <f t="shared" si="104"/>
        <v>-1.8730099269526393E-3</v>
      </c>
      <c r="BB214">
        <f t="shared" si="105"/>
        <v>-5.2904785607622823E-2</v>
      </c>
      <c r="BC214">
        <f t="shared" si="106"/>
        <v>-1.4569256756756709E-2</v>
      </c>
      <c r="BD214">
        <f t="shared" si="107"/>
        <v>1.4647483887767722E-2</v>
      </c>
      <c r="BE214">
        <f t="shared" si="108"/>
        <v>-5.7670126874279125E-3</v>
      </c>
      <c r="BF214">
        <f t="shared" si="109"/>
        <v>-1.2939895997097512E-2</v>
      </c>
      <c r="BG214">
        <f t="shared" si="110"/>
        <v>3.0395136778115935E-3</v>
      </c>
      <c r="BH214">
        <f t="shared" si="111"/>
        <v>-9.9009900990099011E-3</v>
      </c>
      <c r="BI214">
        <f t="shared" si="112"/>
        <v>6.9020866773675721E-2</v>
      </c>
      <c r="BJ214">
        <f t="shared" si="113"/>
        <v>1.0491344640671844E-3</v>
      </c>
    </row>
    <row r="215" spans="1:62" x14ac:dyDescent="0.3">
      <c r="A215" s="1">
        <v>44565</v>
      </c>
      <c r="B215">
        <v>61</v>
      </c>
      <c r="C215">
        <v>25.9</v>
      </c>
      <c r="D215">
        <v>93.5</v>
      </c>
      <c r="E215">
        <v>20.149999999999999</v>
      </c>
      <c r="F215">
        <v>17.600000000000001</v>
      </c>
      <c r="G215">
        <v>35.01</v>
      </c>
      <c r="H215">
        <v>34.4</v>
      </c>
      <c r="I215">
        <v>37.4</v>
      </c>
      <c r="J215">
        <v>34.75</v>
      </c>
      <c r="K215">
        <v>60.9</v>
      </c>
      <c r="L215">
        <v>29.1</v>
      </c>
      <c r="M215">
        <v>45.6</v>
      </c>
      <c r="N215">
        <v>53</v>
      </c>
      <c r="O215">
        <v>32.1</v>
      </c>
      <c r="P215">
        <v>50.9</v>
      </c>
      <c r="Q215">
        <v>79</v>
      </c>
      <c r="R215">
        <v>47.65</v>
      </c>
      <c r="S215">
        <v>36.049999999999997</v>
      </c>
      <c r="T215">
        <v>36.619999999999997</v>
      </c>
      <c r="U215">
        <v>35.380000000000003</v>
      </c>
      <c r="V215">
        <v>53.39</v>
      </c>
      <c r="W215">
        <v>140.63</v>
      </c>
      <c r="X215">
        <v>94.72</v>
      </c>
      <c r="Y215">
        <v>153.61000000000001</v>
      </c>
      <c r="Z215">
        <v>86.7</v>
      </c>
      <c r="AA215">
        <v>82.69</v>
      </c>
      <c r="AB215">
        <v>65.8</v>
      </c>
      <c r="AC215">
        <v>101</v>
      </c>
      <c r="AD215">
        <v>31.15</v>
      </c>
      <c r="AE215">
        <v>57.19</v>
      </c>
      <c r="AG215">
        <f t="shared" si="99"/>
        <v>1.6666666666666666E-2</v>
      </c>
      <c r="AH215">
        <f t="shared" si="114"/>
        <v>3.8759689922479791E-3</v>
      </c>
      <c r="AI215">
        <f t="shared" si="115"/>
        <v>5.3763440860215058E-3</v>
      </c>
      <c r="AJ215">
        <f t="shared" si="116"/>
        <v>7.4999999999999286E-3</v>
      </c>
      <c r="AK215">
        <f t="shared" si="117"/>
        <v>3.5294117647058906E-2</v>
      </c>
      <c r="AL215">
        <f t="shared" si="118"/>
        <v>1.0681293302540341E-2</v>
      </c>
      <c r="AM215">
        <f t="shared" si="119"/>
        <v>-2.8985507246377224E-3</v>
      </c>
      <c r="AN215">
        <f t="shared" si="120"/>
        <v>8.0862533692721596E-3</v>
      </c>
      <c r="AO215">
        <f t="shared" si="121"/>
        <v>2.5073746312684407E-2</v>
      </c>
      <c r="AP215">
        <f t="shared" si="122"/>
        <v>1.8394648829431464E-2</v>
      </c>
      <c r="AQ215">
        <f t="shared" si="123"/>
        <v>6.9204152249135939E-3</v>
      </c>
      <c r="AR215">
        <f t="shared" si="124"/>
        <v>0</v>
      </c>
      <c r="AS215">
        <f t="shared" si="125"/>
        <v>2.3166023166023224E-2</v>
      </c>
      <c r="AT215">
        <f t="shared" si="126"/>
        <v>1.9047619047619094E-2</v>
      </c>
      <c r="AU215">
        <f t="shared" si="127"/>
        <v>1.7999999999999971E-2</v>
      </c>
      <c r="AV215">
        <f t="shared" si="128"/>
        <v>2.5380710659898839E-3</v>
      </c>
      <c r="AW215">
        <f t="shared" si="100"/>
        <v>7.3995771670190584E-3</v>
      </c>
      <c r="AX215">
        <f t="shared" si="101"/>
        <v>6.9832402234636876E-3</v>
      </c>
      <c r="AY215">
        <f t="shared" si="102"/>
        <v>1.7504862461794817E-2</v>
      </c>
      <c r="AZ215">
        <f t="shared" si="103"/>
        <v>7.4031890660593716E-3</v>
      </c>
      <c r="BA215">
        <f t="shared" si="104"/>
        <v>0</v>
      </c>
      <c r="BB215">
        <f t="shared" si="105"/>
        <v>-5.86738300579678E-3</v>
      </c>
      <c r="BC215">
        <f t="shared" si="106"/>
        <v>3.177292946409629E-3</v>
      </c>
      <c r="BD215">
        <f t="shared" si="107"/>
        <v>3.973196155408152E-2</v>
      </c>
      <c r="BE215">
        <f t="shared" si="108"/>
        <v>3.4722222222221891E-3</v>
      </c>
      <c r="BF215">
        <f t="shared" si="109"/>
        <v>3.7906363750470642E-2</v>
      </c>
      <c r="BG215">
        <f t="shared" si="110"/>
        <v>2.8124999999999956E-2</v>
      </c>
      <c r="BH215">
        <f t="shared" si="111"/>
        <v>6.2039957939011632E-2</v>
      </c>
      <c r="BI215">
        <f t="shared" si="112"/>
        <v>3.4883720930232461E-2</v>
      </c>
      <c r="BJ215">
        <f t="shared" si="113"/>
        <v>-2.1891568325637097E-2</v>
      </c>
    </row>
    <row r="216" spans="1:62" x14ac:dyDescent="0.3">
      <c r="A216" s="1">
        <v>44561</v>
      </c>
      <c r="B216">
        <v>60</v>
      </c>
      <c r="C216">
        <v>25.8</v>
      </c>
      <c r="D216">
        <v>93</v>
      </c>
      <c r="E216">
        <v>20</v>
      </c>
      <c r="F216">
        <v>17</v>
      </c>
      <c r="G216">
        <v>34.64</v>
      </c>
      <c r="H216">
        <v>34.5</v>
      </c>
      <c r="I216">
        <v>37.1</v>
      </c>
      <c r="J216">
        <v>33.9</v>
      </c>
      <c r="K216">
        <v>59.8</v>
      </c>
      <c r="L216">
        <v>28.9</v>
      </c>
      <c r="M216">
        <v>45.6</v>
      </c>
      <c r="N216">
        <v>51.8</v>
      </c>
      <c r="O216">
        <v>31.5</v>
      </c>
      <c r="P216">
        <v>50</v>
      </c>
      <c r="Q216">
        <v>78.8</v>
      </c>
      <c r="R216">
        <v>47.3</v>
      </c>
      <c r="S216">
        <v>35.799999999999997</v>
      </c>
      <c r="T216">
        <v>35.99</v>
      </c>
      <c r="U216">
        <v>35.119999999999997</v>
      </c>
      <c r="V216">
        <v>53.39</v>
      </c>
      <c r="W216">
        <v>141.46</v>
      </c>
      <c r="X216">
        <v>94.42</v>
      </c>
      <c r="Y216">
        <v>147.74</v>
      </c>
      <c r="Z216">
        <v>86.4</v>
      </c>
      <c r="AA216">
        <v>79.67</v>
      </c>
      <c r="AB216">
        <v>64</v>
      </c>
      <c r="AC216">
        <v>95.1</v>
      </c>
      <c r="AD216">
        <v>30.1</v>
      </c>
      <c r="AE216">
        <v>58.47</v>
      </c>
      <c r="AG216">
        <f t="shared" si="99"/>
        <v>8.4033613445378148E-3</v>
      </c>
      <c r="AH216">
        <f t="shared" si="114"/>
        <v>-3.0075187969924838E-2</v>
      </c>
      <c r="AI216">
        <f t="shared" si="115"/>
        <v>-6.4102564102563502E-3</v>
      </c>
      <c r="AJ216">
        <f t="shared" si="116"/>
        <v>-9.9009900990098664E-3</v>
      </c>
      <c r="AK216">
        <f t="shared" si="117"/>
        <v>-2.0172910662824287E-2</v>
      </c>
      <c r="AL216">
        <f t="shared" si="118"/>
        <v>8.4425036390101647E-3</v>
      </c>
      <c r="AM216">
        <f t="shared" si="119"/>
        <v>1.7699115044247829E-2</v>
      </c>
      <c r="AN216">
        <f t="shared" si="120"/>
        <v>4.8022598870056582E-2</v>
      </c>
      <c r="AO216">
        <f t="shared" si="121"/>
        <v>2.9585798816568472E-3</v>
      </c>
      <c r="AP216">
        <f t="shared" si="122"/>
        <v>-8.291873963515755E-3</v>
      </c>
      <c r="AQ216">
        <f t="shared" si="123"/>
        <v>1.5817223198594001E-2</v>
      </c>
      <c r="AR216">
        <f t="shared" si="124"/>
        <v>1.2208657047724846E-2</v>
      </c>
      <c r="AS216">
        <f t="shared" si="125"/>
        <v>-1.5209125475285253E-2</v>
      </c>
      <c r="AT216">
        <f t="shared" si="126"/>
        <v>3.2786885245901641E-2</v>
      </c>
      <c r="AU216">
        <f t="shared" si="127"/>
        <v>1.4198782961460505E-2</v>
      </c>
      <c r="AV216">
        <f t="shared" si="128"/>
        <v>5.1020408163264218E-3</v>
      </c>
      <c r="AW216">
        <f t="shared" si="100"/>
        <v>6.8926553672316315E-2</v>
      </c>
      <c r="AX216">
        <f t="shared" si="101"/>
        <v>1.1299435028248548E-2</v>
      </c>
      <c r="AY216">
        <f t="shared" si="102"/>
        <v>-1.3873473917868247E-3</v>
      </c>
      <c r="AZ216">
        <f t="shared" si="103"/>
        <v>1.5322347499277073E-2</v>
      </c>
      <c r="BA216">
        <f t="shared" si="104"/>
        <v>0</v>
      </c>
      <c r="BB216">
        <f t="shared" si="105"/>
        <v>-2.889969690561758E-3</v>
      </c>
      <c r="BC216">
        <f t="shared" si="106"/>
        <v>3.9982376913756966E-2</v>
      </c>
      <c r="BD216">
        <f t="shared" si="107"/>
        <v>1.4070972613082652E-2</v>
      </c>
      <c r="BE216">
        <f t="shared" si="108"/>
        <v>1.2895662368112645E-2</v>
      </c>
      <c r="BF216">
        <f t="shared" si="109"/>
        <v>4.9192734611503601E-3</v>
      </c>
      <c r="BG216">
        <f t="shared" si="110"/>
        <v>0</v>
      </c>
      <c r="BH216">
        <f t="shared" si="111"/>
        <v>1.0526315789473085E-3</v>
      </c>
      <c r="BI216">
        <f t="shared" si="112"/>
        <v>-1.3114754098360609E-2</v>
      </c>
      <c r="BJ216">
        <f t="shared" si="113"/>
        <v>5.4463480613164937E-2</v>
      </c>
    </row>
    <row r="217" spans="1:62" x14ac:dyDescent="0.3">
      <c r="A217" s="1">
        <v>44560</v>
      </c>
      <c r="B217">
        <v>59.5</v>
      </c>
      <c r="C217">
        <v>26.6</v>
      </c>
      <c r="D217">
        <v>93.6</v>
      </c>
      <c r="E217">
        <v>20.2</v>
      </c>
      <c r="F217">
        <v>17.350000000000001</v>
      </c>
      <c r="G217">
        <v>34.35</v>
      </c>
      <c r="H217">
        <v>33.9</v>
      </c>
      <c r="I217">
        <v>35.4</v>
      </c>
      <c r="J217">
        <v>33.799999999999997</v>
      </c>
      <c r="K217">
        <v>60.3</v>
      </c>
      <c r="L217">
        <v>28.45</v>
      </c>
      <c r="M217">
        <v>45.05</v>
      </c>
      <c r="N217">
        <v>52.6</v>
      </c>
      <c r="O217">
        <v>30.5</v>
      </c>
      <c r="P217">
        <v>49.3</v>
      </c>
      <c r="Q217">
        <v>78.400000000000006</v>
      </c>
      <c r="R217">
        <v>44.25</v>
      </c>
      <c r="S217">
        <v>35.4</v>
      </c>
      <c r="T217">
        <v>36.04</v>
      </c>
      <c r="U217">
        <v>34.590000000000003</v>
      </c>
      <c r="V217">
        <v>53.39</v>
      </c>
      <c r="W217">
        <v>141.87</v>
      </c>
      <c r="X217">
        <v>90.79</v>
      </c>
      <c r="Y217">
        <v>145.69</v>
      </c>
      <c r="Z217">
        <v>85.3</v>
      </c>
      <c r="AA217">
        <v>79.28</v>
      </c>
      <c r="AB217">
        <v>64</v>
      </c>
      <c r="AC217">
        <v>95</v>
      </c>
      <c r="AD217">
        <v>30.5</v>
      </c>
      <c r="AE217">
        <v>55.45</v>
      </c>
      <c r="AG217">
        <f t="shared" si="99"/>
        <v>-8.3333333333333332E-3</v>
      </c>
      <c r="AH217">
        <f t="shared" si="114"/>
        <v>1.8832391713747914E-3</v>
      </c>
      <c r="AI217">
        <f t="shared" si="115"/>
        <v>0</v>
      </c>
      <c r="AJ217">
        <f t="shared" si="116"/>
        <v>0</v>
      </c>
      <c r="AK217">
        <f t="shared" si="117"/>
        <v>-8.5714285714284903E-3</v>
      </c>
      <c r="AL217">
        <f t="shared" si="118"/>
        <v>5.5620608899298847E-3</v>
      </c>
      <c r="AM217">
        <f t="shared" si="119"/>
        <v>2.9585798816568472E-3</v>
      </c>
      <c r="AN217">
        <f t="shared" si="120"/>
        <v>5.6818181818180605E-3</v>
      </c>
      <c r="AO217">
        <f t="shared" si="121"/>
        <v>-1.0248901903367538E-2</v>
      </c>
      <c r="AP217">
        <f t="shared" si="122"/>
        <v>6.1619718309859156E-2</v>
      </c>
      <c r="AQ217">
        <f t="shared" si="123"/>
        <v>5.3003533568904094E-3</v>
      </c>
      <c r="AR217">
        <f t="shared" si="124"/>
        <v>1.111111111111048E-3</v>
      </c>
      <c r="AS217">
        <f t="shared" si="125"/>
        <v>5.9415911379657661E-2</v>
      </c>
      <c r="AT217">
        <f t="shared" si="126"/>
        <v>3.3898305084745763E-2</v>
      </c>
      <c r="AU217">
        <f t="shared" si="127"/>
        <v>4.0733197556007275E-3</v>
      </c>
      <c r="AV217">
        <f t="shared" si="128"/>
        <v>-1.3836477987421313E-2</v>
      </c>
      <c r="AW217">
        <f t="shared" si="100"/>
        <v>3.4013605442176549E-3</v>
      </c>
      <c r="AX217">
        <f t="shared" si="101"/>
        <v>1.8705035971222982E-2</v>
      </c>
      <c r="AY217">
        <f t="shared" si="102"/>
        <v>2.7824151363383814E-3</v>
      </c>
      <c r="AZ217">
        <f t="shared" si="103"/>
        <v>-2.0196191575300977E-3</v>
      </c>
      <c r="BA217">
        <f t="shared" si="104"/>
        <v>-9.0942835931700442E-3</v>
      </c>
      <c r="BB217">
        <f t="shared" si="105"/>
        <v>-2.9517183217372092E-3</v>
      </c>
      <c r="BC217">
        <f t="shared" si="106"/>
        <v>-7.5426322693484659E-3</v>
      </c>
      <c r="BD217">
        <f t="shared" si="107"/>
        <v>4.0661612680909951E-3</v>
      </c>
      <c r="BE217">
        <f t="shared" si="108"/>
        <v>1.1737089201877267E-3</v>
      </c>
      <c r="BF217">
        <f t="shared" si="109"/>
        <v>-1.2597631645249977E-3</v>
      </c>
      <c r="BG217">
        <f t="shared" si="110"/>
        <v>0</v>
      </c>
      <c r="BH217">
        <f t="shared" si="111"/>
        <v>-5.235602094240838E-3</v>
      </c>
      <c r="BI217">
        <f t="shared" si="112"/>
        <v>-1.6366612111293195E-3</v>
      </c>
      <c r="BJ217">
        <f t="shared" si="113"/>
        <v>-8.050089445438207E-3</v>
      </c>
    </row>
    <row r="218" spans="1:62" x14ac:dyDescent="0.3">
      <c r="A218" s="1">
        <v>44559</v>
      </c>
      <c r="B218">
        <v>60</v>
      </c>
      <c r="C218">
        <v>26.55</v>
      </c>
      <c r="D218">
        <v>93.6</v>
      </c>
      <c r="E218">
        <v>20.2</v>
      </c>
      <c r="F218">
        <v>17.5</v>
      </c>
      <c r="G218">
        <v>34.159999999999997</v>
      </c>
      <c r="H218">
        <v>33.799999999999997</v>
      </c>
      <c r="I218">
        <v>35.200000000000003</v>
      </c>
      <c r="J218">
        <v>34.15</v>
      </c>
      <c r="K218">
        <v>56.8</v>
      </c>
      <c r="L218">
        <v>28.3</v>
      </c>
      <c r="M218">
        <v>45</v>
      </c>
      <c r="N218">
        <v>49.65</v>
      </c>
      <c r="O218">
        <v>29.5</v>
      </c>
      <c r="P218">
        <v>49.1</v>
      </c>
      <c r="Q218">
        <v>79.5</v>
      </c>
      <c r="R218">
        <v>44.1</v>
      </c>
      <c r="S218">
        <v>34.75</v>
      </c>
      <c r="T218">
        <v>35.94</v>
      </c>
      <c r="U218">
        <v>34.659999999999997</v>
      </c>
      <c r="V218">
        <v>53.88</v>
      </c>
      <c r="W218">
        <v>142.29</v>
      </c>
      <c r="X218">
        <v>91.48</v>
      </c>
      <c r="Y218">
        <v>145.1</v>
      </c>
      <c r="Z218">
        <v>85.2</v>
      </c>
      <c r="AA218">
        <v>79.38</v>
      </c>
      <c r="AB218">
        <v>64</v>
      </c>
      <c r="AC218">
        <v>95.5</v>
      </c>
      <c r="AD218">
        <v>30.55</v>
      </c>
      <c r="AE218">
        <v>55.9</v>
      </c>
      <c r="AG218">
        <f t="shared" si="99"/>
        <v>0</v>
      </c>
      <c r="AH218">
        <f t="shared" si="114"/>
        <v>1.8867924528302156E-3</v>
      </c>
      <c r="AI218">
        <f t="shared" si="115"/>
        <v>-9.5238095238095836E-3</v>
      </c>
      <c r="AJ218">
        <f t="shared" si="116"/>
        <v>0</v>
      </c>
      <c r="AK218">
        <f t="shared" si="117"/>
        <v>-1.1299435028248548E-2</v>
      </c>
      <c r="AL218">
        <f t="shared" si="118"/>
        <v>-2.3162710895052969E-2</v>
      </c>
      <c r="AM218">
        <f t="shared" si="119"/>
        <v>4.4576523031203148E-3</v>
      </c>
      <c r="AN218">
        <f t="shared" si="120"/>
        <v>0</v>
      </c>
      <c r="AO218">
        <f t="shared" si="121"/>
        <v>7.3746312684365781E-3</v>
      </c>
      <c r="AP218">
        <f t="shared" si="122"/>
        <v>-1.7301038062283738E-2</v>
      </c>
      <c r="AQ218">
        <f t="shared" si="123"/>
        <v>0</v>
      </c>
      <c r="AR218">
        <f t="shared" si="124"/>
        <v>2.3890784982935086E-2</v>
      </c>
      <c r="AS218">
        <f t="shared" si="125"/>
        <v>1.7418032786885276E-2</v>
      </c>
      <c r="AT218">
        <f t="shared" si="126"/>
        <v>-1.8302828618968408E-2</v>
      </c>
      <c r="AU218">
        <f t="shared" si="127"/>
        <v>-1.0172939979653543E-3</v>
      </c>
      <c r="AV218">
        <f t="shared" si="128"/>
        <v>-6.2500000000000003E-3</v>
      </c>
      <c r="AW218">
        <f t="shared" si="100"/>
        <v>2.7972027972028038E-2</v>
      </c>
      <c r="AX218">
        <f t="shared" si="101"/>
        <v>5.7887120115775069E-3</v>
      </c>
      <c r="AY218">
        <f t="shared" si="102"/>
        <v>-2.5223759153783557E-2</v>
      </c>
      <c r="AZ218">
        <f t="shared" si="103"/>
        <v>0</v>
      </c>
      <c r="BA218">
        <f t="shared" si="104"/>
        <v>0</v>
      </c>
      <c r="BB218">
        <f t="shared" si="105"/>
        <v>2.9604567561851516E-3</v>
      </c>
      <c r="BC218">
        <f t="shared" si="106"/>
        <v>-2.5045294681871409E-2</v>
      </c>
      <c r="BD218">
        <f t="shared" si="107"/>
        <v>0</v>
      </c>
      <c r="BE218">
        <f t="shared" si="108"/>
        <v>-3.5087719298245281E-3</v>
      </c>
      <c r="BF218">
        <f t="shared" si="109"/>
        <v>-1.3300186451212025E-2</v>
      </c>
      <c r="BG218">
        <f t="shared" si="110"/>
        <v>-2.8831562974203421E-2</v>
      </c>
      <c r="BH218">
        <f t="shared" si="111"/>
        <v>-2.9471544715447211E-2</v>
      </c>
      <c r="BI218">
        <f t="shared" si="112"/>
        <v>-8.1168831168831161E-3</v>
      </c>
      <c r="BJ218">
        <f t="shared" si="113"/>
        <v>0</v>
      </c>
    </row>
    <row r="219" spans="1:62" x14ac:dyDescent="0.3">
      <c r="A219" s="1">
        <v>44558</v>
      </c>
      <c r="B219">
        <v>60</v>
      </c>
      <c r="C219">
        <v>26.5</v>
      </c>
      <c r="D219">
        <v>94.5</v>
      </c>
      <c r="E219">
        <v>20.2</v>
      </c>
      <c r="F219">
        <v>17.7</v>
      </c>
      <c r="G219">
        <v>34.97</v>
      </c>
      <c r="H219">
        <v>33.65</v>
      </c>
      <c r="I219">
        <v>35.200000000000003</v>
      </c>
      <c r="J219">
        <v>33.9</v>
      </c>
      <c r="K219">
        <v>57.8</v>
      </c>
      <c r="L219">
        <v>28.3</v>
      </c>
      <c r="M219">
        <v>43.95</v>
      </c>
      <c r="N219">
        <v>48.8</v>
      </c>
      <c r="O219">
        <v>30.05</v>
      </c>
      <c r="P219">
        <v>49.15</v>
      </c>
      <c r="Q219">
        <v>80</v>
      </c>
      <c r="R219">
        <v>42.9</v>
      </c>
      <c r="S219">
        <v>34.549999999999997</v>
      </c>
      <c r="T219">
        <v>36.869999999999997</v>
      </c>
      <c r="U219">
        <v>34.659999999999997</v>
      </c>
      <c r="V219">
        <v>53.88</v>
      </c>
      <c r="W219">
        <v>141.87</v>
      </c>
      <c r="X219">
        <v>93.83</v>
      </c>
      <c r="Y219">
        <v>145.1</v>
      </c>
      <c r="Z219">
        <v>85.5</v>
      </c>
      <c r="AA219">
        <v>80.45</v>
      </c>
      <c r="AB219">
        <v>65.900000000000006</v>
      </c>
      <c r="AC219">
        <v>98.4</v>
      </c>
      <c r="AD219">
        <v>30.8</v>
      </c>
      <c r="AE219">
        <v>55.9</v>
      </c>
      <c r="AG219">
        <f t="shared" si="99"/>
        <v>5.0251256281406559E-3</v>
      </c>
      <c r="AH219">
        <f t="shared" si="114"/>
        <v>-2.5735294117647033E-2</v>
      </c>
      <c r="AI219">
        <f t="shared" si="115"/>
        <v>0</v>
      </c>
      <c r="AJ219">
        <f t="shared" si="116"/>
        <v>4.975124378109346E-3</v>
      </c>
      <c r="AK219">
        <f t="shared" si="117"/>
        <v>-5.6179775280899673E-3</v>
      </c>
      <c r="AL219">
        <f t="shared" si="118"/>
        <v>4.3078690407811196E-3</v>
      </c>
      <c r="AM219">
        <f t="shared" si="119"/>
        <v>1.5082956259426848E-2</v>
      </c>
      <c r="AN219">
        <f t="shared" si="120"/>
        <v>-2.832861189801539E-3</v>
      </c>
      <c r="AO219">
        <f t="shared" si="121"/>
        <v>1.4970059880239521E-2</v>
      </c>
      <c r="AP219">
        <f t="shared" si="122"/>
        <v>1.7331022530328304E-3</v>
      </c>
      <c r="AQ219">
        <f t="shared" si="123"/>
        <v>5.328596802841994E-3</v>
      </c>
      <c r="AR219">
        <f t="shared" si="124"/>
        <v>-1.1363636363635717E-3</v>
      </c>
      <c r="AS219">
        <f t="shared" si="125"/>
        <v>-7.1210579857579129E-3</v>
      </c>
      <c r="AT219">
        <f t="shared" si="126"/>
        <v>6.9395017793594277E-2</v>
      </c>
      <c r="AU219">
        <f t="shared" si="127"/>
        <v>6.1412487205731248E-3</v>
      </c>
      <c r="AV219">
        <f t="shared" si="128"/>
        <v>2.5062656641604369E-3</v>
      </c>
      <c r="AW219">
        <f t="shared" si="100"/>
        <v>-6.9444444444445429E-3</v>
      </c>
      <c r="AX219">
        <f t="shared" si="101"/>
        <v>5.8224163027655231E-3</v>
      </c>
      <c r="AY219">
        <f t="shared" si="102"/>
        <v>-1.9414893617021381E-2</v>
      </c>
      <c r="AZ219">
        <f t="shared" si="103"/>
        <v>-2.302820955670852E-3</v>
      </c>
      <c r="BA219">
        <f t="shared" si="104"/>
        <v>-1.8525379770284239E-3</v>
      </c>
      <c r="BB219">
        <f t="shared" si="105"/>
        <v>1.4806866952789649E-2</v>
      </c>
      <c r="BC219">
        <f t="shared" si="106"/>
        <v>-4.2449326116948492E-3</v>
      </c>
      <c r="BD219">
        <f t="shared" si="107"/>
        <v>2.6950452629395782E-3</v>
      </c>
      <c r="BE219">
        <f t="shared" si="108"/>
        <v>-6.9686411149825125E-3</v>
      </c>
      <c r="BF219">
        <f t="shared" si="109"/>
        <v>0</v>
      </c>
      <c r="BG219">
        <f t="shared" si="110"/>
        <v>1.3846153846153933E-2</v>
      </c>
      <c r="BH219">
        <f t="shared" si="111"/>
        <v>-6.0606060606060034E-3</v>
      </c>
      <c r="BI219">
        <f t="shared" si="112"/>
        <v>-1.5974440894568689E-2</v>
      </c>
      <c r="BJ219">
        <f t="shared" si="113"/>
        <v>-2.2556390977443594E-2</v>
      </c>
    </row>
    <row r="220" spans="1:62" x14ac:dyDescent="0.3">
      <c r="A220" s="1">
        <v>44557</v>
      </c>
      <c r="B220">
        <v>59.7</v>
      </c>
      <c r="C220">
        <v>27.2</v>
      </c>
      <c r="D220">
        <v>94.5</v>
      </c>
      <c r="E220">
        <v>20.100000000000001</v>
      </c>
      <c r="F220">
        <v>17.8</v>
      </c>
      <c r="G220">
        <v>34.82</v>
      </c>
      <c r="H220">
        <v>33.15</v>
      </c>
      <c r="I220">
        <v>35.299999999999997</v>
      </c>
      <c r="J220">
        <v>33.4</v>
      </c>
      <c r="K220">
        <v>57.7</v>
      </c>
      <c r="L220">
        <v>28.15</v>
      </c>
      <c r="M220">
        <v>44</v>
      </c>
      <c r="N220">
        <v>49.15</v>
      </c>
      <c r="O220">
        <v>28.1</v>
      </c>
      <c r="P220">
        <v>48.85</v>
      </c>
      <c r="Q220">
        <v>79.8</v>
      </c>
      <c r="R220">
        <v>43.2</v>
      </c>
      <c r="S220">
        <v>34.35</v>
      </c>
      <c r="T220">
        <v>37.6</v>
      </c>
      <c r="U220">
        <v>34.74</v>
      </c>
      <c r="V220">
        <v>53.98</v>
      </c>
      <c r="W220">
        <v>139.80000000000001</v>
      </c>
      <c r="X220">
        <v>94.23</v>
      </c>
      <c r="Y220">
        <v>144.71</v>
      </c>
      <c r="Z220">
        <v>86.1</v>
      </c>
      <c r="AA220">
        <v>80.45</v>
      </c>
      <c r="AB220">
        <v>65</v>
      </c>
      <c r="AC220">
        <v>99</v>
      </c>
      <c r="AD220">
        <v>31.3</v>
      </c>
      <c r="AE220">
        <v>57.19</v>
      </c>
      <c r="AG220">
        <f t="shared" si="99"/>
        <v>1.1864406779661066E-2</v>
      </c>
      <c r="AH220">
        <f t="shared" si="114"/>
        <v>-2.158273381294969E-2</v>
      </c>
      <c r="AI220">
        <f t="shared" si="115"/>
        <v>7.4626865671642093E-3</v>
      </c>
      <c r="AJ220">
        <f t="shared" si="116"/>
        <v>5.0000000000000712E-3</v>
      </c>
      <c r="AK220">
        <f t="shared" si="117"/>
        <v>-1.6574585635359153E-2</v>
      </c>
      <c r="AL220">
        <f t="shared" si="118"/>
        <v>-1.4714204867006312E-2</v>
      </c>
      <c r="AM220">
        <f t="shared" si="119"/>
        <v>4.5454545454545027E-3</v>
      </c>
      <c r="AN220">
        <f t="shared" si="120"/>
        <v>8.5714285714284903E-3</v>
      </c>
      <c r="AO220">
        <f t="shared" si="121"/>
        <v>1.5197568389057751E-2</v>
      </c>
      <c r="AP220">
        <f t="shared" si="122"/>
        <v>3.7769784172661892E-2</v>
      </c>
      <c r="AQ220">
        <f t="shared" si="123"/>
        <v>0</v>
      </c>
      <c r="AR220">
        <f t="shared" si="124"/>
        <v>6.6666666666666666E-2</v>
      </c>
      <c r="AS220">
        <f t="shared" si="125"/>
        <v>2.0387359836901413E-3</v>
      </c>
      <c r="AT220">
        <f t="shared" si="126"/>
        <v>-3.5460992907800663E-3</v>
      </c>
      <c r="AU220">
        <f t="shared" si="127"/>
        <v>-1.0224948875255044E-3</v>
      </c>
      <c r="AV220">
        <f t="shared" si="128"/>
        <v>1.6560509554140092E-2</v>
      </c>
      <c r="AW220">
        <f t="shared" si="100"/>
        <v>-1.0309278350515367E-2</v>
      </c>
      <c r="AX220">
        <f t="shared" si="101"/>
        <v>2.9197080291971217E-3</v>
      </c>
      <c r="AY220">
        <f t="shared" si="102"/>
        <v>-1.1306863002892445E-2</v>
      </c>
      <c r="AZ220">
        <f t="shared" si="103"/>
        <v>-3.1563845050215046E-3</v>
      </c>
      <c r="BA220">
        <f t="shared" si="104"/>
        <v>-3.6913990402363019E-3</v>
      </c>
      <c r="BB220">
        <f t="shared" si="105"/>
        <v>-1.1734766011593359E-2</v>
      </c>
      <c r="BC220">
        <f t="shared" si="106"/>
        <v>1.377084454007532E-2</v>
      </c>
      <c r="BD220">
        <f t="shared" si="107"/>
        <v>6.1183341444760852E-3</v>
      </c>
      <c r="BE220">
        <f t="shared" si="108"/>
        <v>1.1627906976743525E-3</v>
      </c>
      <c r="BF220">
        <f t="shared" si="109"/>
        <v>-1.2414649286156961E-3</v>
      </c>
      <c r="BG220">
        <f t="shared" si="110"/>
        <v>-7.6335877862595417E-3</v>
      </c>
      <c r="BH220">
        <f t="shared" si="111"/>
        <v>2.5906735751295335E-2</v>
      </c>
      <c r="BI220">
        <f t="shared" si="112"/>
        <v>1.6000000000000228E-3</v>
      </c>
      <c r="BJ220">
        <f t="shared" si="113"/>
        <v>1.2254901960784363E-3</v>
      </c>
    </row>
    <row r="221" spans="1:62" x14ac:dyDescent="0.3">
      <c r="A221" s="1">
        <v>44554</v>
      </c>
      <c r="B221">
        <v>59</v>
      </c>
      <c r="C221">
        <v>27.8</v>
      </c>
      <c r="D221">
        <v>93.8</v>
      </c>
      <c r="E221">
        <v>20</v>
      </c>
      <c r="F221">
        <v>18.100000000000001</v>
      </c>
      <c r="G221">
        <v>35.340000000000003</v>
      </c>
      <c r="H221">
        <v>33</v>
      </c>
      <c r="I221">
        <v>35</v>
      </c>
      <c r="J221">
        <v>32.9</v>
      </c>
      <c r="K221">
        <v>55.6</v>
      </c>
      <c r="L221">
        <v>28.15</v>
      </c>
      <c r="M221">
        <v>41.25</v>
      </c>
      <c r="N221">
        <v>49.05</v>
      </c>
      <c r="O221">
        <v>28.2</v>
      </c>
      <c r="P221">
        <v>48.9</v>
      </c>
      <c r="Q221">
        <v>78.5</v>
      </c>
      <c r="R221">
        <v>43.65</v>
      </c>
      <c r="S221">
        <v>34.25</v>
      </c>
      <c r="T221">
        <v>38.03</v>
      </c>
      <c r="U221">
        <v>34.85</v>
      </c>
      <c r="V221">
        <v>54.18</v>
      </c>
      <c r="W221">
        <v>141.46</v>
      </c>
      <c r="X221">
        <v>92.95</v>
      </c>
      <c r="Y221">
        <v>143.83000000000001</v>
      </c>
      <c r="Z221">
        <v>86</v>
      </c>
      <c r="AA221">
        <v>80.55</v>
      </c>
      <c r="AB221">
        <v>65.5</v>
      </c>
      <c r="AC221">
        <v>96.5</v>
      </c>
      <c r="AD221">
        <v>31.25</v>
      </c>
      <c r="AE221">
        <v>57.12</v>
      </c>
      <c r="AG221">
        <f t="shared" si="99"/>
        <v>1.7241379310344827E-2</v>
      </c>
      <c r="AH221">
        <f t="shared" si="114"/>
        <v>6.9230769230769262E-2</v>
      </c>
      <c r="AI221">
        <f t="shared" si="115"/>
        <v>6.437768240343286E-3</v>
      </c>
      <c r="AJ221">
        <f t="shared" si="116"/>
        <v>-1.9607843137254832E-2</v>
      </c>
      <c r="AK221">
        <f t="shared" si="117"/>
        <v>5.5555555555556347E-3</v>
      </c>
      <c r="AL221">
        <f t="shared" si="118"/>
        <v>-3.4953577280174605E-2</v>
      </c>
      <c r="AM221">
        <f t="shared" si="119"/>
        <v>1.5384615384615385E-2</v>
      </c>
      <c r="AN221">
        <f t="shared" si="120"/>
        <v>1.4492753623188406E-2</v>
      </c>
      <c r="AO221">
        <f t="shared" si="121"/>
        <v>2.1739130434782473E-2</v>
      </c>
      <c r="AP221">
        <f t="shared" si="122"/>
        <v>2.3941068139963249E-2</v>
      </c>
      <c r="AQ221">
        <f t="shared" si="123"/>
        <v>3.1135531135531056E-2</v>
      </c>
      <c r="AR221">
        <f t="shared" si="124"/>
        <v>6.7270375161707668E-2</v>
      </c>
      <c r="AS221">
        <f t="shared" si="125"/>
        <v>1.0204081632652481E-3</v>
      </c>
      <c r="AT221">
        <f t="shared" si="126"/>
        <v>2.919708029197083E-2</v>
      </c>
      <c r="AU221">
        <f t="shared" si="127"/>
        <v>3.2734952481520529E-2</v>
      </c>
      <c r="AV221">
        <f t="shared" si="128"/>
        <v>2.6143790849673203E-2</v>
      </c>
      <c r="AW221">
        <f t="shared" si="100"/>
        <v>3.4360189573459612E-2</v>
      </c>
      <c r="AX221">
        <f t="shared" si="101"/>
        <v>5.7098765432098811E-2</v>
      </c>
      <c r="AY221">
        <f t="shared" si="102"/>
        <v>1.0529086601737073E-3</v>
      </c>
      <c r="AZ221">
        <f t="shared" si="103"/>
        <v>2.4397413286302124E-2</v>
      </c>
      <c r="BA221">
        <f t="shared" si="104"/>
        <v>0</v>
      </c>
      <c r="BB221">
        <f t="shared" si="105"/>
        <v>0</v>
      </c>
      <c r="BC221">
        <f t="shared" si="106"/>
        <v>1.0655648581059085E-2</v>
      </c>
      <c r="BD221">
        <f t="shared" si="107"/>
        <v>6.9574897377042198E-4</v>
      </c>
      <c r="BE221">
        <f t="shared" si="108"/>
        <v>1.5348288075560769E-2</v>
      </c>
      <c r="BF221">
        <f t="shared" si="109"/>
        <v>4.8652694610778514E-3</v>
      </c>
      <c r="BG221">
        <f t="shared" si="110"/>
        <v>-2.8189910979228568E-2</v>
      </c>
      <c r="BH221">
        <f t="shared" si="111"/>
        <v>5.208333333333333E-3</v>
      </c>
      <c r="BI221">
        <f t="shared" si="112"/>
        <v>8.0645161290322578E-3</v>
      </c>
      <c r="BJ221">
        <f t="shared" si="113"/>
        <v>3.0488904925130754E-2</v>
      </c>
    </row>
    <row r="222" spans="1:62" x14ac:dyDescent="0.3">
      <c r="A222" s="1">
        <v>44553</v>
      </c>
      <c r="B222">
        <v>58</v>
      </c>
      <c r="C222">
        <v>26</v>
      </c>
      <c r="D222">
        <v>93.2</v>
      </c>
      <c r="E222">
        <v>20.399999999999999</v>
      </c>
      <c r="F222">
        <v>18</v>
      </c>
      <c r="G222">
        <v>36.619999999999997</v>
      </c>
      <c r="H222">
        <v>32.5</v>
      </c>
      <c r="I222">
        <v>34.5</v>
      </c>
      <c r="J222">
        <v>32.200000000000003</v>
      </c>
      <c r="K222">
        <v>54.3</v>
      </c>
      <c r="L222">
        <v>27.3</v>
      </c>
      <c r="M222">
        <v>38.65</v>
      </c>
      <c r="N222">
        <v>49</v>
      </c>
      <c r="O222">
        <v>27.4</v>
      </c>
      <c r="P222">
        <v>47.35</v>
      </c>
      <c r="Q222">
        <v>76.5</v>
      </c>
      <c r="R222">
        <v>42.2</v>
      </c>
      <c r="S222">
        <v>32.4</v>
      </c>
      <c r="T222">
        <v>37.99</v>
      </c>
      <c r="U222">
        <v>34.020000000000003</v>
      </c>
      <c r="V222">
        <v>54.18</v>
      </c>
      <c r="W222">
        <v>141.46</v>
      </c>
      <c r="X222">
        <v>91.97</v>
      </c>
      <c r="Y222">
        <v>143.72999999999999</v>
      </c>
      <c r="Z222">
        <v>84.7</v>
      </c>
      <c r="AA222">
        <v>80.16</v>
      </c>
      <c r="AB222">
        <v>67.400000000000006</v>
      </c>
      <c r="AC222">
        <v>96</v>
      </c>
      <c r="AD222">
        <v>31</v>
      </c>
      <c r="AE222">
        <v>55.43</v>
      </c>
      <c r="AG222">
        <f t="shared" si="99"/>
        <v>-2.3569023569023545E-2</v>
      </c>
      <c r="AH222">
        <f t="shared" si="114"/>
        <v>1.3645224171540018E-2</v>
      </c>
      <c r="AI222">
        <f t="shared" si="115"/>
        <v>-1.8947368421052602E-2</v>
      </c>
      <c r="AJ222">
        <f t="shared" si="116"/>
        <v>-9.7087378640778078E-3</v>
      </c>
      <c r="AK222">
        <f t="shared" si="117"/>
        <v>-2.1739130434782532E-2</v>
      </c>
      <c r="AL222">
        <f t="shared" si="118"/>
        <v>1.367240907847885E-3</v>
      </c>
      <c r="AM222">
        <f t="shared" si="119"/>
        <v>-6.1162079510704232E-3</v>
      </c>
      <c r="AN222">
        <f t="shared" si="120"/>
        <v>-0.2032332563510392</v>
      </c>
      <c r="AO222">
        <f t="shared" si="121"/>
        <v>1.7377567140600451E-2</v>
      </c>
      <c r="AP222">
        <f t="shared" si="122"/>
        <v>-6.3793103448275906E-2</v>
      </c>
      <c r="AQ222">
        <f t="shared" si="123"/>
        <v>-1.2658227848101189E-2</v>
      </c>
      <c r="AR222">
        <f t="shared" si="124"/>
        <v>-1.0243277848911617E-2</v>
      </c>
      <c r="AS222">
        <f t="shared" si="125"/>
        <v>-4.109589041095893E-2</v>
      </c>
      <c r="AT222">
        <f t="shared" si="126"/>
        <v>-9.0415913200723331E-3</v>
      </c>
      <c r="AU222">
        <f t="shared" si="127"/>
        <v>-3.1697341513292378E-2</v>
      </c>
      <c r="AV222">
        <f t="shared" si="128"/>
        <v>-5.201560468140516E-3</v>
      </c>
      <c r="AW222">
        <f t="shared" si="100"/>
        <v>-2.9885057471264301E-2</v>
      </c>
      <c r="AX222">
        <f t="shared" si="101"/>
        <v>-3.5714285714285796E-2</v>
      </c>
      <c r="AY222">
        <f t="shared" si="102"/>
        <v>0</v>
      </c>
      <c r="AZ222">
        <f t="shared" si="103"/>
        <v>-3.2229709932610436E-3</v>
      </c>
      <c r="BA222">
        <f t="shared" si="104"/>
        <v>-3.677822728944517E-3</v>
      </c>
      <c r="BB222">
        <f t="shared" si="105"/>
        <v>5.9020123728934972E-3</v>
      </c>
      <c r="BC222">
        <f t="shared" si="106"/>
        <v>-8.4097035040431381E-3</v>
      </c>
      <c r="BD222">
        <f t="shared" si="107"/>
        <v>-4.7088151790042714E-3</v>
      </c>
      <c r="BE222">
        <f t="shared" si="108"/>
        <v>-8.1967213114754432E-3</v>
      </c>
      <c r="BF222">
        <f t="shared" si="109"/>
        <v>-3.7348384772427037E-2</v>
      </c>
      <c r="BG222">
        <f t="shared" si="110"/>
        <v>-1.3177159590043799E-2</v>
      </c>
      <c r="BH222">
        <f t="shared" si="111"/>
        <v>-3.6144578313252955E-2</v>
      </c>
      <c r="BI222">
        <f t="shared" si="112"/>
        <v>-1.5873015873015872E-2</v>
      </c>
      <c r="BJ222">
        <f t="shared" si="113"/>
        <v>-3.1621243885394869E-2</v>
      </c>
    </row>
    <row r="223" spans="1:62" x14ac:dyDescent="0.3">
      <c r="A223" s="1">
        <v>44552</v>
      </c>
      <c r="B223">
        <v>59.4</v>
      </c>
      <c r="C223">
        <v>25.65</v>
      </c>
      <c r="D223">
        <v>95</v>
      </c>
      <c r="E223">
        <v>20.6</v>
      </c>
      <c r="F223">
        <v>18.399999999999999</v>
      </c>
      <c r="G223">
        <v>36.57</v>
      </c>
      <c r="H223">
        <v>32.700000000000003</v>
      </c>
      <c r="I223">
        <v>43.3</v>
      </c>
      <c r="J223">
        <v>31.65</v>
      </c>
      <c r="K223">
        <v>58</v>
      </c>
      <c r="L223">
        <v>27.65</v>
      </c>
      <c r="M223">
        <v>39.049999999999997</v>
      </c>
      <c r="N223">
        <v>51.1</v>
      </c>
      <c r="O223">
        <v>27.65</v>
      </c>
      <c r="P223">
        <v>48.9</v>
      </c>
      <c r="Q223">
        <v>76.900000000000006</v>
      </c>
      <c r="R223">
        <v>43.5</v>
      </c>
      <c r="S223">
        <v>33.6</v>
      </c>
      <c r="T223">
        <v>37.99</v>
      </c>
      <c r="U223">
        <v>34.130000000000003</v>
      </c>
      <c r="V223">
        <v>54.38</v>
      </c>
      <c r="W223">
        <v>140.63</v>
      </c>
      <c r="X223">
        <v>92.75</v>
      </c>
      <c r="Y223">
        <v>144.41</v>
      </c>
      <c r="Z223">
        <v>85.4</v>
      </c>
      <c r="AA223">
        <v>83.27</v>
      </c>
      <c r="AB223">
        <v>68.3</v>
      </c>
      <c r="AC223">
        <v>99.6</v>
      </c>
      <c r="AD223">
        <v>31.5</v>
      </c>
      <c r="AE223">
        <v>57.24</v>
      </c>
      <c r="AG223">
        <f t="shared" si="99"/>
        <v>1.6863406408094675E-3</v>
      </c>
      <c r="AH223">
        <f t="shared" si="114"/>
        <v>-4.2910447761194105E-2</v>
      </c>
      <c r="AI223">
        <f t="shared" si="115"/>
        <v>-2.1008403361344836E-3</v>
      </c>
      <c r="AJ223">
        <f t="shared" si="116"/>
        <v>1.980198019801991E-2</v>
      </c>
      <c r="AK223">
        <f t="shared" si="117"/>
        <v>1.9390581717451404E-2</v>
      </c>
      <c r="AL223">
        <f t="shared" si="118"/>
        <v>-3.2539682539682459E-2</v>
      </c>
      <c r="AM223">
        <f t="shared" si="119"/>
        <v>-3.0487804878047051E-3</v>
      </c>
      <c r="AN223">
        <f t="shared" si="120"/>
        <v>-1.1415525114155252E-2</v>
      </c>
      <c r="AO223">
        <f t="shared" si="121"/>
        <v>-1.0937500000000044E-2</v>
      </c>
      <c r="AP223">
        <f t="shared" si="122"/>
        <v>-6.4516129032258063E-2</v>
      </c>
      <c r="AQ223">
        <f t="shared" si="123"/>
        <v>-1.0733452593917735E-2</v>
      </c>
      <c r="AR223">
        <f t="shared" si="124"/>
        <v>-6.3613231552162855E-3</v>
      </c>
      <c r="AS223">
        <f t="shared" si="125"/>
        <v>-2.6666666666666641E-2</v>
      </c>
      <c r="AT223">
        <f t="shared" si="126"/>
        <v>-1.9503546099290805E-2</v>
      </c>
      <c r="AU223">
        <f t="shared" si="127"/>
        <v>-7.1065989847716024E-3</v>
      </c>
      <c r="AV223">
        <f t="shared" si="128"/>
        <v>-0.22244691607684527</v>
      </c>
      <c r="AW223">
        <f t="shared" si="100"/>
        <v>-1.3605442176870781E-2</v>
      </c>
      <c r="AX223">
        <f t="shared" si="101"/>
        <v>-1.6105417276720269E-2</v>
      </c>
      <c r="AY223">
        <f t="shared" si="102"/>
        <v>3.4586056644880257E-2</v>
      </c>
      <c r="AZ223">
        <f t="shared" si="103"/>
        <v>-2.1782745772427572E-2</v>
      </c>
      <c r="BA223">
        <f t="shared" si="104"/>
        <v>-5.304554600329232E-3</v>
      </c>
      <c r="BB223">
        <f t="shared" si="105"/>
        <v>2.0388913075025415E-2</v>
      </c>
      <c r="BC223">
        <f t="shared" si="106"/>
        <v>-3.2240730789897601E-3</v>
      </c>
      <c r="BD223">
        <f t="shared" si="107"/>
        <v>-8.7857780218271748E-3</v>
      </c>
      <c r="BE223">
        <f t="shared" si="108"/>
        <v>-1.1695906432747873E-3</v>
      </c>
      <c r="BF223">
        <f t="shared" si="109"/>
        <v>-3.4705600765917452E-3</v>
      </c>
      <c r="BG223">
        <f t="shared" si="110"/>
        <v>5.8910162002944249E-3</v>
      </c>
      <c r="BH223">
        <f t="shared" si="111"/>
        <v>1.5290519877675842E-2</v>
      </c>
      <c r="BI223">
        <f t="shared" si="112"/>
        <v>3.1847133757962236E-3</v>
      </c>
      <c r="BJ223">
        <f t="shared" si="113"/>
        <v>8.742787200560284E-4</v>
      </c>
    </row>
    <row r="224" spans="1:62" x14ac:dyDescent="0.3">
      <c r="A224" s="1">
        <v>44551</v>
      </c>
      <c r="B224">
        <v>59.3</v>
      </c>
      <c r="C224">
        <v>26.8</v>
      </c>
      <c r="D224">
        <v>95.2</v>
      </c>
      <c r="E224">
        <v>20.2</v>
      </c>
      <c r="F224">
        <v>18.05</v>
      </c>
      <c r="G224">
        <v>37.799999999999997</v>
      </c>
      <c r="H224">
        <v>32.799999999999997</v>
      </c>
      <c r="I224">
        <v>43.8</v>
      </c>
      <c r="J224">
        <v>32</v>
      </c>
      <c r="K224">
        <v>62</v>
      </c>
      <c r="L224">
        <v>27.95</v>
      </c>
      <c r="M224">
        <v>39.299999999999997</v>
      </c>
      <c r="N224">
        <v>52.5</v>
      </c>
      <c r="O224">
        <v>28.2</v>
      </c>
      <c r="P224">
        <v>49.25</v>
      </c>
      <c r="Q224">
        <v>98.9</v>
      </c>
      <c r="R224">
        <v>44.1</v>
      </c>
      <c r="S224">
        <v>34.15</v>
      </c>
      <c r="T224">
        <v>36.72</v>
      </c>
      <c r="U224">
        <v>34.89</v>
      </c>
      <c r="V224">
        <v>54.67</v>
      </c>
      <c r="W224">
        <v>137.82</v>
      </c>
      <c r="X224">
        <v>93.05</v>
      </c>
      <c r="Y224">
        <v>145.69</v>
      </c>
      <c r="Z224">
        <v>85.5</v>
      </c>
      <c r="AA224">
        <v>83.56</v>
      </c>
      <c r="AB224">
        <v>67.900000000000006</v>
      </c>
      <c r="AC224">
        <v>98.1</v>
      </c>
      <c r="AD224">
        <v>31.4</v>
      </c>
      <c r="AE224">
        <v>57.19</v>
      </c>
      <c r="AG224">
        <f t="shared" si="99"/>
        <v>0</v>
      </c>
      <c r="AH224">
        <f t="shared" si="114"/>
        <v>-6.620209059233445E-2</v>
      </c>
      <c r="AI224">
        <f t="shared" si="115"/>
        <v>-6.2630480167014026E-3</v>
      </c>
      <c r="AJ224">
        <f t="shared" si="116"/>
        <v>9.9999999999999638E-3</v>
      </c>
      <c r="AK224">
        <f t="shared" si="117"/>
        <v>-2.9569892473118316E-2</v>
      </c>
      <c r="AL224">
        <f t="shared" si="118"/>
        <v>5.97140454163161E-2</v>
      </c>
      <c r="AM224">
        <f t="shared" si="119"/>
        <v>-9.0634441087614585E-3</v>
      </c>
      <c r="AN224">
        <f t="shared" si="120"/>
        <v>-1.7937219730941797E-2</v>
      </c>
      <c r="AO224">
        <f t="shared" si="121"/>
        <v>-1.3867488443759717E-2</v>
      </c>
      <c r="AP224">
        <f t="shared" si="122"/>
        <v>-1.8987341772151944E-2</v>
      </c>
      <c r="AQ224">
        <f t="shared" si="123"/>
        <v>1.7921146953405274E-3</v>
      </c>
      <c r="AR224">
        <f t="shared" si="124"/>
        <v>1.2738853503183988E-3</v>
      </c>
      <c r="AS224">
        <f t="shared" si="125"/>
        <v>-1.8691588785046728E-2</v>
      </c>
      <c r="AT224">
        <f t="shared" si="126"/>
        <v>-1.5706806282722488E-2</v>
      </c>
      <c r="AU224">
        <f t="shared" si="127"/>
        <v>-5.0505050505050509E-3</v>
      </c>
      <c r="AV224">
        <f t="shared" si="128"/>
        <v>-6.0301507537687867E-3</v>
      </c>
      <c r="AW224">
        <f t="shared" si="100"/>
        <v>-3.076923076923074E-2</v>
      </c>
      <c r="AX224">
        <f t="shared" si="101"/>
        <v>0</v>
      </c>
      <c r="AY224">
        <f t="shared" si="102"/>
        <v>2.7307482250136929E-3</v>
      </c>
      <c r="AZ224">
        <f t="shared" si="103"/>
        <v>-1.7183098591549279E-2</v>
      </c>
      <c r="BA224">
        <f t="shared" si="104"/>
        <v>-3.6449790413704344E-3</v>
      </c>
      <c r="BB224">
        <f t="shared" si="105"/>
        <v>2.8430714125811527E-2</v>
      </c>
      <c r="BC224">
        <f t="shared" si="106"/>
        <v>6.3811377893143355E-3</v>
      </c>
      <c r="BD224">
        <f t="shared" si="107"/>
        <v>-6.1736863767322962E-4</v>
      </c>
      <c r="BE224">
        <f t="shared" si="108"/>
        <v>-2.3337222870478745E-3</v>
      </c>
      <c r="BF224">
        <f t="shared" si="109"/>
        <v>2.9951929002835043E-2</v>
      </c>
      <c r="BG224">
        <f t="shared" si="110"/>
        <v>-1.4705882352940341E-3</v>
      </c>
      <c r="BH224">
        <f t="shared" si="111"/>
        <v>-9.0909090909091477E-3</v>
      </c>
      <c r="BI224">
        <f t="shared" si="112"/>
        <v>1.1272141706924246E-2</v>
      </c>
      <c r="BJ224">
        <f t="shared" si="113"/>
        <v>1.1138613861386058E-2</v>
      </c>
    </row>
    <row r="225" spans="1:62" x14ac:dyDescent="0.3">
      <c r="A225" s="1">
        <v>44550</v>
      </c>
      <c r="B225">
        <v>59.3</v>
      </c>
      <c r="C225">
        <v>28.7</v>
      </c>
      <c r="D225">
        <v>95.8</v>
      </c>
      <c r="E225">
        <v>20</v>
      </c>
      <c r="F225">
        <v>18.600000000000001</v>
      </c>
      <c r="G225">
        <v>35.67</v>
      </c>
      <c r="H225">
        <v>33.1</v>
      </c>
      <c r="I225">
        <v>44.6</v>
      </c>
      <c r="J225">
        <v>32.450000000000003</v>
      </c>
      <c r="K225">
        <v>63.2</v>
      </c>
      <c r="L225">
        <v>27.9</v>
      </c>
      <c r="M225">
        <v>39.25</v>
      </c>
      <c r="N225">
        <v>53.5</v>
      </c>
      <c r="O225">
        <v>28.65</v>
      </c>
      <c r="P225">
        <v>49.5</v>
      </c>
      <c r="Q225">
        <v>99.5</v>
      </c>
      <c r="R225">
        <v>45.5</v>
      </c>
      <c r="S225">
        <v>34.15</v>
      </c>
      <c r="T225">
        <v>36.619999999999997</v>
      </c>
      <c r="U225">
        <v>35.5</v>
      </c>
      <c r="V225">
        <v>54.87</v>
      </c>
      <c r="W225">
        <v>134.01</v>
      </c>
      <c r="X225">
        <v>92.46</v>
      </c>
      <c r="Y225">
        <v>145.78</v>
      </c>
      <c r="Z225">
        <v>85.7</v>
      </c>
      <c r="AA225">
        <v>81.13</v>
      </c>
      <c r="AB225">
        <v>68</v>
      </c>
      <c r="AC225">
        <v>99</v>
      </c>
      <c r="AD225">
        <v>31.05</v>
      </c>
      <c r="AE225">
        <v>56.56</v>
      </c>
      <c r="AG225">
        <f t="shared" si="99"/>
        <v>-1.8211920529801348E-2</v>
      </c>
      <c r="AH225">
        <f t="shared" si="114"/>
        <v>-1.0344827586206921E-2</v>
      </c>
      <c r="AI225">
        <f t="shared" si="115"/>
        <v>-6.2240663900415818E-3</v>
      </c>
      <c r="AJ225">
        <f t="shared" si="116"/>
        <v>-2.2004889975550088E-2</v>
      </c>
      <c r="AK225">
        <f t="shared" si="117"/>
        <v>-7.9999999999999238E-3</v>
      </c>
      <c r="AL225">
        <f t="shared" si="118"/>
        <v>-2.7956388034666318E-3</v>
      </c>
      <c r="AM225">
        <f t="shared" si="119"/>
        <v>-3.012048192771127E-3</v>
      </c>
      <c r="AN225">
        <f t="shared" si="120"/>
        <v>-6.6815144766146362E-3</v>
      </c>
      <c r="AO225">
        <f t="shared" si="121"/>
        <v>-1.5174506828528072E-2</v>
      </c>
      <c r="AP225">
        <f t="shared" si="122"/>
        <v>1.1200000000000045E-2</v>
      </c>
      <c r="AQ225">
        <f t="shared" si="123"/>
        <v>-1.0638297872340451E-2</v>
      </c>
      <c r="AR225">
        <f t="shared" si="124"/>
        <v>-2.5412960609911416E-3</v>
      </c>
      <c r="AS225">
        <f t="shared" si="125"/>
        <v>1.9047619047619049E-2</v>
      </c>
      <c r="AT225">
        <f t="shared" si="126"/>
        <v>1.2367491166077663E-2</v>
      </c>
      <c r="AU225">
        <f t="shared" si="127"/>
        <v>-7.0210631895687341E-3</v>
      </c>
      <c r="AV225">
        <f t="shared" si="128"/>
        <v>3.1088082901554404E-2</v>
      </c>
      <c r="AW225">
        <f t="shared" si="100"/>
        <v>3.7628278221208629E-2</v>
      </c>
      <c r="AX225">
        <f t="shared" si="101"/>
        <v>1.0355029585798859E-2</v>
      </c>
      <c r="AY225">
        <f t="shared" si="102"/>
        <v>-1.7176596886741832E-2</v>
      </c>
      <c r="AZ225">
        <f t="shared" si="103"/>
        <v>4.5274476513864339E-3</v>
      </c>
      <c r="BA225">
        <f t="shared" si="104"/>
        <v>0</v>
      </c>
      <c r="BB225">
        <f t="shared" si="105"/>
        <v>2.8551692378540171E-2</v>
      </c>
      <c r="BC225">
        <f t="shared" si="106"/>
        <v>-1.3654789844250066E-2</v>
      </c>
      <c r="BD225">
        <f t="shared" si="107"/>
        <v>-6.6775688198418498E-3</v>
      </c>
      <c r="BE225">
        <f t="shared" si="108"/>
        <v>0</v>
      </c>
      <c r="BF225">
        <f t="shared" si="109"/>
        <v>-1.1814859926918379E-2</v>
      </c>
      <c r="BG225">
        <f t="shared" si="110"/>
        <v>1.4727540500735538E-3</v>
      </c>
      <c r="BH225">
        <f t="shared" si="111"/>
        <v>-2.9411764705882353E-2</v>
      </c>
      <c r="BI225">
        <f t="shared" si="112"/>
        <v>8.1168831168831161E-3</v>
      </c>
      <c r="BJ225">
        <f t="shared" si="113"/>
        <v>8.8479915059289094E-4</v>
      </c>
    </row>
    <row r="226" spans="1:62" x14ac:dyDescent="0.3">
      <c r="A226" s="1">
        <v>44547</v>
      </c>
      <c r="B226">
        <v>60.4</v>
      </c>
      <c r="C226">
        <v>29</v>
      </c>
      <c r="D226">
        <v>96.4</v>
      </c>
      <c r="E226">
        <v>20.45</v>
      </c>
      <c r="F226">
        <v>18.75</v>
      </c>
      <c r="G226">
        <v>35.770000000000003</v>
      </c>
      <c r="H226">
        <v>33.200000000000003</v>
      </c>
      <c r="I226">
        <v>44.9</v>
      </c>
      <c r="J226">
        <v>32.950000000000003</v>
      </c>
      <c r="K226">
        <v>62.5</v>
      </c>
      <c r="L226">
        <v>28.2</v>
      </c>
      <c r="M226">
        <v>39.35</v>
      </c>
      <c r="N226">
        <v>52.5</v>
      </c>
      <c r="O226">
        <v>28.3</v>
      </c>
      <c r="P226">
        <v>49.85</v>
      </c>
      <c r="Q226">
        <v>96.5</v>
      </c>
      <c r="R226">
        <v>43.85</v>
      </c>
      <c r="S226">
        <v>33.799999999999997</v>
      </c>
      <c r="T226">
        <v>37.26</v>
      </c>
      <c r="U226">
        <v>35.340000000000003</v>
      </c>
      <c r="V226">
        <v>54.87</v>
      </c>
      <c r="W226">
        <v>130.29</v>
      </c>
      <c r="X226">
        <v>93.74</v>
      </c>
      <c r="Y226">
        <v>146.76</v>
      </c>
      <c r="Z226">
        <v>85.7</v>
      </c>
      <c r="AA226">
        <v>82.1</v>
      </c>
      <c r="AB226">
        <v>67.900000000000006</v>
      </c>
      <c r="AC226">
        <v>102</v>
      </c>
      <c r="AD226">
        <v>30.8</v>
      </c>
      <c r="AE226">
        <v>56.51</v>
      </c>
      <c r="AG226">
        <f t="shared" si="99"/>
        <v>4.9916805324458757E-3</v>
      </c>
      <c r="AH226">
        <f t="shared" si="114"/>
        <v>-1.3605442176870701E-2</v>
      </c>
      <c r="AI226">
        <f t="shared" si="115"/>
        <v>9.4240837696335667E-3</v>
      </c>
      <c r="AJ226">
        <f t="shared" si="116"/>
        <v>-9.6852300242130408E-3</v>
      </c>
      <c r="AK226">
        <f t="shared" si="117"/>
        <v>5.3619302949062426E-3</v>
      </c>
      <c r="AL226">
        <f t="shared" si="118"/>
        <v>1.0737496467928865E-2</v>
      </c>
      <c r="AM226">
        <f t="shared" si="119"/>
        <v>6.0606060606061465E-3</v>
      </c>
      <c r="AN226">
        <f t="shared" si="120"/>
        <v>0</v>
      </c>
      <c r="AO226">
        <f t="shared" si="121"/>
        <v>1.3846153846153933E-2</v>
      </c>
      <c r="AP226">
        <f t="shared" si="122"/>
        <v>1.6260162601626018E-2</v>
      </c>
      <c r="AQ226">
        <f t="shared" si="123"/>
        <v>-1.7699115044248039E-3</v>
      </c>
      <c r="AR226">
        <f t="shared" si="124"/>
        <v>-7.5662042875156918E-3</v>
      </c>
      <c r="AS226">
        <f t="shared" si="125"/>
        <v>3.1434184675834996E-2</v>
      </c>
      <c r="AT226">
        <f t="shared" si="126"/>
        <v>-1.0489510489510514E-2</v>
      </c>
      <c r="AU226">
        <f t="shared" si="127"/>
        <v>0</v>
      </c>
      <c r="AV226">
        <f t="shared" si="128"/>
        <v>-2.623612512613516E-2</v>
      </c>
      <c r="AW226">
        <f t="shared" si="100"/>
        <v>-3.4090909090908768E-3</v>
      </c>
      <c r="AX226">
        <f t="shared" si="101"/>
        <v>2.9673590504449348E-3</v>
      </c>
      <c r="AY226">
        <f t="shared" si="102"/>
        <v>1.0577705451586672E-2</v>
      </c>
      <c r="AZ226">
        <f t="shared" si="103"/>
        <v>-1.6968011126564656E-2</v>
      </c>
      <c r="BA226">
        <f t="shared" si="104"/>
        <v>-7.2371992039081904E-3</v>
      </c>
      <c r="BB226">
        <f t="shared" si="105"/>
        <v>-1.5639165911151567E-2</v>
      </c>
      <c r="BC226">
        <f t="shared" si="106"/>
        <v>1.9245406110688226E-2</v>
      </c>
      <c r="BD226">
        <f t="shared" si="107"/>
        <v>-6.6332746717207127E-3</v>
      </c>
      <c r="BE226">
        <f t="shared" si="108"/>
        <v>-1.0392609699768955E-2</v>
      </c>
      <c r="BF226">
        <f t="shared" si="109"/>
        <v>2.6634988120545149E-2</v>
      </c>
      <c r="BG226">
        <f t="shared" si="110"/>
        <v>8.9153046062408411E-3</v>
      </c>
      <c r="BH226">
        <f t="shared" si="111"/>
        <v>0.02</v>
      </c>
      <c r="BI226">
        <f t="shared" si="112"/>
        <v>2.3255813953488347E-2</v>
      </c>
      <c r="BJ226">
        <f t="shared" si="113"/>
        <v>1.7727353306151645E-3</v>
      </c>
    </row>
    <row r="227" spans="1:62" x14ac:dyDescent="0.3">
      <c r="A227" s="1">
        <v>44546</v>
      </c>
      <c r="B227">
        <v>60.1</v>
      </c>
      <c r="C227">
        <v>29.4</v>
      </c>
      <c r="D227">
        <v>95.5</v>
      </c>
      <c r="E227">
        <v>20.65</v>
      </c>
      <c r="F227">
        <v>18.649999999999999</v>
      </c>
      <c r="G227">
        <v>35.39</v>
      </c>
      <c r="H227">
        <v>33</v>
      </c>
      <c r="I227">
        <v>44.9</v>
      </c>
      <c r="J227">
        <v>32.5</v>
      </c>
      <c r="K227">
        <v>61.5</v>
      </c>
      <c r="L227">
        <v>28.25</v>
      </c>
      <c r="M227">
        <v>39.65</v>
      </c>
      <c r="N227">
        <v>50.9</v>
      </c>
      <c r="O227">
        <v>28.6</v>
      </c>
      <c r="P227">
        <v>49.85</v>
      </c>
      <c r="Q227">
        <v>99.1</v>
      </c>
      <c r="R227">
        <v>44</v>
      </c>
      <c r="S227">
        <v>33.700000000000003</v>
      </c>
      <c r="T227">
        <v>36.869999999999997</v>
      </c>
      <c r="U227">
        <v>35.950000000000003</v>
      </c>
      <c r="V227">
        <v>55.27</v>
      </c>
      <c r="W227">
        <v>132.36000000000001</v>
      </c>
      <c r="X227">
        <v>91.97</v>
      </c>
      <c r="Y227">
        <v>147.74</v>
      </c>
      <c r="Z227">
        <v>86.6</v>
      </c>
      <c r="AA227">
        <v>79.97</v>
      </c>
      <c r="AB227">
        <v>67.3</v>
      </c>
      <c r="AC227">
        <v>100</v>
      </c>
      <c r="AD227">
        <v>30.1</v>
      </c>
      <c r="AE227">
        <v>56.41</v>
      </c>
      <c r="AG227">
        <f t="shared" si="99"/>
        <v>-3.3167495854062312E-3</v>
      </c>
      <c r="AH227">
        <f t="shared" si="114"/>
        <v>4.9999999999999947E-2</v>
      </c>
      <c r="AI227">
        <f t="shared" si="115"/>
        <v>-4.1710114702816024E-3</v>
      </c>
      <c r="AJ227">
        <f t="shared" si="116"/>
        <v>2.4271844660192794E-3</v>
      </c>
      <c r="AK227">
        <f t="shared" si="117"/>
        <v>-1.0610079575596967E-2</v>
      </c>
      <c r="AL227">
        <f t="shared" si="118"/>
        <v>-1.9667590027700854E-2</v>
      </c>
      <c r="AM227">
        <f t="shared" si="119"/>
        <v>-1.1976047904191574E-2</v>
      </c>
      <c r="AN227">
        <f t="shared" si="120"/>
        <v>0</v>
      </c>
      <c r="AO227">
        <f t="shared" si="121"/>
        <v>7.7519379844961239E-3</v>
      </c>
      <c r="AP227">
        <f t="shared" si="122"/>
        <v>-1.1254019292604547E-2</v>
      </c>
      <c r="AQ227">
        <f t="shared" si="123"/>
        <v>-8.771929824561403E-3</v>
      </c>
      <c r="AR227">
        <f t="shared" si="124"/>
        <v>-2.5157232704402874E-3</v>
      </c>
      <c r="AS227">
        <f t="shared" si="125"/>
        <v>-1.5473887814313428E-2</v>
      </c>
      <c r="AT227">
        <f t="shared" si="126"/>
        <v>8.8183421516754845E-3</v>
      </c>
      <c r="AU227">
        <f t="shared" si="127"/>
        <v>-6.9721115537848882E-3</v>
      </c>
      <c r="AV227">
        <f t="shared" si="128"/>
        <v>-8.0080080080081207E-3</v>
      </c>
      <c r="AW227">
        <f t="shared" si="100"/>
        <v>6.8649885583523373E-3</v>
      </c>
      <c r="AX227">
        <f t="shared" si="101"/>
        <v>-2.7417027417027295E-2</v>
      </c>
      <c r="AY227">
        <f t="shared" si="102"/>
        <v>2.7196083763936446E-3</v>
      </c>
      <c r="AZ227">
        <f t="shared" si="103"/>
        <v>-6.357103372028659E-3</v>
      </c>
      <c r="BA227">
        <f t="shared" si="104"/>
        <v>-1.8060321473721208E-3</v>
      </c>
      <c r="BB227">
        <f t="shared" si="105"/>
        <v>-6.2316990765071256E-3</v>
      </c>
      <c r="BC227">
        <f t="shared" si="106"/>
        <v>-2.3983869256075614E-2</v>
      </c>
      <c r="BD227">
        <f t="shared" si="107"/>
        <v>-9.8518866027746052E-3</v>
      </c>
      <c r="BE227">
        <f t="shared" si="108"/>
        <v>3.4762456546928986E-3</v>
      </c>
      <c r="BF227">
        <f t="shared" si="109"/>
        <v>-3.6132569150262427E-3</v>
      </c>
      <c r="BG227">
        <f t="shared" si="110"/>
        <v>6.8253968253968206E-2</v>
      </c>
      <c r="BH227">
        <f t="shared" si="111"/>
        <v>0</v>
      </c>
      <c r="BI227">
        <f t="shared" si="112"/>
        <v>-9.8684210526314865E-3</v>
      </c>
      <c r="BJ227">
        <f t="shared" si="113"/>
        <v>0</v>
      </c>
    </row>
    <row r="228" spans="1:62" x14ac:dyDescent="0.3">
      <c r="A228" s="1">
        <v>44545</v>
      </c>
      <c r="B228">
        <v>60.3</v>
      </c>
      <c r="C228">
        <v>28</v>
      </c>
      <c r="D228">
        <v>95.9</v>
      </c>
      <c r="E228">
        <v>20.6</v>
      </c>
      <c r="F228">
        <v>18.850000000000001</v>
      </c>
      <c r="G228">
        <v>36.1</v>
      </c>
      <c r="H228">
        <v>33.4</v>
      </c>
      <c r="I228">
        <v>44.9</v>
      </c>
      <c r="J228">
        <v>32.25</v>
      </c>
      <c r="K228">
        <v>62.2</v>
      </c>
      <c r="L228">
        <v>28.5</v>
      </c>
      <c r="M228">
        <v>39.75</v>
      </c>
      <c r="N228">
        <v>51.7</v>
      </c>
      <c r="O228">
        <v>28.35</v>
      </c>
      <c r="P228">
        <v>50.2</v>
      </c>
      <c r="Q228">
        <v>99.9</v>
      </c>
      <c r="R228">
        <v>43.7</v>
      </c>
      <c r="S228">
        <v>34.65</v>
      </c>
      <c r="T228">
        <v>36.770000000000003</v>
      </c>
      <c r="U228">
        <v>36.18</v>
      </c>
      <c r="V228">
        <v>55.37</v>
      </c>
      <c r="W228">
        <v>133.19</v>
      </c>
      <c r="X228">
        <v>94.23</v>
      </c>
      <c r="Y228">
        <v>149.21</v>
      </c>
      <c r="Z228">
        <v>86.3</v>
      </c>
      <c r="AA228">
        <v>80.260000000000005</v>
      </c>
      <c r="AB228">
        <v>63</v>
      </c>
      <c r="AC228">
        <v>100</v>
      </c>
      <c r="AD228">
        <v>30.4</v>
      </c>
      <c r="AE228">
        <v>56.41</v>
      </c>
      <c r="AG228">
        <f t="shared" si="99"/>
        <v>-3.3057851239669893E-3</v>
      </c>
      <c r="AH228">
        <f t="shared" si="114"/>
        <v>-7.0921985815602584E-3</v>
      </c>
      <c r="AI228">
        <f t="shared" si="115"/>
        <v>2.0898641588297058E-3</v>
      </c>
      <c r="AJ228">
        <f t="shared" si="116"/>
        <v>-9.6153846153845812E-3</v>
      </c>
      <c r="AK228">
        <f t="shared" si="117"/>
        <v>-3.3333333333333263E-2</v>
      </c>
      <c r="AL228">
        <f t="shared" si="118"/>
        <v>3.893214682981106E-3</v>
      </c>
      <c r="AM228">
        <f t="shared" si="119"/>
        <v>3.0030030030030459E-3</v>
      </c>
      <c r="AN228">
        <f t="shared" si="120"/>
        <v>-8.8300220750551564E-3</v>
      </c>
      <c r="AO228">
        <f t="shared" si="121"/>
        <v>-4.629629629629586E-3</v>
      </c>
      <c r="AP228">
        <f t="shared" si="122"/>
        <v>-1.2698412698412653E-2</v>
      </c>
      <c r="AQ228">
        <f t="shared" si="123"/>
        <v>8.8495575221238937E-3</v>
      </c>
      <c r="AR228">
        <f t="shared" si="124"/>
        <v>2.5220680958386236E-3</v>
      </c>
      <c r="AS228">
        <f t="shared" si="125"/>
        <v>-1.8975332068311195E-2</v>
      </c>
      <c r="AT228">
        <f t="shared" si="126"/>
        <v>8.8967971530249101E-3</v>
      </c>
      <c r="AU228">
        <f t="shared" si="127"/>
        <v>1.9960079840319646E-3</v>
      </c>
      <c r="AV228">
        <f t="shared" si="128"/>
        <v>6.0422960725076387E-3</v>
      </c>
      <c r="AW228">
        <f t="shared" si="100"/>
        <v>2.1028037383177704E-2</v>
      </c>
      <c r="AX228">
        <f t="shared" si="101"/>
        <v>-1.000000000000004E-2</v>
      </c>
      <c r="AY228">
        <f t="shared" si="102"/>
        <v>-1.0495156081808222E-2</v>
      </c>
      <c r="AZ228">
        <f t="shared" si="103"/>
        <v>2.2160664819944123E-3</v>
      </c>
      <c r="BA228">
        <f t="shared" si="104"/>
        <v>-1.6227912008655501E-3</v>
      </c>
      <c r="BB228">
        <f t="shared" si="105"/>
        <v>2.7145831726690911E-2</v>
      </c>
      <c r="BC228">
        <f t="shared" si="106"/>
        <v>-2.0122855327260932E-3</v>
      </c>
      <c r="BD228">
        <f t="shared" si="107"/>
        <v>-1.9397993311036257E-3</v>
      </c>
      <c r="BE228">
        <f t="shared" si="108"/>
        <v>0</v>
      </c>
      <c r="BF228">
        <f t="shared" si="109"/>
        <v>6.1426601479253997E-3</v>
      </c>
      <c r="BG228">
        <f t="shared" si="110"/>
        <v>6.9609507640067944E-2</v>
      </c>
      <c r="BH228">
        <f t="shared" si="111"/>
        <v>-2.4390243902439025E-2</v>
      </c>
      <c r="BI228">
        <f t="shared" si="112"/>
        <v>6.6225165562913673E-3</v>
      </c>
      <c r="BJ228">
        <f t="shared" si="113"/>
        <v>1.6762797404470075E-2</v>
      </c>
    </row>
    <row r="229" spans="1:62" x14ac:dyDescent="0.3">
      <c r="A229" s="1">
        <v>44544</v>
      </c>
      <c r="B229">
        <v>60.5</v>
      </c>
      <c r="C229">
        <v>28.2</v>
      </c>
      <c r="D229">
        <v>95.7</v>
      </c>
      <c r="E229">
        <v>20.8</v>
      </c>
      <c r="F229">
        <v>19.5</v>
      </c>
      <c r="G229">
        <v>35.96</v>
      </c>
      <c r="H229">
        <v>33.299999999999997</v>
      </c>
      <c r="I229">
        <v>45.3</v>
      </c>
      <c r="J229">
        <v>32.4</v>
      </c>
      <c r="K229">
        <v>63</v>
      </c>
      <c r="L229">
        <v>28.25</v>
      </c>
      <c r="M229">
        <v>39.65</v>
      </c>
      <c r="N229">
        <v>52.7</v>
      </c>
      <c r="O229">
        <v>28.1</v>
      </c>
      <c r="P229">
        <v>50.1</v>
      </c>
      <c r="Q229">
        <v>99.3</v>
      </c>
      <c r="R229">
        <v>42.8</v>
      </c>
      <c r="S229">
        <v>35</v>
      </c>
      <c r="T229">
        <v>37.159999999999997</v>
      </c>
      <c r="U229">
        <v>36.1</v>
      </c>
      <c r="V229">
        <v>55.46</v>
      </c>
      <c r="W229">
        <v>129.66999999999999</v>
      </c>
      <c r="X229">
        <v>94.42</v>
      </c>
      <c r="Y229">
        <v>149.5</v>
      </c>
      <c r="Z229">
        <v>86.3</v>
      </c>
      <c r="AA229">
        <v>79.77</v>
      </c>
      <c r="AB229">
        <v>58.9</v>
      </c>
      <c r="AC229">
        <v>102.5</v>
      </c>
      <c r="AD229">
        <v>30.2</v>
      </c>
      <c r="AE229">
        <v>55.48</v>
      </c>
      <c r="AG229">
        <f t="shared" si="99"/>
        <v>-1.6260162601626018E-2</v>
      </c>
      <c r="AH229">
        <f t="shared" si="114"/>
        <v>-1.052631578947371E-2</v>
      </c>
      <c r="AI229">
        <f t="shared" si="115"/>
        <v>-3.1249999999999702E-3</v>
      </c>
      <c r="AJ229">
        <f t="shared" si="116"/>
        <v>1.4634146341463448E-2</v>
      </c>
      <c r="AK229">
        <f t="shared" si="117"/>
        <v>-5.1020408163266031E-3</v>
      </c>
      <c r="AL229">
        <f t="shared" si="118"/>
        <v>2.014184397163123E-2</v>
      </c>
      <c r="AM229">
        <f t="shared" si="119"/>
        <v>-2.9940119760479469E-3</v>
      </c>
      <c r="AN229">
        <f t="shared" si="120"/>
        <v>-4.3956043956044581E-3</v>
      </c>
      <c r="AO229">
        <f t="shared" si="121"/>
        <v>-3.2835820895522429E-2</v>
      </c>
      <c r="AP229">
        <f t="shared" si="122"/>
        <v>-6.3091482649842053E-3</v>
      </c>
      <c r="AQ229">
        <f t="shared" si="123"/>
        <v>-5.2816901408450209E-3</v>
      </c>
      <c r="AR229">
        <f t="shared" si="124"/>
        <v>-2.5157232704402874E-3</v>
      </c>
      <c r="AS229">
        <f t="shared" si="125"/>
        <v>-1.3108614232209659E-2</v>
      </c>
      <c r="AT229">
        <f t="shared" si="126"/>
        <v>-1.9197207678882975E-2</v>
      </c>
      <c r="AU229">
        <f t="shared" si="127"/>
        <v>2.0000000000000282E-3</v>
      </c>
      <c r="AV229">
        <f t="shared" si="128"/>
        <v>-3.0120481927710559E-3</v>
      </c>
      <c r="AW229">
        <f t="shared" si="100"/>
        <v>-4.6511627906977403E-3</v>
      </c>
      <c r="AX229">
        <f t="shared" si="101"/>
        <v>-1.1299435028248548E-2</v>
      </c>
      <c r="AY229">
        <f t="shared" si="102"/>
        <v>-9.0666666666667575E-3</v>
      </c>
      <c r="AZ229">
        <f t="shared" si="103"/>
        <v>2.4694862333238848E-2</v>
      </c>
      <c r="BA229">
        <f t="shared" si="104"/>
        <v>1.6254289326350627E-3</v>
      </c>
      <c r="BB229">
        <f t="shared" si="105"/>
        <v>6.4420987271032607E-3</v>
      </c>
      <c r="BC229">
        <f t="shared" si="106"/>
        <v>-2.3376086057095624E-2</v>
      </c>
      <c r="BD229">
        <f t="shared" si="107"/>
        <v>3.288369908059923E-3</v>
      </c>
      <c r="BE229">
        <f t="shared" si="108"/>
        <v>-1.157407407407506E-3</v>
      </c>
      <c r="BF229">
        <f t="shared" si="109"/>
        <v>0</v>
      </c>
      <c r="BG229">
        <f t="shared" si="110"/>
        <v>6.1261261261261232E-2</v>
      </c>
      <c r="BH229">
        <f t="shared" si="111"/>
        <v>-6.7829457364341362E-3</v>
      </c>
      <c r="BI229">
        <f t="shared" si="112"/>
        <v>-8.2101806239737278E-3</v>
      </c>
      <c r="BJ229">
        <f t="shared" si="113"/>
        <v>8.9107110383705203E-3</v>
      </c>
    </row>
    <row r="230" spans="1:62" x14ac:dyDescent="0.3">
      <c r="A230" s="1">
        <v>44543</v>
      </c>
      <c r="B230">
        <v>61.5</v>
      </c>
      <c r="C230">
        <v>28.5</v>
      </c>
      <c r="D230">
        <v>96</v>
      </c>
      <c r="E230">
        <v>20.5</v>
      </c>
      <c r="F230">
        <v>19.600000000000001</v>
      </c>
      <c r="G230">
        <v>35.25</v>
      </c>
      <c r="H230">
        <v>33.4</v>
      </c>
      <c r="I230">
        <v>45.5</v>
      </c>
      <c r="J230">
        <v>33.5</v>
      </c>
      <c r="K230">
        <v>63.4</v>
      </c>
      <c r="L230">
        <v>28.4</v>
      </c>
      <c r="M230">
        <v>39.75</v>
      </c>
      <c r="N230">
        <v>53.4</v>
      </c>
      <c r="O230">
        <v>28.65</v>
      </c>
      <c r="P230">
        <v>50</v>
      </c>
      <c r="Q230">
        <v>99.6</v>
      </c>
      <c r="R230">
        <v>43</v>
      </c>
      <c r="S230">
        <v>35.4</v>
      </c>
      <c r="T230">
        <v>37.5</v>
      </c>
      <c r="U230">
        <v>35.229999999999997</v>
      </c>
      <c r="V230">
        <v>55.37</v>
      </c>
      <c r="W230">
        <v>128.84</v>
      </c>
      <c r="X230">
        <v>96.68</v>
      </c>
      <c r="Y230">
        <v>149.01</v>
      </c>
      <c r="Z230">
        <v>86.4</v>
      </c>
      <c r="AA230">
        <v>79.77</v>
      </c>
      <c r="AB230">
        <v>55.5</v>
      </c>
      <c r="AC230">
        <v>103.2</v>
      </c>
      <c r="AD230">
        <v>30.45</v>
      </c>
      <c r="AE230">
        <v>54.99</v>
      </c>
      <c r="AG230">
        <f t="shared" si="99"/>
        <v>-8.0645161290322578E-3</v>
      </c>
      <c r="AH230">
        <f t="shared" si="114"/>
        <v>5.9479553903345778E-2</v>
      </c>
      <c r="AI230">
        <f t="shared" si="115"/>
        <v>2.0876826722338502E-3</v>
      </c>
      <c r="AJ230">
        <f t="shared" si="116"/>
        <v>2.5000000000000001E-2</v>
      </c>
      <c r="AK230">
        <f t="shared" si="117"/>
        <v>6.811989100817438E-2</v>
      </c>
      <c r="AL230">
        <f t="shared" si="118"/>
        <v>-7.8806642274134846E-3</v>
      </c>
      <c r="AM230">
        <f t="shared" si="119"/>
        <v>0</v>
      </c>
      <c r="AN230">
        <f t="shared" si="120"/>
        <v>2.0179372197309385E-2</v>
      </c>
      <c r="AO230">
        <f t="shared" si="121"/>
        <v>-1.4903129657227172E-3</v>
      </c>
      <c r="AP230">
        <f t="shared" si="122"/>
        <v>6.3492063492063266E-3</v>
      </c>
      <c r="AQ230">
        <f t="shared" si="123"/>
        <v>1.7636684303349967E-3</v>
      </c>
      <c r="AR230">
        <f t="shared" si="124"/>
        <v>3.787878787878752E-3</v>
      </c>
      <c r="AS230">
        <f t="shared" si="125"/>
        <v>7.5471698113207279E-3</v>
      </c>
      <c r="AT230">
        <f t="shared" si="126"/>
        <v>1.7482517482516487E-3</v>
      </c>
      <c r="AU230">
        <f t="shared" si="127"/>
        <v>-3.9840637450199766E-3</v>
      </c>
      <c r="AV230">
        <f t="shared" si="128"/>
        <v>-4.0000000000000565E-3</v>
      </c>
      <c r="AW230">
        <f t="shared" si="100"/>
        <v>0</v>
      </c>
      <c r="AX230">
        <f t="shared" si="101"/>
        <v>-1.117318435754186E-2</v>
      </c>
      <c r="AY230">
        <f t="shared" si="102"/>
        <v>2.6834611171960482E-2</v>
      </c>
      <c r="AZ230">
        <f t="shared" si="103"/>
        <v>1.1366865586814195E-3</v>
      </c>
      <c r="BA230">
        <f t="shared" si="104"/>
        <v>9.1124476034262804E-3</v>
      </c>
      <c r="BB230">
        <f t="shared" si="105"/>
        <v>1.4887751083103588E-2</v>
      </c>
      <c r="BC230">
        <f t="shared" si="106"/>
        <v>1.2356020942408449E-2</v>
      </c>
      <c r="BD230">
        <f t="shared" si="107"/>
        <v>0</v>
      </c>
      <c r="BE230">
        <f t="shared" si="108"/>
        <v>1.1587485515644094E-3</v>
      </c>
      <c r="BF230">
        <f t="shared" si="109"/>
        <v>1.4885496183206129E-2</v>
      </c>
      <c r="BG230">
        <f t="shared" si="110"/>
        <v>3.159851301115247E-2</v>
      </c>
      <c r="BH230">
        <f t="shared" si="111"/>
        <v>9.6993210475275005E-4</v>
      </c>
      <c r="BI230">
        <f t="shared" si="112"/>
        <v>3.2948929159801604E-3</v>
      </c>
      <c r="BJ230">
        <f t="shared" si="113"/>
        <v>-7.9379397438209941E-3</v>
      </c>
    </row>
    <row r="231" spans="1:62" x14ac:dyDescent="0.3">
      <c r="A231" s="1">
        <v>44540</v>
      </c>
      <c r="B231">
        <v>62</v>
      </c>
      <c r="C231">
        <v>26.9</v>
      </c>
      <c r="D231">
        <v>95.8</v>
      </c>
      <c r="E231">
        <v>20</v>
      </c>
      <c r="F231">
        <v>18.350000000000001</v>
      </c>
      <c r="G231">
        <v>35.53</v>
      </c>
      <c r="H231">
        <v>33.4</v>
      </c>
      <c r="I231">
        <v>44.6</v>
      </c>
      <c r="J231">
        <v>33.549999999999997</v>
      </c>
      <c r="K231">
        <v>63</v>
      </c>
      <c r="L231">
        <v>28.35</v>
      </c>
      <c r="M231">
        <v>39.6</v>
      </c>
      <c r="N231">
        <v>53</v>
      </c>
      <c r="O231">
        <v>28.6</v>
      </c>
      <c r="P231">
        <v>50.2</v>
      </c>
      <c r="Q231">
        <v>100</v>
      </c>
      <c r="R231">
        <v>43</v>
      </c>
      <c r="S231">
        <v>35.799999999999997</v>
      </c>
      <c r="T231">
        <v>36.520000000000003</v>
      </c>
      <c r="U231">
        <v>35.19</v>
      </c>
      <c r="V231">
        <v>54.87</v>
      </c>
      <c r="W231">
        <v>126.95</v>
      </c>
      <c r="X231">
        <v>95.5</v>
      </c>
      <c r="Y231">
        <v>149.01</v>
      </c>
      <c r="Z231">
        <v>86.3</v>
      </c>
      <c r="AA231">
        <v>78.599999999999994</v>
      </c>
      <c r="AB231">
        <v>53.8</v>
      </c>
      <c r="AC231">
        <v>103.1</v>
      </c>
      <c r="AD231">
        <v>30.35</v>
      </c>
      <c r="AE231">
        <v>55.43</v>
      </c>
      <c r="AG231">
        <f t="shared" si="99"/>
        <v>1.6393442622950821E-2</v>
      </c>
      <c r="AH231">
        <f t="shared" si="114"/>
        <v>6.9582504970178927E-2</v>
      </c>
      <c r="AI231">
        <f t="shared" si="115"/>
        <v>-1.2371134020618586E-2</v>
      </c>
      <c r="AJ231">
        <f t="shared" si="116"/>
        <v>2.3017902813299195E-2</v>
      </c>
      <c r="AK231">
        <f t="shared" si="117"/>
        <v>5.4794520547945987E-3</v>
      </c>
      <c r="AL231">
        <f t="shared" si="118"/>
        <v>1.3405590416428945E-2</v>
      </c>
      <c r="AM231">
        <f t="shared" si="119"/>
        <v>3.0030030030030459E-3</v>
      </c>
      <c r="AN231">
        <f t="shared" si="120"/>
        <v>1.3636363636363669E-2</v>
      </c>
      <c r="AO231">
        <f t="shared" si="121"/>
        <v>-5.9259259259260098E-3</v>
      </c>
      <c r="AP231">
        <f t="shared" si="122"/>
        <v>0</v>
      </c>
      <c r="AQ231">
        <f t="shared" si="123"/>
        <v>-7.0052539404553164E-3</v>
      </c>
      <c r="AR231">
        <f t="shared" si="124"/>
        <v>0</v>
      </c>
      <c r="AS231">
        <f t="shared" si="125"/>
        <v>-1.4869888475836378E-2</v>
      </c>
      <c r="AT231">
        <f t="shared" si="126"/>
        <v>-8.6655112651646445E-3</v>
      </c>
      <c r="AU231">
        <f t="shared" si="127"/>
        <v>-3.9682539682538839E-3</v>
      </c>
      <c r="AV231">
        <f t="shared" si="128"/>
        <v>8.0645161290322284E-3</v>
      </c>
      <c r="AW231">
        <f t="shared" si="100"/>
        <v>1.1764705882352941E-2</v>
      </c>
      <c r="AX231">
        <f t="shared" si="101"/>
        <v>5.6179775280897678E-3</v>
      </c>
      <c r="AY231">
        <f t="shared" si="102"/>
        <v>3.8482682792743421E-3</v>
      </c>
      <c r="AZ231">
        <f t="shared" si="103"/>
        <v>-1.2903225806451637E-2</v>
      </c>
      <c r="BA231">
        <f t="shared" si="104"/>
        <v>-1.947819871336675E-2</v>
      </c>
      <c r="BB231">
        <f t="shared" si="105"/>
        <v>-1.8869407972324467E-3</v>
      </c>
      <c r="BC231">
        <f t="shared" si="106"/>
        <v>-1.2205213074058821E-2</v>
      </c>
      <c r="BD231">
        <f t="shared" si="107"/>
        <v>-1.3403927350714902E-3</v>
      </c>
      <c r="BE231">
        <f t="shared" si="108"/>
        <v>-8.0459770114942857E-3</v>
      </c>
      <c r="BF231">
        <f t="shared" si="109"/>
        <v>-8.5771947527750608E-3</v>
      </c>
      <c r="BG231">
        <f t="shared" si="110"/>
        <v>1.1278195488721696E-2</v>
      </c>
      <c r="BH231">
        <f t="shared" si="111"/>
        <v>-3.6448598130841177E-2</v>
      </c>
      <c r="BI231">
        <f t="shared" si="112"/>
        <v>-3.284072249589421E-3</v>
      </c>
      <c r="BJ231">
        <f t="shared" si="113"/>
        <v>-1.7372806240028311E-2</v>
      </c>
    </row>
    <row r="232" spans="1:62" x14ac:dyDescent="0.3">
      <c r="A232" s="1">
        <v>44539</v>
      </c>
      <c r="B232">
        <v>61</v>
      </c>
      <c r="C232">
        <v>25.15</v>
      </c>
      <c r="D232">
        <v>97</v>
      </c>
      <c r="E232">
        <v>19.55</v>
      </c>
      <c r="F232">
        <v>18.25</v>
      </c>
      <c r="G232">
        <v>35.06</v>
      </c>
      <c r="H232">
        <v>33.299999999999997</v>
      </c>
      <c r="I232">
        <v>44</v>
      </c>
      <c r="J232">
        <v>33.75</v>
      </c>
      <c r="K232">
        <v>63</v>
      </c>
      <c r="L232">
        <v>28.55</v>
      </c>
      <c r="M232">
        <v>39.6</v>
      </c>
      <c r="N232">
        <v>53.8</v>
      </c>
      <c r="O232">
        <v>28.85</v>
      </c>
      <c r="P232">
        <v>50.4</v>
      </c>
      <c r="Q232">
        <v>99.2</v>
      </c>
      <c r="R232">
        <v>42.5</v>
      </c>
      <c r="S232">
        <v>35.6</v>
      </c>
      <c r="T232">
        <v>36.380000000000003</v>
      </c>
      <c r="U232">
        <v>35.65</v>
      </c>
      <c r="V232">
        <v>55.96</v>
      </c>
      <c r="W232">
        <v>127.19</v>
      </c>
      <c r="X232">
        <v>96.68</v>
      </c>
      <c r="Y232">
        <v>149.21</v>
      </c>
      <c r="Z232">
        <v>87</v>
      </c>
      <c r="AA232">
        <v>79.28</v>
      </c>
      <c r="AB232">
        <v>53.2</v>
      </c>
      <c r="AC232">
        <v>107</v>
      </c>
      <c r="AD232">
        <v>30.45</v>
      </c>
      <c r="AE232">
        <v>56.41</v>
      </c>
      <c r="AG232">
        <f t="shared" si="99"/>
        <v>4.9423393739702988E-3</v>
      </c>
      <c r="AH232">
        <f t="shared" si="114"/>
        <v>0</v>
      </c>
      <c r="AI232">
        <f t="shared" si="115"/>
        <v>1.4644351464435207E-2</v>
      </c>
      <c r="AJ232">
        <f t="shared" si="116"/>
        <v>2.5641025641026005E-3</v>
      </c>
      <c r="AK232">
        <f t="shared" si="117"/>
        <v>1.3888888888888888E-2</v>
      </c>
      <c r="AL232">
        <f t="shared" si="118"/>
        <v>1.2124711316397278E-2</v>
      </c>
      <c r="AM232">
        <f t="shared" si="119"/>
        <v>6.0422960725074236E-3</v>
      </c>
      <c r="AN232">
        <f t="shared" si="120"/>
        <v>0</v>
      </c>
      <c r="AO232">
        <f t="shared" si="121"/>
        <v>2.2727272727272728E-2</v>
      </c>
      <c r="AP232">
        <f t="shared" si="122"/>
        <v>1.6129032258064516E-2</v>
      </c>
      <c r="AQ232">
        <f t="shared" si="123"/>
        <v>5.2816901408451458E-3</v>
      </c>
      <c r="AR232">
        <f t="shared" si="124"/>
        <v>2.5316455696202892E-3</v>
      </c>
      <c r="AS232">
        <f t="shared" si="125"/>
        <v>3.8610038610038609E-2</v>
      </c>
      <c r="AT232">
        <f t="shared" si="126"/>
        <v>8.7412587412587402E-3</v>
      </c>
      <c r="AU232">
        <f t="shared" si="127"/>
        <v>7.9999999999999724E-3</v>
      </c>
      <c r="AV232">
        <f t="shared" si="128"/>
        <v>5.065856129685917E-3</v>
      </c>
      <c r="AW232">
        <f t="shared" si="100"/>
        <v>1.6746411483253659E-2</v>
      </c>
      <c r="AX232">
        <f t="shared" si="101"/>
        <v>-4.1958041958041559E-3</v>
      </c>
      <c r="AY232">
        <f t="shared" si="102"/>
        <v>9.4339622641510384E-3</v>
      </c>
      <c r="AZ232">
        <f t="shared" si="103"/>
        <v>-1.959686450167981E-3</v>
      </c>
      <c r="BA232">
        <f t="shared" si="104"/>
        <v>1.7901897601145975E-3</v>
      </c>
      <c r="BB232">
        <f t="shared" si="105"/>
        <v>1.915064102564103E-2</v>
      </c>
      <c r="BC232">
        <f t="shared" si="106"/>
        <v>2.6109106346847887E-2</v>
      </c>
      <c r="BD232">
        <f t="shared" si="107"/>
        <v>-2.6069518716576629E-3</v>
      </c>
      <c r="BE232">
        <f t="shared" si="108"/>
        <v>1.1627906976744186E-2</v>
      </c>
      <c r="BF232">
        <f t="shared" si="109"/>
        <v>7.3697585768741835E-3</v>
      </c>
      <c r="BG232">
        <f t="shared" si="110"/>
        <v>6.9776794691333327E-2</v>
      </c>
      <c r="BH232">
        <f t="shared" si="111"/>
        <v>1.0387157695939512E-2</v>
      </c>
      <c r="BI232">
        <f t="shared" si="112"/>
        <v>1.1627906976744115E-2</v>
      </c>
      <c r="BJ232">
        <f t="shared" si="113"/>
        <v>9.6652944335063398E-3</v>
      </c>
    </row>
    <row r="233" spans="1:62" x14ac:dyDescent="0.3">
      <c r="A233" s="1">
        <v>44538</v>
      </c>
      <c r="B233">
        <v>60.7</v>
      </c>
      <c r="C233">
        <v>25.15</v>
      </c>
      <c r="D233">
        <v>95.6</v>
      </c>
      <c r="E233">
        <v>19.5</v>
      </c>
      <c r="F233">
        <v>18</v>
      </c>
      <c r="G233">
        <v>34.64</v>
      </c>
      <c r="H233">
        <v>33.1</v>
      </c>
      <c r="I233">
        <v>44</v>
      </c>
      <c r="J233">
        <v>33</v>
      </c>
      <c r="K233">
        <v>62</v>
      </c>
      <c r="L233">
        <v>28.4</v>
      </c>
      <c r="M233">
        <v>39.5</v>
      </c>
      <c r="N233">
        <v>51.8</v>
      </c>
      <c r="O233">
        <v>28.6</v>
      </c>
      <c r="P233">
        <v>50</v>
      </c>
      <c r="Q233">
        <v>98.7</v>
      </c>
      <c r="R233">
        <v>41.8</v>
      </c>
      <c r="S233">
        <v>35.75</v>
      </c>
      <c r="T233">
        <v>36.04</v>
      </c>
      <c r="U233">
        <v>35.72</v>
      </c>
      <c r="V233">
        <v>55.86</v>
      </c>
      <c r="W233">
        <v>124.8</v>
      </c>
      <c r="X233">
        <v>94.22</v>
      </c>
      <c r="Y233">
        <v>149.6</v>
      </c>
      <c r="Z233">
        <v>86</v>
      </c>
      <c r="AA233">
        <v>78.7</v>
      </c>
      <c r="AB233">
        <v>49.73</v>
      </c>
      <c r="AC233">
        <v>105.9</v>
      </c>
      <c r="AD233">
        <v>30.1</v>
      </c>
      <c r="AE233">
        <v>55.87</v>
      </c>
      <c r="AG233">
        <f t="shared" si="99"/>
        <v>-1.6447368421051698E-3</v>
      </c>
      <c r="AH233">
        <f t="shared" si="114"/>
        <v>1.9920318725098469E-3</v>
      </c>
      <c r="AI233">
        <f t="shared" si="115"/>
        <v>-4.1666666666667256E-3</v>
      </c>
      <c r="AJ233">
        <f t="shared" si="116"/>
        <v>-5.1020408163266031E-3</v>
      </c>
      <c r="AK233">
        <f t="shared" si="117"/>
        <v>-1.3698630136986301E-2</v>
      </c>
      <c r="AL233">
        <f t="shared" si="118"/>
        <v>1.4051522248243678E-2</v>
      </c>
      <c r="AM233">
        <f t="shared" si="119"/>
        <v>4.5523520485583786E-3</v>
      </c>
      <c r="AN233">
        <f t="shared" si="120"/>
        <v>9.1743119266054721E-3</v>
      </c>
      <c r="AO233">
        <f t="shared" si="121"/>
        <v>9.1743119266054166E-3</v>
      </c>
      <c r="AP233">
        <f t="shared" si="122"/>
        <v>-1.5873015873015872E-2</v>
      </c>
      <c r="AQ233">
        <f t="shared" si="123"/>
        <v>8.8809946714031984E-3</v>
      </c>
      <c r="AR233">
        <f t="shared" si="124"/>
        <v>2.3316062176165765E-2</v>
      </c>
      <c r="AS233">
        <f t="shared" si="125"/>
        <v>-7.6628352490422545E-3</v>
      </c>
      <c r="AT233">
        <f t="shared" si="126"/>
        <v>1.9607843137254926E-2</v>
      </c>
      <c r="AU233">
        <f t="shared" si="127"/>
        <v>0</v>
      </c>
      <c r="AV233">
        <f t="shared" si="128"/>
        <v>5.0916496945010185E-3</v>
      </c>
      <c r="AW233">
        <f t="shared" si="100"/>
        <v>2.0757020757020617E-2</v>
      </c>
      <c r="AX233">
        <f t="shared" si="101"/>
        <v>2.8050490883590861E-3</v>
      </c>
      <c r="AY233">
        <f t="shared" si="102"/>
        <v>1.0939691444600297E-2</v>
      </c>
      <c r="AZ233">
        <f t="shared" si="103"/>
        <v>-8.3287062742921775E-3</v>
      </c>
      <c r="BA233">
        <f t="shared" si="104"/>
        <v>5.3995680345571839E-3</v>
      </c>
      <c r="BB233">
        <f t="shared" si="105"/>
        <v>-5.2606408417025076E-3</v>
      </c>
      <c r="BC233">
        <f t="shared" si="106"/>
        <v>2.9839326702371889E-2</v>
      </c>
      <c r="BD233">
        <f t="shared" si="107"/>
        <v>-6.6800267201065015E-4</v>
      </c>
      <c r="BE233">
        <f t="shared" si="108"/>
        <v>-5.7803468208092483E-3</v>
      </c>
      <c r="BF233">
        <f t="shared" si="109"/>
        <v>-7.3158425832492218E-3</v>
      </c>
      <c r="BG233">
        <f t="shared" si="110"/>
        <v>4.0379567938622195E-3</v>
      </c>
      <c r="BH233">
        <f t="shared" si="111"/>
        <v>-7.497656982193038E-3</v>
      </c>
      <c r="BI233">
        <f t="shared" si="112"/>
        <v>5.0083472454090861E-3</v>
      </c>
      <c r="BJ233">
        <f t="shared" si="113"/>
        <v>1.1587905124026809E-2</v>
      </c>
    </row>
    <row r="234" spans="1:62" x14ac:dyDescent="0.3">
      <c r="A234" s="1">
        <v>44537</v>
      </c>
      <c r="B234">
        <v>60.8</v>
      </c>
      <c r="C234">
        <v>25.1</v>
      </c>
      <c r="D234">
        <v>96</v>
      </c>
      <c r="E234">
        <v>19.600000000000001</v>
      </c>
      <c r="F234">
        <v>18.25</v>
      </c>
      <c r="G234">
        <v>34.159999999999997</v>
      </c>
      <c r="H234">
        <v>32.950000000000003</v>
      </c>
      <c r="I234">
        <v>43.6</v>
      </c>
      <c r="J234">
        <v>32.700000000000003</v>
      </c>
      <c r="K234">
        <v>63</v>
      </c>
      <c r="L234">
        <v>28.15</v>
      </c>
      <c r="M234">
        <v>38.6</v>
      </c>
      <c r="N234">
        <v>52.2</v>
      </c>
      <c r="O234">
        <v>28.05</v>
      </c>
      <c r="P234">
        <v>50</v>
      </c>
      <c r="Q234">
        <v>98.2</v>
      </c>
      <c r="R234">
        <v>40.950000000000003</v>
      </c>
      <c r="S234">
        <v>35.65</v>
      </c>
      <c r="T234">
        <v>35.65</v>
      </c>
      <c r="U234">
        <v>36.020000000000003</v>
      </c>
      <c r="V234">
        <v>55.56</v>
      </c>
      <c r="W234">
        <v>125.46</v>
      </c>
      <c r="X234">
        <v>91.49</v>
      </c>
      <c r="Y234">
        <v>149.69999999999999</v>
      </c>
      <c r="Z234">
        <v>86.5</v>
      </c>
      <c r="AA234">
        <v>79.28</v>
      </c>
      <c r="AB234">
        <v>49.53</v>
      </c>
      <c r="AC234">
        <v>106.7</v>
      </c>
      <c r="AD234">
        <v>29.95</v>
      </c>
      <c r="AE234">
        <v>55.23</v>
      </c>
      <c r="AG234">
        <f t="shared" si="99"/>
        <v>1.1647254575707084E-2</v>
      </c>
      <c r="AH234">
        <f t="shared" si="114"/>
        <v>1.6194331983805755E-2</v>
      </c>
      <c r="AI234">
        <f t="shared" si="115"/>
        <v>1.5873015873015872E-2</v>
      </c>
      <c r="AJ234">
        <f t="shared" si="116"/>
        <v>3.157894736842113E-2</v>
      </c>
      <c r="AK234">
        <f t="shared" si="117"/>
        <v>-1.0840108401083973E-2</v>
      </c>
      <c r="AL234">
        <f t="shared" si="118"/>
        <v>2.8296207104154057E-2</v>
      </c>
      <c r="AM234">
        <f t="shared" si="119"/>
        <v>2.0123839009288103E-2</v>
      </c>
      <c r="AN234">
        <f t="shared" si="120"/>
        <v>3.9332538736591142E-2</v>
      </c>
      <c r="AO234">
        <f t="shared" si="121"/>
        <v>1.8691588785046773E-2</v>
      </c>
      <c r="AP234">
        <f t="shared" si="122"/>
        <v>2.605863192182413E-2</v>
      </c>
      <c r="AQ234">
        <f t="shared" si="123"/>
        <v>2.3636363636363584E-2</v>
      </c>
      <c r="AR234">
        <f t="shared" si="124"/>
        <v>1.5789473684210565E-2</v>
      </c>
      <c r="AS234">
        <f t="shared" si="125"/>
        <v>2.3529411764705938E-2</v>
      </c>
      <c r="AT234">
        <f t="shared" si="126"/>
        <v>3.8888888888888917E-2</v>
      </c>
      <c r="AU234">
        <f t="shared" si="127"/>
        <v>2.0408163265306121E-2</v>
      </c>
      <c r="AV234">
        <f t="shared" si="128"/>
        <v>2.9350104821802902E-2</v>
      </c>
      <c r="AW234">
        <f t="shared" si="100"/>
        <v>8.6206896551724484E-3</v>
      </c>
      <c r="AX234">
        <f t="shared" si="101"/>
        <v>4.225352112676016E-3</v>
      </c>
      <c r="AY234">
        <f t="shared" si="102"/>
        <v>1.6828294352538398E-2</v>
      </c>
      <c r="AZ234">
        <f t="shared" si="103"/>
        <v>4.0439052570768512E-2</v>
      </c>
      <c r="BA234">
        <f t="shared" si="104"/>
        <v>-1.7966223499819318E-3</v>
      </c>
      <c r="BB234">
        <f t="shared" si="105"/>
        <v>5.9332905708787279E-3</v>
      </c>
      <c r="BC234">
        <f t="shared" si="106"/>
        <v>2.8439748201438863E-2</v>
      </c>
      <c r="BD234">
        <f t="shared" si="107"/>
        <v>9.236162610395577E-3</v>
      </c>
      <c r="BE234">
        <f t="shared" si="108"/>
        <v>1.4067995310668263E-2</v>
      </c>
      <c r="BF234">
        <f t="shared" si="109"/>
        <v>2.3760330578512442E-2</v>
      </c>
      <c r="BG234">
        <f t="shared" si="110"/>
        <v>1.8297697368421063E-2</v>
      </c>
      <c r="BH234">
        <f t="shared" si="111"/>
        <v>1.0416666666666748E-2</v>
      </c>
      <c r="BI234">
        <f t="shared" si="112"/>
        <v>6.9642857142857117E-2</v>
      </c>
      <c r="BJ234">
        <f t="shared" si="113"/>
        <v>1.4325068870523306E-2</v>
      </c>
    </row>
    <row r="235" spans="1:62" x14ac:dyDescent="0.3">
      <c r="A235" s="1">
        <v>44536</v>
      </c>
      <c r="B235">
        <v>60.1</v>
      </c>
      <c r="C235">
        <v>24.7</v>
      </c>
      <c r="D235">
        <v>94.5</v>
      </c>
      <c r="E235">
        <v>19</v>
      </c>
      <c r="F235">
        <v>18.45</v>
      </c>
      <c r="G235">
        <v>33.22</v>
      </c>
      <c r="H235">
        <v>32.299999999999997</v>
      </c>
      <c r="I235">
        <v>41.95</v>
      </c>
      <c r="J235">
        <v>32.1</v>
      </c>
      <c r="K235">
        <v>61.4</v>
      </c>
      <c r="L235">
        <v>27.5</v>
      </c>
      <c r="M235">
        <v>38</v>
      </c>
      <c r="N235">
        <v>51</v>
      </c>
      <c r="O235">
        <v>27</v>
      </c>
      <c r="P235">
        <v>49</v>
      </c>
      <c r="Q235">
        <v>95.4</v>
      </c>
      <c r="R235">
        <v>40.6</v>
      </c>
      <c r="S235">
        <v>35.5</v>
      </c>
      <c r="T235">
        <v>35.06</v>
      </c>
      <c r="U235">
        <v>34.619999999999997</v>
      </c>
      <c r="V235">
        <v>55.66</v>
      </c>
      <c r="W235">
        <v>124.72</v>
      </c>
      <c r="X235">
        <v>88.96</v>
      </c>
      <c r="Y235">
        <v>148.33000000000001</v>
      </c>
      <c r="Z235">
        <v>85.3</v>
      </c>
      <c r="AA235">
        <v>77.44</v>
      </c>
      <c r="AB235">
        <v>48.64</v>
      </c>
      <c r="AC235">
        <v>105.6</v>
      </c>
      <c r="AD235">
        <v>28</v>
      </c>
      <c r="AE235">
        <v>54.45</v>
      </c>
      <c r="AG235">
        <f t="shared" si="99"/>
        <v>-1.3136288998357918E-2</v>
      </c>
      <c r="AH235">
        <f t="shared" si="114"/>
        <v>-1.5936254980079764E-2</v>
      </c>
      <c r="AI235">
        <f t="shared" si="115"/>
        <v>-1.0471204188481676E-2</v>
      </c>
      <c r="AJ235">
        <f t="shared" si="116"/>
        <v>-0.05</v>
      </c>
      <c r="AK235">
        <f t="shared" si="117"/>
        <v>-6.8181818181818246E-2</v>
      </c>
      <c r="AL235">
        <f t="shared" si="118"/>
        <v>-6.1316756145803945E-2</v>
      </c>
      <c r="AM235">
        <f t="shared" si="119"/>
        <v>-7.6804915514592943E-3</v>
      </c>
      <c r="AN235">
        <f t="shared" si="120"/>
        <v>-1.1904761904761227E-3</v>
      </c>
      <c r="AO235">
        <f t="shared" si="121"/>
        <v>-2.727272727272723E-2</v>
      </c>
      <c r="AP235">
        <f t="shared" si="122"/>
        <v>-5.2469135802469119E-2</v>
      </c>
      <c r="AQ235">
        <f t="shared" si="123"/>
        <v>-2.8268551236749141E-2</v>
      </c>
      <c r="AR235">
        <f t="shared" si="124"/>
        <v>-1.2987012987012988E-2</v>
      </c>
      <c r="AS235">
        <f t="shared" si="125"/>
        <v>9.9009900990099011E-3</v>
      </c>
      <c r="AT235">
        <f t="shared" si="126"/>
        <v>-3.5714285714285712E-2</v>
      </c>
      <c r="AU235">
        <f t="shared" si="127"/>
        <v>-2.3904382470119577E-2</v>
      </c>
      <c r="AV235">
        <f t="shared" si="128"/>
        <v>-2.6530612244897903E-2</v>
      </c>
      <c r="AW235">
        <f t="shared" si="100"/>
        <v>-4.245283018867918E-2</v>
      </c>
      <c r="AX235">
        <f t="shared" si="101"/>
        <v>-5.6022408963586224E-3</v>
      </c>
      <c r="AY235">
        <f t="shared" si="102"/>
        <v>-1.3783403656821236E-2</v>
      </c>
      <c r="AZ235">
        <f t="shared" si="103"/>
        <v>-4.0997229916897616E-2</v>
      </c>
      <c r="BA235">
        <f t="shared" si="104"/>
        <v>1.7998560115189762E-3</v>
      </c>
      <c r="BB235">
        <f t="shared" si="105"/>
        <v>0</v>
      </c>
      <c r="BC235">
        <f t="shared" si="106"/>
        <v>-2.9774239284545798E-2</v>
      </c>
      <c r="BD235">
        <f t="shared" si="107"/>
        <v>-3.4372762189961596E-2</v>
      </c>
      <c r="BE235">
        <f t="shared" si="108"/>
        <v>-5.8275058275058279E-3</v>
      </c>
      <c r="BF235">
        <f t="shared" si="109"/>
        <v>-6.1601642710472785E-3</v>
      </c>
      <c r="BG235">
        <f t="shared" si="110"/>
        <v>-5.9268342530144928E-3</v>
      </c>
      <c r="BH235">
        <f t="shared" si="111"/>
        <v>9.478672985781452E-4</v>
      </c>
      <c r="BI235">
        <f t="shared" si="112"/>
        <v>-3.558718861210015E-3</v>
      </c>
      <c r="BJ235">
        <f t="shared" si="113"/>
        <v>0</v>
      </c>
    </row>
    <row r="236" spans="1:62" x14ac:dyDescent="0.3">
      <c r="A236" s="1">
        <v>44533</v>
      </c>
      <c r="B236">
        <v>60.9</v>
      </c>
      <c r="C236">
        <v>25.1</v>
      </c>
      <c r="D236">
        <v>95.5</v>
      </c>
      <c r="E236">
        <v>20</v>
      </c>
      <c r="F236">
        <v>19.8</v>
      </c>
      <c r="G236">
        <v>35.39</v>
      </c>
      <c r="H236">
        <v>32.549999999999997</v>
      </c>
      <c r="I236">
        <v>42</v>
      </c>
      <c r="J236">
        <v>33</v>
      </c>
      <c r="K236">
        <v>64.8</v>
      </c>
      <c r="L236">
        <v>28.3</v>
      </c>
      <c r="M236">
        <v>38.5</v>
      </c>
      <c r="N236">
        <v>50.5</v>
      </c>
      <c r="O236">
        <v>28</v>
      </c>
      <c r="P236">
        <v>50.2</v>
      </c>
      <c r="Q236">
        <v>98</v>
      </c>
      <c r="R236">
        <v>42.4</v>
      </c>
      <c r="S236">
        <v>35.700000000000003</v>
      </c>
      <c r="T236">
        <v>35.549999999999997</v>
      </c>
      <c r="U236">
        <v>36.1</v>
      </c>
      <c r="V236">
        <v>55.56</v>
      </c>
      <c r="W236">
        <v>124.72</v>
      </c>
      <c r="X236">
        <v>91.69</v>
      </c>
      <c r="Y236">
        <v>153.61000000000001</v>
      </c>
      <c r="Z236">
        <v>85.8</v>
      </c>
      <c r="AA236">
        <v>77.92</v>
      </c>
      <c r="AB236">
        <v>48.93</v>
      </c>
      <c r="AC236">
        <v>105.5</v>
      </c>
      <c r="AD236">
        <v>28.1</v>
      </c>
      <c r="AE236">
        <v>54.45</v>
      </c>
      <c r="AG236">
        <f t="shared" si="99"/>
        <v>-2.403846153846154E-2</v>
      </c>
      <c r="AH236">
        <f t="shared" si="114"/>
        <v>1.8255578093306406E-2</v>
      </c>
      <c r="AI236">
        <f t="shared" si="115"/>
        <v>-1.7489711934156407E-2</v>
      </c>
      <c r="AJ236">
        <f t="shared" si="116"/>
        <v>-1.2345679012345678E-2</v>
      </c>
      <c r="AK236">
        <f t="shared" si="117"/>
        <v>-3.8834951456310711E-2</v>
      </c>
      <c r="AL236">
        <f t="shared" si="118"/>
        <v>-4.092140921409209E-2</v>
      </c>
      <c r="AM236">
        <f t="shared" si="119"/>
        <v>-1.9578313253012219E-2</v>
      </c>
      <c r="AN236">
        <f t="shared" si="120"/>
        <v>-4.9773755656108656E-2</v>
      </c>
      <c r="AO236">
        <f t="shared" si="121"/>
        <v>-2.3668639053254354E-2</v>
      </c>
      <c r="AP236">
        <f t="shared" si="122"/>
        <v>-6.762589928057558E-2</v>
      </c>
      <c r="AQ236">
        <f t="shared" si="123"/>
        <v>-2.7491408934707928E-2</v>
      </c>
      <c r="AR236">
        <f t="shared" si="124"/>
        <v>-2.6548672566371612E-2</v>
      </c>
      <c r="AS236">
        <f t="shared" si="125"/>
        <v>-6.4814814814814811E-2</v>
      </c>
      <c r="AT236">
        <f t="shared" si="126"/>
        <v>-4.4368600682593878E-2</v>
      </c>
      <c r="AU236">
        <f t="shared" si="127"/>
        <v>-2.9013539651837523E-2</v>
      </c>
      <c r="AV236">
        <f t="shared" si="128"/>
        <v>-1.1099899091826381E-2</v>
      </c>
      <c r="AW236">
        <f t="shared" si="100"/>
        <v>-1.1655011655011656E-2</v>
      </c>
      <c r="AX236">
        <f t="shared" si="101"/>
        <v>-3.5135135135135061E-2</v>
      </c>
      <c r="AY236">
        <f t="shared" si="102"/>
        <v>-5.55260361317748E-2</v>
      </c>
      <c r="AZ236">
        <f t="shared" si="103"/>
        <v>-1.848830886351277E-2</v>
      </c>
      <c r="BA236">
        <f t="shared" si="104"/>
        <v>-1.2442232492001347E-2</v>
      </c>
      <c r="BB236">
        <f t="shared" si="105"/>
        <v>-6.531782698741496E-3</v>
      </c>
      <c r="BC236">
        <f t="shared" si="106"/>
        <v>-3.4842105263157917E-2</v>
      </c>
      <c r="BD236">
        <f t="shared" si="107"/>
        <v>-1.2598830108632639E-2</v>
      </c>
      <c r="BE236">
        <f t="shared" si="108"/>
        <v>-1.8306636155606505E-2</v>
      </c>
      <c r="BF236">
        <f t="shared" si="109"/>
        <v>-2.5634612979867414E-2</v>
      </c>
      <c r="BG236">
        <f t="shared" si="110"/>
        <v>-6.9948678958372923E-2</v>
      </c>
      <c r="BH236">
        <f t="shared" si="111"/>
        <v>-1.5858208955223906E-2</v>
      </c>
      <c r="BI236">
        <f t="shared" si="112"/>
        <v>-5.2276559865092657E-2</v>
      </c>
      <c r="BJ236">
        <f t="shared" si="113"/>
        <v>-2.8892455858747949E-2</v>
      </c>
    </row>
    <row r="237" spans="1:62" x14ac:dyDescent="0.3">
      <c r="A237" s="1">
        <v>44532</v>
      </c>
      <c r="B237">
        <v>62.4</v>
      </c>
      <c r="C237">
        <v>24.65</v>
      </c>
      <c r="D237">
        <v>97.2</v>
      </c>
      <c r="E237">
        <v>20.25</v>
      </c>
      <c r="F237">
        <v>20.6</v>
      </c>
      <c r="G237">
        <v>36.9</v>
      </c>
      <c r="H237">
        <v>33.200000000000003</v>
      </c>
      <c r="I237">
        <v>44.2</v>
      </c>
      <c r="J237">
        <v>33.799999999999997</v>
      </c>
      <c r="K237">
        <v>69.5</v>
      </c>
      <c r="L237">
        <v>29.1</v>
      </c>
      <c r="M237">
        <v>39.549999999999997</v>
      </c>
      <c r="N237">
        <v>54</v>
      </c>
      <c r="O237">
        <v>29.3</v>
      </c>
      <c r="P237">
        <v>51.7</v>
      </c>
      <c r="Q237">
        <v>99.1</v>
      </c>
      <c r="R237">
        <v>42.9</v>
      </c>
      <c r="S237">
        <v>37</v>
      </c>
      <c r="T237">
        <v>37.64</v>
      </c>
      <c r="U237">
        <v>36.78</v>
      </c>
      <c r="V237">
        <v>56.26</v>
      </c>
      <c r="W237">
        <v>125.54</v>
      </c>
      <c r="X237">
        <v>95</v>
      </c>
      <c r="Y237">
        <v>155.57</v>
      </c>
      <c r="Z237">
        <v>87.4</v>
      </c>
      <c r="AA237">
        <v>79.97</v>
      </c>
      <c r="AB237">
        <v>52.61</v>
      </c>
      <c r="AC237">
        <v>107.2</v>
      </c>
      <c r="AD237">
        <v>29.65</v>
      </c>
      <c r="AE237">
        <v>56.07</v>
      </c>
      <c r="AG237">
        <f t="shared" si="99"/>
        <v>-1.6000000000000228E-3</v>
      </c>
      <c r="AH237">
        <f t="shared" si="114"/>
        <v>2.0325203252031365E-3</v>
      </c>
      <c r="AI237">
        <f t="shared" si="115"/>
        <v>-1.0183299389002037E-2</v>
      </c>
      <c r="AJ237">
        <f t="shared" si="116"/>
        <v>-7.3529411764705187E-3</v>
      </c>
      <c r="AK237">
        <f t="shared" si="117"/>
        <v>-4.8309178743960327E-3</v>
      </c>
      <c r="AL237">
        <f t="shared" si="118"/>
        <v>-2.8691760989734229E-2</v>
      </c>
      <c r="AM237">
        <f t="shared" si="119"/>
        <v>-8.9552238805969304E-3</v>
      </c>
      <c r="AN237">
        <f t="shared" si="120"/>
        <v>-2.257336343114996E-3</v>
      </c>
      <c r="AO237">
        <f t="shared" si="121"/>
        <v>-5.8823529411765538E-3</v>
      </c>
      <c r="AP237">
        <f t="shared" si="122"/>
        <v>-1.1379800853485025E-2</v>
      </c>
      <c r="AQ237">
        <f t="shared" si="123"/>
        <v>-1.3559322033898256E-2</v>
      </c>
      <c r="AR237">
        <f t="shared" si="124"/>
        <v>-3.7783375314862891E-3</v>
      </c>
      <c r="AS237">
        <f t="shared" si="125"/>
        <v>-2.173913043478266E-2</v>
      </c>
      <c r="AT237">
        <f t="shared" si="126"/>
        <v>-2.0066889632106955E-2</v>
      </c>
      <c r="AU237">
        <f t="shared" si="127"/>
        <v>-1.3358778625954117E-2</v>
      </c>
      <c r="AV237">
        <f t="shared" si="128"/>
        <v>1.0101010101009526E-3</v>
      </c>
      <c r="AW237">
        <f t="shared" si="100"/>
        <v>-2.3255813953488701E-3</v>
      </c>
      <c r="AX237">
        <f t="shared" si="101"/>
        <v>-2.3746701846965663E-2</v>
      </c>
      <c r="AY237">
        <f t="shared" si="102"/>
        <v>3.7333333333333485E-3</v>
      </c>
      <c r="AZ237">
        <f t="shared" si="103"/>
        <v>-8.0906148867313146E-3</v>
      </c>
      <c r="BA237">
        <f t="shared" si="104"/>
        <v>-1.0378188214599883E-2</v>
      </c>
      <c r="BB237">
        <f t="shared" si="105"/>
        <v>1.3973023180680106E-2</v>
      </c>
      <c r="BC237">
        <f t="shared" si="106"/>
        <v>9.4826677905387644E-4</v>
      </c>
      <c r="BD237">
        <f t="shared" si="107"/>
        <v>1.6000522466039634E-2</v>
      </c>
      <c r="BE237">
        <f t="shared" si="108"/>
        <v>-1.1428571428570779E-3</v>
      </c>
      <c r="BF237">
        <f t="shared" si="109"/>
        <v>-7.2004965859714257E-3</v>
      </c>
      <c r="BG237">
        <f t="shared" si="110"/>
        <v>-2.9156670972504121E-2</v>
      </c>
      <c r="BH237">
        <f t="shared" si="111"/>
        <v>1.1320754716981159E-2</v>
      </c>
      <c r="BI237">
        <f t="shared" si="112"/>
        <v>-1.6835016835017075E-3</v>
      </c>
      <c r="BJ237">
        <f t="shared" si="113"/>
        <v>2.6824034334763693E-3</v>
      </c>
    </row>
    <row r="238" spans="1:62" x14ac:dyDescent="0.3">
      <c r="A238" s="1">
        <v>44531</v>
      </c>
      <c r="B238">
        <v>62.5</v>
      </c>
      <c r="C238">
        <v>24.6</v>
      </c>
      <c r="D238">
        <v>98.2</v>
      </c>
      <c r="E238">
        <v>20.399999999999999</v>
      </c>
      <c r="F238">
        <v>20.7</v>
      </c>
      <c r="G238">
        <v>37.99</v>
      </c>
      <c r="H238">
        <v>33.5</v>
      </c>
      <c r="I238">
        <v>44.3</v>
      </c>
      <c r="J238">
        <v>34</v>
      </c>
      <c r="K238">
        <v>70.3</v>
      </c>
      <c r="L238">
        <v>29.5</v>
      </c>
      <c r="M238">
        <v>39.700000000000003</v>
      </c>
      <c r="N238">
        <v>55.2</v>
      </c>
      <c r="O238">
        <v>29.9</v>
      </c>
      <c r="P238">
        <v>52.4</v>
      </c>
      <c r="Q238">
        <v>99</v>
      </c>
      <c r="R238">
        <v>43</v>
      </c>
      <c r="S238">
        <v>37.9</v>
      </c>
      <c r="T238">
        <v>37.5</v>
      </c>
      <c r="U238">
        <v>37.08</v>
      </c>
      <c r="V238">
        <v>56.85</v>
      </c>
      <c r="W238">
        <v>123.81</v>
      </c>
      <c r="X238">
        <v>94.91</v>
      </c>
      <c r="Y238">
        <v>153.12</v>
      </c>
      <c r="Z238">
        <v>87.5</v>
      </c>
      <c r="AA238">
        <v>80.55</v>
      </c>
      <c r="AB238">
        <v>54.19</v>
      </c>
      <c r="AC238">
        <v>106</v>
      </c>
      <c r="AD238">
        <v>29.7</v>
      </c>
      <c r="AE238">
        <v>55.92</v>
      </c>
      <c r="AG238">
        <f t="shared" si="99"/>
        <v>8.0645161290322578E-3</v>
      </c>
      <c r="AH238">
        <f t="shared" si="114"/>
        <v>-1.9920318725099601E-2</v>
      </c>
      <c r="AI238">
        <f t="shared" si="115"/>
        <v>1.1328527291452199E-2</v>
      </c>
      <c r="AJ238">
        <f t="shared" si="116"/>
        <v>4.9261083743841316E-3</v>
      </c>
      <c r="AK238">
        <f t="shared" si="117"/>
        <v>-7.1942446043166486E-3</v>
      </c>
      <c r="AL238">
        <f t="shared" si="118"/>
        <v>5.9397657557166833E-2</v>
      </c>
      <c r="AM238">
        <f t="shared" si="119"/>
        <v>6.0060060060060918E-3</v>
      </c>
      <c r="AN238">
        <f t="shared" si="120"/>
        <v>-2.2522522522522843E-3</v>
      </c>
      <c r="AO238">
        <f t="shared" si="121"/>
        <v>1.3412816691505302E-2</v>
      </c>
      <c r="AP238">
        <f t="shared" si="122"/>
        <v>-2.4965325936199684E-2</v>
      </c>
      <c r="AQ238">
        <f t="shared" si="123"/>
        <v>1.7241379310344827E-2</v>
      </c>
      <c r="AR238">
        <f t="shared" si="124"/>
        <v>2.525252525252561E-3</v>
      </c>
      <c r="AS238">
        <f t="shared" si="125"/>
        <v>-1.2522361359570586E-2</v>
      </c>
      <c r="AT238">
        <f t="shared" si="126"/>
        <v>3.4602076124567477E-2</v>
      </c>
      <c r="AU238">
        <f t="shared" si="127"/>
        <v>1.1583011583011612E-2</v>
      </c>
      <c r="AV238">
        <f t="shared" si="128"/>
        <v>1.0111223458037846E-3</v>
      </c>
      <c r="AW238">
        <f t="shared" si="100"/>
        <v>1.8957345971563913E-2</v>
      </c>
      <c r="AX238">
        <f t="shared" si="101"/>
        <v>5.3050397877982946E-3</v>
      </c>
      <c r="AY238">
        <f t="shared" si="102"/>
        <v>-7.6739878274675617E-3</v>
      </c>
      <c r="AZ238">
        <f t="shared" si="103"/>
        <v>8.0971659919031416E-4</v>
      </c>
      <c r="BA238">
        <f t="shared" si="104"/>
        <v>-1.1991657977059398E-2</v>
      </c>
      <c r="BB238">
        <f t="shared" si="105"/>
        <v>4.7066461089020394E-3</v>
      </c>
      <c r="BC238">
        <f t="shared" si="106"/>
        <v>-6.073934443397197E-3</v>
      </c>
      <c r="BD238">
        <f t="shared" si="107"/>
        <v>1.6193257233873094E-2</v>
      </c>
      <c r="BE238">
        <f t="shared" si="108"/>
        <v>-1.1415525114154602E-3</v>
      </c>
      <c r="BF238">
        <f t="shared" si="109"/>
        <v>-2.0072992700729996E-2</v>
      </c>
      <c r="BG238">
        <f t="shared" si="110"/>
        <v>1.6697936210131343E-2</v>
      </c>
      <c r="BH238">
        <f t="shared" si="111"/>
        <v>9.5238095238095247E-3</v>
      </c>
      <c r="BI238">
        <f t="shared" si="112"/>
        <v>-3.3557046979866248E-3</v>
      </c>
      <c r="BJ238">
        <f t="shared" si="113"/>
        <v>3.6323202372127515E-2</v>
      </c>
    </row>
    <row r="239" spans="1:62" x14ac:dyDescent="0.3">
      <c r="A239" s="1">
        <v>44530</v>
      </c>
      <c r="B239">
        <v>62</v>
      </c>
      <c r="C239">
        <v>25.1</v>
      </c>
      <c r="D239">
        <v>97.1</v>
      </c>
      <c r="E239">
        <v>20.3</v>
      </c>
      <c r="F239">
        <v>20.85</v>
      </c>
      <c r="G239">
        <v>35.86</v>
      </c>
      <c r="H239">
        <v>33.299999999999997</v>
      </c>
      <c r="I239">
        <v>44.4</v>
      </c>
      <c r="J239">
        <v>33.549999999999997</v>
      </c>
      <c r="K239">
        <v>72.099999999999994</v>
      </c>
      <c r="L239">
        <v>29</v>
      </c>
      <c r="M239">
        <v>39.6</v>
      </c>
      <c r="N239">
        <v>55.9</v>
      </c>
      <c r="O239">
        <v>28.9</v>
      </c>
      <c r="P239">
        <v>51.8</v>
      </c>
      <c r="Q239">
        <v>98.9</v>
      </c>
      <c r="R239">
        <v>42.2</v>
      </c>
      <c r="S239">
        <v>37.700000000000003</v>
      </c>
      <c r="T239">
        <v>37.79</v>
      </c>
      <c r="U239">
        <v>37.049999999999997</v>
      </c>
      <c r="V239">
        <v>57.54</v>
      </c>
      <c r="W239">
        <v>123.23</v>
      </c>
      <c r="X239">
        <v>95.49</v>
      </c>
      <c r="Y239">
        <v>150.68</v>
      </c>
      <c r="Z239">
        <v>87.6</v>
      </c>
      <c r="AA239">
        <v>82.2</v>
      </c>
      <c r="AB239">
        <v>53.3</v>
      </c>
      <c r="AC239">
        <v>105</v>
      </c>
      <c r="AD239">
        <v>29.8</v>
      </c>
      <c r="AE239">
        <v>53.96</v>
      </c>
      <c r="AG239">
        <f t="shared" si="99"/>
        <v>-2.8213166144200583E-2</v>
      </c>
      <c r="AH239">
        <f t="shared" si="114"/>
        <v>-7.9051383399209203E-3</v>
      </c>
      <c r="AI239">
        <f t="shared" si="115"/>
        <v>-1.0193679918450561E-2</v>
      </c>
      <c r="AJ239">
        <f t="shared" si="116"/>
        <v>-4.9019607843136213E-3</v>
      </c>
      <c r="AK239">
        <f t="shared" si="117"/>
        <v>0</v>
      </c>
      <c r="AL239">
        <f t="shared" si="118"/>
        <v>1.042547196393343E-2</v>
      </c>
      <c r="AM239">
        <f t="shared" si="119"/>
        <v>-2.4890190336749676E-2</v>
      </c>
      <c r="AN239">
        <f t="shared" si="120"/>
        <v>-2.2471910112359869E-3</v>
      </c>
      <c r="AO239">
        <f t="shared" si="121"/>
        <v>-2.0437956204379645E-2</v>
      </c>
      <c r="AP239">
        <f t="shared" si="122"/>
        <v>-1.0973936899862981E-2</v>
      </c>
      <c r="AQ239">
        <f t="shared" si="123"/>
        <v>-2.6845637583892641E-2</v>
      </c>
      <c r="AR239">
        <f t="shared" si="124"/>
        <v>-3.7735849056603414E-3</v>
      </c>
      <c r="AS239">
        <f t="shared" si="125"/>
        <v>1.0849909584086825E-2</v>
      </c>
      <c r="AT239">
        <f t="shared" si="126"/>
        <v>-3.3444816053511704E-2</v>
      </c>
      <c r="AU239">
        <f t="shared" si="127"/>
        <v>-9.5602294455066923E-3</v>
      </c>
      <c r="AV239">
        <f t="shared" si="128"/>
        <v>-2.1760633036597317E-2</v>
      </c>
      <c r="AW239">
        <f t="shared" si="100"/>
        <v>-3.3218785796105287E-2</v>
      </c>
      <c r="AX239">
        <f t="shared" si="101"/>
        <v>-1.8229166666666557E-2</v>
      </c>
      <c r="AY239">
        <f t="shared" si="102"/>
        <v>5.4408482142857019E-2</v>
      </c>
      <c r="AZ239">
        <f t="shared" si="103"/>
        <v>1.1466011466011318E-2</v>
      </c>
      <c r="BA239">
        <f t="shared" si="104"/>
        <v>3.2478019020276375E-2</v>
      </c>
      <c r="BB239">
        <f t="shared" si="105"/>
        <v>-2.1595871377530756E-2</v>
      </c>
      <c r="BC239">
        <f t="shared" si="106"/>
        <v>-2.0900825582610811E-3</v>
      </c>
      <c r="BD239">
        <f t="shared" si="107"/>
        <v>-1.3422379362273182E-2</v>
      </c>
      <c r="BE239">
        <f t="shared" si="108"/>
        <v>1.1428571428570779E-3</v>
      </c>
      <c r="BF239">
        <f t="shared" si="109"/>
        <v>-2.3061051098434001E-3</v>
      </c>
      <c r="BG239">
        <f t="shared" si="110"/>
        <v>1.138519924098661E-2</v>
      </c>
      <c r="BH239">
        <f t="shared" si="111"/>
        <v>-2.8490028490028223E-3</v>
      </c>
      <c r="BI239">
        <f t="shared" si="112"/>
        <v>-1.1608623548921986E-2</v>
      </c>
      <c r="BJ239">
        <f t="shared" si="113"/>
        <v>-1.6651248843662593E-3</v>
      </c>
    </row>
    <row r="240" spans="1:62" x14ac:dyDescent="0.3">
      <c r="A240" s="1">
        <v>44529</v>
      </c>
      <c r="B240">
        <v>63.8</v>
      </c>
      <c r="C240">
        <v>25.3</v>
      </c>
      <c r="D240">
        <v>98.1</v>
      </c>
      <c r="E240">
        <v>20.399999999999999</v>
      </c>
      <c r="F240">
        <v>20.85</v>
      </c>
      <c r="G240">
        <v>35.49</v>
      </c>
      <c r="H240">
        <v>34.15</v>
      </c>
      <c r="I240">
        <v>44.5</v>
      </c>
      <c r="J240">
        <v>34.25</v>
      </c>
      <c r="K240">
        <v>72.900000000000006</v>
      </c>
      <c r="L240">
        <v>29.8</v>
      </c>
      <c r="M240">
        <v>39.75</v>
      </c>
      <c r="N240">
        <v>55.3</v>
      </c>
      <c r="O240">
        <v>29.9</v>
      </c>
      <c r="P240">
        <v>52.3</v>
      </c>
      <c r="Q240">
        <v>101.1</v>
      </c>
      <c r="R240">
        <v>43.65</v>
      </c>
      <c r="S240">
        <v>38.4</v>
      </c>
      <c r="T240">
        <v>35.840000000000003</v>
      </c>
      <c r="U240">
        <v>36.630000000000003</v>
      </c>
      <c r="V240">
        <v>55.73</v>
      </c>
      <c r="W240">
        <v>125.95</v>
      </c>
      <c r="X240">
        <v>95.69</v>
      </c>
      <c r="Y240">
        <v>152.72999999999999</v>
      </c>
      <c r="Z240">
        <v>87.5</v>
      </c>
      <c r="AA240">
        <v>82.39</v>
      </c>
      <c r="AB240">
        <v>52.7</v>
      </c>
      <c r="AC240">
        <v>105.3</v>
      </c>
      <c r="AD240">
        <v>30.15</v>
      </c>
      <c r="AE240">
        <v>54.05</v>
      </c>
      <c r="AG240">
        <f t="shared" si="99"/>
        <v>-2.5954198473282487E-2</v>
      </c>
      <c r="AH240">
        <f t="shared" si="114"/>
        <v>-1.1718750000000028E-2</v>
      </c>
      <c r="AI240">
        <f t="shared" si="115"/>
        <v>-8.088978766430853E-3</v>
      </c>
      <c r="AJ240">
        <f t="shared" si="116"/>
        <v>-1.9230769230769332E-2</v>
      </c>
      <c r="AK240">
        <f t="shared" si="117"/>
        <v>2.96296296296297E-2</v>
      </c>
      <c r="AL240">
        <f t="shared" si="118"/>
        <v>-1.3070077864293627E-2</v>
      </c>
      <c r="AM240">
        <f t="shared" si="119"/>
        <v>-1.3005780346820891E-2</v>
      </c>
      <c r="AN240">
        <f t="shared" si="120"/>
        <v>-2.0902090209020962E-2</v>
      </c>
      <c r="AO240">
        <f t="shared" si="121"/>
        <v>-1.4577259475217832E-3</v>
      </c>
      <c r="AP240">
        <f t="shared" si="122"/>
        <v>-1.4864864864864788E-2</v>
      </c>
      <c r="AQ240">
        <f t="shared" si="123"/>
        <v>-1.65016501650165E-2</v>
      </c>
      <c r="AR240">
        <f t="shared" si="124"/>
        <v>-2.5735294117646992E-2</v>
      </c>
      <c r="AS240">
        <f t="shared" si="125"/>
        <v>3.3644859813084058E-2</v>
      </c>
      <c r="AT240">
        <f t="shared" si="126"/>
        <v>-3.0794165316045473E-2</v>
      </c>
      <c r="AU240">
        <f t="shared" si="127"/>
        <v>-3.1481481481481534E-2</v>
      </c>
      <c r="AV240">
        <f t="shared" si="128"/>
        <v>-3.71428571428572E-2</v>
      </c>
      <c r="AW240">
        <f t="shared" si="100"/>
        <v>-3.000000000000003E-2</v>
      </c>
      <c r="AX240">
        <f t="shared" si="101"/>
        <v>-2.0408163265306228E-2</v>
      </c>
      <c r="AY240">
        <f t="shared" si="102"/>
        <v>-4.1678243956654228E-3</v>
      </c>
      <c r="AZ240">
        <f t="shared" si="103"/>
        <v>-1.3200431034482622E-2</v>
      </c>
      <c r="BA240">
        <f t="shared" si="104"/>
        <v>0</v>
      </c>
      <c r="BB240">
        <f t="shared" si="105"/>
        <v>-3.1749692496925039E-2</v>
      </c>
      <c r="BC240">
        <f t="shared" si="106"/>
        <v>-3.3434343434343455E-2</v>
      </c>
      <c r="BD240">
        <f t="shared" si="107"/>
        <v>-2.5583769299476963E-2</v>
      </c>
      <c r="BE240">
        <f t="shared" si="108"/>
        <v>-9.0600226500565928E-3</v>
      </c>
      <c r="BF240">
        <f t="shared" si="109"/>
        <v>1.7914504571287408E-2</v>
      </c>
      <c r="BG240">
        <f t="shared" si="110"/>
        <v>-1.6791044776119375E-2</v>
      </c>
      <c r="BH240">
        <f t="shared" si="111"/>
        <v>6.9035532994923834E-2</v>
      </c>
      <c r="BI240">
        <f t="shared" si="112"/>
        <v>-8.2236842105263153E-3</v>
      </c>
      <c r="BJ240">
        <f t="shared" si="113"/>
        <v>-4.6040515653775326E-3</v>
      </c>
    </row>
    <row r="241" spans="1:63" x14ac:dyDescent="0.3">
      <c r="A241" s="1">
        <v>44526</v>
      </c>
      <c r="B241">
        <v>65.5</v>
      </c>
      <c r="C241">
        <v>25.6</v>
      </c>
      <c r="D241">
        <v>98.9</v>
      </c>
      <c r="E241">
        <v>20.8</v>
      </c>
      <c r="F241">
        <v>20.25</v>
      </c>
      <c r="G241">
        <v>35.96</v>
      </c>
      <c r="H241">
        <v>34.6</v>
      </c>
      <c r="I241">
        <v>45.45</v>
      </c>
      <c r="J241">
        <v>34.299999999999997</v>
      </c>
      <c r="K241">
        <v>74</v>
      </c>
      <c r="L241">
        <v>30.3</v>
      </c>
      <c r="M241">
        <v>40.799999999999997</v>
      </c>
      <c r="N241">
        <v>53.5</v>
      </c>
      <c r="O241">
        <v>30.85</v>
      </c>
      <c r="P241">
        <v>54</v>
      </c>
      <c r="Q241">
        <v>105</v>
      </c>
      <c r="R241">
        <v>45</v>
      </c>
      <c r="S241">
        <v>39.200000000000003</v>
      </c>
      <c r="T241">
        <v>35.99</v>
      </c>
      <c r="U241">
        <v>37.119999999999997</v>
      </c>
      <c r="V241">
        <v>55.73</v>
      </c>
      <c r="W241">
        <v>130.08000000000001</v>
      </c>
      <c r="X241">
        <v>99</v>
      </c>
      <c r="Y241">
        <v>156.74</v>
      </c>
      <c r="Z241">
        <v>88.3</v>
      </c>
      <c r="AA241">
        <v>80.94</v>
      </c>
      <c r="AB241">
        <v>53.6</v>
      </c>
      <c r="AC241">
        <v>98.5</v>
      </c>
      <c r="AD241">
        <v>30.4</v>
      </c>
      <c r="AE241">
        <v>54.3</v>
      </c>
      <c r="AG241">
        <f t="shared" si="99"/>
        <v>-4.3795620437956206E-2</v>
      </c>
      <c r="AH241">
        <f t="shared" si="114"/>
        <v>-5.8252427184465466E-3</v>
      </c>
      <c r="AI241">
        <f t="shared" si="115"/>
        <v>-1.0999999999999944E-2</v>
      </c>
      <c r="AJ241">
        <f t="shared" si="116"/>
        <v>-2.8037383177569996E-2</v>
      </c>
      <c r="AK241">
        <f t="shared" si="117"/>
        <v>-1.2195121951219513E-2</v>
      </c>
      <c r="AL241">
        <f t="shared" si="118"/>
        <v>3.1258961858331047E-2</v>
      </c>
      <c r="AM241">
        <f t="shared" si="119"/>
        <v>-1.5647226173541882E-2</v>
      </c>
      <c r="AN241">
        <f t="shared" si="120"/>
        <v>2.2050716648291382E-3</v>
      </c>
      <c r="AO241">
        <f t="shared" si="121"/>
        <v>-2.4182076813655803E-2</v>
      </c>
      <c r="AP241">
        <f t="shared" si="122"/>
        <v>-9.3708165997323008E-3</v>
      </c>
      <c r="AQ241">
        <f t="shared" si="123"/>
        <v>-1.9417475728155272E-2</v>
      </c>
      <c r="AR241">
        <f t="shared" si="124"/>
        <v>-4.8780487804878743E-3</v>
      </c>
      <c r="AS241">
        <f t="shared" si="125"/>
        <v>-2.7272727272727271E-2</v>
      </c>
      <c r="AT241">
        <f t="shared" si="126"/>
        <v>6.5252854812398974E-3</v>
      </c>
      <c r="AU241">
        <f t="shared" si="127"/>
        <v>-1.6393442622950793E-2</v>
      </c>
      <c r="AV241">
        <f t="shared" si="128"/>
        <v>-1.960784313725485E-2</v>
      </c>
      <c r="AW241">
        <f t="shared" si="100"/>
        <v>7.838745800671924E-3</v>
      </c>
      <c r="AX241">
        <f t="shared" si="101"/>
        <v>3.157894736842113E-2</v>
      </c>
      <c r="AY241">
        <f t="shared" si="102"/>
        <v>-2.2542096686583333E-2</v>
      </c>
      <c r="AZ241">
        <f t="shared" si="103"/>
        <v>-4.0246847330293982E-3</v>
      </c>
      <c r="BA241">
        <f t="shared" si="104"/>
        <v>1.6414371694327898E-2</v>
      </c>
      <c r="BB241">
        <f t="shared" si="105"/>
        <v>0</v>
      </c>
      <c r="BC241">
        <f t="shared" si="106"/>
        <v>-2.5014772503446976E-2</v>
      </c>
      <c r="BD241">
        <f t="shared" si="107"/>
        <v>-2.9112983151635213E-2</v>
      </c>
      <c r="BE241">
        <f t="shared" si="108"/>
        <v>9.1428571428571106E-3</v>
      </c>
      <c r="BF241">
        <f t="shared" si="109"/>
        <v>-7.1148184494602348E-3</v>
      </c>
      <c r="BG241">
        <f t="shared" si="110"/>
        <v>-1.2709522932400031E-2</v>
      </c>
      <c r="BH241">
        <f t="shared" si="111"/>
        <v>4.7872340425531915E-2</v>
      </c>
      <c r="BI241">
        <f t="shared" si="112"/>
        <v>-1.4586709886547903E-2</v>
      </c>
      <c r="BJ241">
        <f t="shared" si="113"/>
        <v>1.5522723022255439E-2</v>
      </c>
    </row>
    <row r="242" spans="1:63" x14ac:dyDescent="0.3">
      <c r="A242" s="1">
        <v>44525</v>
      </c>
      <c r="B242">
        <v>68.5</v>
      </c>
      <c r="C242">
        <v>25.75</v>
      </c>
      <c r="D242">
        <v>100</v>
      </c>
      <c r="E242">
        <v>21.4</v>
      </c>
      <c r="F242">
        <v>20.5</v>
      </c>
      <c r="G242">
        <v>34.869999999999997</v>
      </c>
      <c r="H242">
        <v>35.15</v>
      </c>
      <c r="I242">
        <v>45.35</v>
      </c>
      <c r="J242">
        <v>35.15</v>
      </c>
      <c r="K242">
        <v>74.7</v>
      </c>
      <c r="L242">
        <v>30.9</v>
      </c>
      <c r="M242">
        <v>41</v>
      </c>
      <c r="N242">
        <v>55</v>
      </c>
      <c r="O242">
        <v>30.65</v>
      </c>
      <c r="P242">
        <v>54.9</v>
      </c>
      <c r="Q242">
        <v>107.1</v>
      </c>
      <c r="R242">
        <v>44.65</v>
      </c>
      <c r="S242">
        <v>38</v>
      </c>
      <c r="T242">
        <v>36.82</v>
      </c>
      <c r="U242">
        <v>37.270000000000003</v>
      </c>
      <c r="V242">
        <v>54.83</v>
      </c>
      <c r="W242">
        <v>130.08000000000001</v>
      </c>
      <c r="X242">
        <v>101.54</v>
      </c>
      <c r="Y242">
        <v>161.44</v>
      </c>
      <c r="Z242">
        <v>87.5</v>
      </c>
      <c r="AA242">
        <v>81.52</v>
      </c>
      <c r="AB242">
        <v>54.29</v>
      </c>
      <c r="AC242">
        <v>94</v>
      </c>
      <c r="AD242">
        <v>30.85</v>
      </c>
      <c r="AE242">
        <v>53.47</v>
      </c>
      <c r="AG242">
        <f t="shared" si="99"/>
        <v>2.9282576866764692E-3</v>
      </c>
      <c r="AH242">
        <f t="shared" si="114"/>
        <v>5.8593749999999445E-3</v>
      </c>
      <c r="AI242">
        <f t="shared" si="115"/>
        <v>2.1450459652706786E-2</v>
      </c>
      <c r="AJ242">
        <f t="shared" si="116"/>
        <v>4.6948356807510732E-3</v>
      </c>
      <c r="AK242">
        <f t="shared" si="117"/>
        <v>0</v>
      </c>
      <c r="AL242">
        <f t="shared" si="118"/>
        <v>1.7805020431990642E-2</v>
      </c>
      <c r="AM242">
        <f t="shared" si="119"/>
        <v>-5.6577086280057377E-3</v>
      </c>
      <c r="AN242">
        <f t="shared" si="120"/>
        <v>-1.5200868621063969E-2</v>
      </c>
      <c r="AO242">
        <f t="shared" si="121"/>
        <v>-7.0621468926553672E-3</v>
      </c>
      <c r="AP242">
        <f t="shared" si="122"/>
        <v>1.2195121951219589E-2</v>
      </c>
      <c r="AQ242">
        <f t="shared" si="123"/>
        <v>0</v>
      </c>
      <c r="AR242">
        <f t="shared" si="124"/>
        <v>3.7974683544303799E-2</v>
      </c>
      <c r="AS242">
        <f t="shared" si="125"/>
        <v>3.3834586466165356E-2</v>
      </c>
      <c r="AT242">
        <f t="shared" si="126"/>
        <v>6.5681444991789592E-3</v>
      </c>
      <c r="AU242">
        <f t="shared" si="127"/>
        <v>-1.0810810810810836E-2</v>
      </c>
      <c r="AV242">
        <f t="shared" si="128"/>
        <v>2.1946564885496157E-2</v>
      </c>
      <c r="AW242">
        <f t="shared" si="100"/>
        <v>-3.3482142857142543E-3</v>
      </c>
      <c r="AX242">
        <f t="shared" si="101"/>
        <v>1.876675603217166E-2</v>
      </c>
      <c r="AY242">
        <f t="shared" si="102"/>
        <v>1.628484681203432E-2</v>
      </c>
      <c r="AZ242">
        <f t="shared" si="103"/>
        <v>1.222161868549709E-2</v>
      </c>
      <c r="BA242">
        <f t="shared" si="104"/>
        <v>1.6688299647691425E-2</v>
      </c>
      <c r="BB242">
        <f t="shared" si="105"/>
        <v>3.161872445438614E-3</v>
      </c>
      <c r="BC242">
        <f t="shared" si="106"/>
        <v>-1.5130940834141494E-2</v>
      </c>
      <c r="BD242">
        <f t="shared" si="107"/>
        <v>-1.7825637281742451E-2</v>
      </c>
      <c r="BE242">
        <f t="shared" si="108"/>
        <v>0</v>
      </c>
      <c r="BF242">
        <f t="shared" si="109"/>
        <v>2.3361613180867789E-3</v>
      </c>
      <c r="BG242">
        <f t="shared" si="110"/>
        <v>1.0986964618249466E-2</v>
      </c>
      <c r="BH242">
        <f t="shared" si="111"/>
        <v>-1.0626992561104604E-3</v>
      </c>
      <c r="BI242">
        <f t="shared" si="112"/>
        <v>-8.0385852090032149E-3</v>
      </c>
      <c r="BJ242">
        <f t="shared" si="113"/>
        <v>2.4525771220540355E-2</v>
      </c>
    </row>
    <row r="243" spans="1:63" x14ac:dyDescent="0.3">
      <c r="A243" s="1">
        <v>44524</v>
      </c>
      <c r="B243">
        <v>68.3</v>
      </c>
      <c r="C243">
        <v>25.6</v>
      </c>
      <c r="D243">
        <v>97.9</v>
      </c>
      <c r="E243">
        <v>21.3</v>
      </c>
      <c r="F243">
        <v>20.5</v>
      </c>
      <c r="G243">
        <v>34.26</v>
      </c>
      <c r="H243">
        <v>35.35</v>
      </c>
      <c r="I243">
        <v>46.05</v>
      </c>
      <c r="J243">
        <v>35.4</v>
      </c>
      <c r="K243">
        <v>73.8</v>
      </c>
      <c r="L243">
        <v>30.9</v>
      </c>
      <c r="M243">
        <v>39.5</v>
      </c>
      <c r="N243">
        <v>53.2</v>
      </c>
      <c r="O243">
        <v>30.45</v>
      </c>
      <c r="P243">
        <v>55.5</v>
      </c>
      <c r="Q243">
        <v>104.8</v>
      </c>
      <c r="R243">
        <v>44.8</v>
      </c>
      <c r="S243">
        <v>37.299999999999997</v>
      </c>
      <c r="T243">
        <v>36.229999999999997</v>
      </c>
      <c r="U243">
        <v>36.82</v>
      </c>
      <c r="V243">
        <v>53.93</v>
      </c>
      <c r="W243">
        <v>129.66999999999999</v>
      </c>
      <c r="X243">
        <v>103.1</v>
      </c>
      <c r="Y243">
        <v>164.37</v>
      </c>
      <c r="Z243">
        <v>87.5</v>
      </c>
      <c r="AA243">
        <v>81.33</v>
      </c>
      <c r="AB243">
        <v>53.7</v>
      </c>
      <c r="AC243">
        <v>94.1</v>
      </c>
      <c r="AD243">
        <v>31.1</v>
      </c>
      <c r="AE243">
        <v>52.19</v>
      </c>
      <c r="AG243">
        <f t="shared" si="99"/>
        <v>2.8614457831325171E-2</v>
      </c>
      <c r="AH243">
        <f t="shared" si="114"/>
        <v>4.4897959183673529E-2</v>
      </c>
      <c r="AI243">
        <f t="shared" si="115"/>
        <v>1.3457556935817924E-2</v>
      </c>
      <c r="AJ243">
        <f t="shared" si="116"/>
        <v>9.4786729857819566E-3</v>
      </c>
      <c r="AK243">
        <f t="shared" si="117"/>
        <v>-9.6618357487922371E-3</v>
      </c>
      <c r="AL243">
        <f t="shared" si="118"/>
        <v>-1.890034364261179E-2</v>
      </c>
      <c r="AM243">
        <f t="shared" si="119"/>
        <v>4.1237113402061813E-2</v>
      </c>
      <c r="AN243">
        <f t="shared" si="120"/>
        <v>3.0201342281879064E-2</v>
      </c>
      <c r="AO243">
        <f t="shared" si="121"/>
        <v>3.8123167155425138E-2</v>
      </c>
      <c r="AP243">
        <f t="shared" si="122"/>
        <v>1.3736263736263736E-2</v>
      </c>
      <c r="AQ243">
        <f t="shared" si="123"/>
        <v>6.9204152249134954E-2</v>
      </c>
      <c r="AR243">
        <f t="shared" si="124"/>
        <v>6.9012178619756351E-2</v>
      </c>
      <c r="AS243">
        <f t="shared" si="125"/>
        <v>2.307692307692313E-2</v>
      </c>
      <c r="AT243">
        <f t="shared" si="126"/>
        <v>6.8421052631578924E-2</v>
      </c>
      <c r="AU243">
        <f t="shared" si="127"/>
        <v>5.5133079847908717E-2</v>
      </c>
      <c r="AV243">
        <f t="shared" si="128"/>
        <v>5.7517658930373396E-2</v>
      </c>
      <c r="AW243">
        <f t="shared" si="100"/>
        <v>6.9212410501193283E-2</v>
      </c>
      <c r="AX243">
        <f t="shared" si="101"/>
        <v>2.8965517241379232E-2</v>
      </c>
      <c r="AY243">
        <f t="shared" si="102"/>
        <v>-7.9408543263966656E-3</v>
      </c>
      <c r="AZ243">
        <f t="shared" si="103"/>
        <v>-1.8133333333333324E-2</v>
      </c>
      <c r="BA243">
        <f t="shared" si="104"/>
        <v>1.6716196136700649E-3</v>
      </c>
      <c r="BB243">
        <f t="shared" si="105"/>
        <v>3.1719015936871159E-3</v>
      </c>
      <c r="BC243">
        <f t="shared" si="106"/>
        <v>0</v>
      </c>
      <c r="BD243">
        <f t="shared" si="107"/>
        <v>0</v>
      </c>
      <c r="BE243">
        <f t="shared" si="108"/>
        <v>1.3904982618771759E-2</v>
      </c>
      <c r="BF243">
        <f t="shared" si="109"/>
        <v>1.4595808383233554E-2</v>
      </c>
      <c r="BG243">
        <f t="shared" si="110"/>
        <v>-1.6303352262319114E-2</v>
      </c>
      <c r="BH243">
        <f t="shared" si="111"/>
        <v>-7.3839662447257688E-3</v>
      </c>
      <c r="BI243">
        <f t="shared" si="112"/>
        <v>3.150912106135996E-2</v>
      </c>
      <c r="BJ243">
        <f t="shared" si="113"/>
        <v>1.9197542714531448E-3</v>
      </c>
    </row>
    <row r="244" spans="1:63" x14ac:dyDescent="0.3">
      <c r="A244" s="1">
        <v>44523</v>
      </c>
      <c r="B244">
        <v>66.400000000000006</v>
      </c>
      <c r="C244">
        <v>24.5</v>
      </c>
      <c r="D244">
        <v>96.6</v>
      </c>
      <c r="E244">
        <v>21.1</v>
      </c>
      <c r="F244">
        <v>20.7</v>
      </c>
      <c r="G244">
        <v>34.92</v>
      </c>
      <c r="H244">
        <v>33.950000000000003</v>
      </c>
      <c r="I244">
        <v>44.7</v>
      </c>
      <c r="J244">
        <v>34.1</v>
      </c>
      <c r="K244">
        <v>72.8</v>
      </c>
      <c r="L244">
        <v>28.9</v>
      </c>
      <c r="M244">
        <v>36.950000000000003</v>
      </c>
      <c r="N244">
        <v>52</v>
      </c>
      <c r="O244">
        <v>28.5</v>
      </c>
      <c r="P244">
        <v>52.6</v>
      </c>
      <c r="Q244">
        <v>99.1</v>
      </c>
      <c r="R244">
        <v>41.9</v>
      </c>
      <c r="S244">
        <v>36.25</v>
      </c>
      <c r="T244">
        <v>36.520000000000003</v>
      </c>
      <c r="U244">
        <v>37.5</v>
      </c>
      <c r="V244">
        <v>53.84</v>
      </c>
      <c r="W244">
        <v>129.26</v>
      </c>
      <c r="X244">
        <v>103.1</v>
      </c>
      <c r="Y244">
        <v>164.37</v>
      </c>
      <c r="Z244">
        <v>86.3</v>
      </c>
      <c r="AA244">
        <v>80.16</v>
      </c>
      <c r="AB244">
        <v>54.59</v>
      </c>
      <c r="AC244">
        <v>94.8</v>
      </c>
      <c r="AD244">
        <v>30.15</v>
      </c>
      <c r="AE244">
        <v>52.09</v>
      </c>
      <c r="AG244">
        <f t="shared" si="99"/>
        <v>-7.4738415545590429E-3</v>
      </c>
      <c r="AH244">
        <f t="shared" si="114"/>
        <v>6.9868995633187839E-2</v>
      </c>
      <c r="AI244">
        <f t="shared" si="115"/>
        <v>1.6842105263157835E-2</v>
      </c>
      <c r="AJ244">
        <f t="shared" si="116"/>
        <v>3.431372549019622E-2</v>
      </c>
      <c r="AK244">
        <f t="shared" si="117"/>
        <v>5.0761421319796954E-2</v>
      </c>
      <c r="AL244">
        <f t="shared" si="118"/>
        <v>5.7220708446866497E-2</v>
      </c>
      <c r="AM244">
        <f t="shared" si="119"/>
        <v>-5.8565153733527303E-3</v>
      </c>
      <c r="AN244">
        <f t="shared" si="120"/>
        <v>-1.8660812294182094E-2</v>
      </c>
      <c r="AO244">
        <f t="shared" si="121"/>
        <v>-1.1594202898550683E-2</v>
      </c>
      <c r="AP244">
        <f t="shared" si="122"/>
        <v>2.9702970297029622E-2</v>
      </c>
      <c r="AQ244">
        <f t="shared" si="123"/>
        <v>-1.0273972602739751E-2</v>
      </c>
      <c r="AR244">
        <f t="shared" si="124"/>
        <v>0</v>
      </c>
      <c r="AS244">
        <f t="shared" si="125"/>
        <v>6.9958847736625487E-2</v>
      </c>
      <c r="AT244">
        <f t="shared" si="126"/>
        <v>-1.041666666666669E-2</v>
      </c>
      <c r="AU244">
        <f t="shared" si="127"/>
        <v>-9.4161958568738224E-3</v>
      </c>
      <c r="AV244">
        <f t="shared" si="128"/>
        <v>3.0364372469635342E-3</v>
      </c>
      <c r="AW244">
        <f t="shared" si="100"/>
        <v>4.7961630695442618E-3</v>
      </c>
      <c r="AX244">
        <f t="shared" si="101"/>
        <v>-1.2261580381471467E-2</v>
      </c>
      <c r="AY244">
        <f t="shared" si="102"/>
        <v>5.3360253821747944E-2</v>
      </c>
      <c r="AZ244">
        <f t="shared" si="103"/>
        <v>1.8468223791417701E-2</v>
      </c>
      <c r="BA244">
        <f t="shared" si="104"/>
        <v>5.0401344035841539E-3</v>
      </c>
      <c r="BB244">
        <f t="shared" si="105"/>
        <v>4.401906146514812E-2</v>
      </c>
      <c r="BC244">
        <f t="shared" si="106"/>
        <v>1.6364353312302807E-2</v>
      </c>
      <c r="BD244">
        <f t="shared" si="107"/>
        <v>0</v>
      </c>
      <c r="BE244">
        <f t="shared" si="108"/>
        <v>1.160092807424528E-3</v>
      </c>
      <c r="BF244">
        <f t="shared" si="109"/>
        <v>1.855146124523499E-2</v>
      </c>
      <c r="BG244">
        <f t="shared" si="110"/>
        <v>2.0373831775700998E-2</v>
      </c>
      <c r="BH244">
        <f t="shared" si="111"/>
        <v>0</v>
      </c>
      <c r="BI244">
        <f t="shared" si="112"/>
        <v>8.3612040133779261E-3</v>
      </c>
      <c r="BJ244">
        <f t="shared" si="113"/>
        <v>4.0135782747603939E-2</v>
      </c>
    </row>
    <row r="245" spans="1:63" x14ac:dyDescent="0.3">
      <c r="A245" s="1">
        <v>44522</v>
      </c>
      <c r="B245">
        <v>66.900000000000006</v>
      </c>
      <c r="C245">
        <v>22.9</v>
      </c>
      <c r="D245">
        <v>95</v>
      </c>
      <c r="E245">
        <v>20.399999999999999</v>
      </c>
      <c r="F245">
        <v>19.7</v>
      </c>
      <c r="G245">
        <v>33.03</v>
      </c>
      <c r="H245">
        <v>34.15</v>
      </c>
      <c r="I245">
        <v>45.55</v>
      </c>
      <c r="J245">
        <v>34.5</v>
      </c>
      <c r="K245">
        <v>70.7</v>
      </c>
      <c r="L245">
        <v>29.2</v>
      </c>
      <c r="M245">
        <v>36.950000000000003</v>
      </c>
      <c r="N245">
        <v>48.6</v>
      </c>
      <c r="O245">
        <v>28.8</v>
      </c>
      <c r="P245">
        <v>53.1</v>
      </c>
      <c r="Q245">
        <v>98.8</v>
      </c>
      <c r="R245">
        <v>41.7</v>
      </c>
      <c r="S245">
        <v>36.700000000000003</v>
      </c>
      <c r="T245">
        <v>34.67</v>
      </c>
      <c r="U245">
        <v>36.82</v>
      </c>
      <c r="V245">
        <v>53.57</v>
      </c>
      <c r="W245">
        <v>123.81</v>
      </c>
      <c r="X245">
        <v>101.44</v>
      </c>
      <c r="Y245">
        <v>164.37</v>
      </c>
      <c r="Z245">
        <v>86.2</v>
      </c>
      <c r="AA245">
        <v>78.7</v>
      </c>
      <c r="AB245">
        <v>53.5</v>
      </c>
      <c r="AC245">
        <v>94.8</v>
      </c>
      <c r="AD245">
        <v>29.9</v>
      </c>
      <c r="AE245">
        <v>50.08</v>
      </c>
      <c r="AG245">
        <f t="shared" si="99"/>
        <v>-4.2918454935622317E-2</v>
      </c>
      <c r="AH245">
        <f t="shared" si="114"/>
        <v>-3.9832285115304102E-2</v>
      </c>
      <c r="AI245">
        <f t="shared" si="115"/>
        <v>-3.1479538300104633E-3</v>
      </c>
      <c r="AJ245">
        <f t="shared" si="116"/>
        <v>-6.8493150684931517E-2</v>
      </c>
      <c r="AK245">
        <f t="shared" si="117"/>
        <v>-6.8557919621749383E-2</v>
      </c>
      <c r="AL245">
        <f t="shared" si="118"/>
        <v>-2.5088547815820584E-2</v>
      </c>
      <c r="AM245">
        <f t="shared" si="119"/>
        <v>2.0926756352765193E-2</v>
      </c>
      <c r="AN245">
        <f t="shared" si="120"/>
        <v>2.5900900900900869E-2</v>
      </c>
      <c r="AO245">
        <f t="shared" si="121"/>
        <v>5.1829268292683021E-2</v>
      </c>
      <c r="AP245">
        <f t="shared" si="122"/>
        <v>-8.4151472650770588E-3</v>
      </c>
      <c r="AQ245">
        <f t="shared" si="123"/>
        <v>3.1802120141342705E-2</v>
      </c>
      <c r="AR245">
        <f t="shared" si="124"/>
        <v>1.2328767123287749E-2</v>
      </c>
      <c r="AS245">
        <f t="shared" si="125"/>
        <v>2.0618556701031219E-3</v>
      </c>
      <c r="AT245">
        <f t="shared" si="126"/>
        <v>3.2258064516129108E-2</v>
      </c>
      <c r="AU245">
        <f t="shared" si="127"/>
        <v>1.529636711281079E-2</v>
      </c>
      <c r="AV245">
        <f t="shared" si="128"/>
        <v>1.7507723995880565E-2</v>
      </c>
      <c r="AW245">
        <f t="shared" si="100"/>
        <v>6.9230769230769304E-2</v>
      </c>
      <c r="AX245">
        <f t="shared" si="101"/>
        <v>1.3812154696132596E-2</v>
      </c>
      <c r="AY245">
        <f t="shared" si="102"/>
        <v>-5.5827886710239576E-2</v>
      </c>
      <c r="AZ245">
        <f t="shared" si="103"/>
        <v>1.3487475915221635E-2</v>
      </c>
      <c r="BA245">
        <f t="shared" si="104"/>
        <v>1.0182915330944732E-2</v>
      </c>
      <c r="BB245">
        <f t="shared" si="105"/>
        <v>1.7003449975357382E-2</v>
      </c>
      <c r="BC245">
        <f t="shared" si="106"/>
        <v>1.6636600521146488E-2</v>
      </c>
      <c r="BD245">
        <f t="shared" si="107"/>
        <v>5.3825922074744355E-3</v>
      </c>
      <c r="BE245">
        <f t="shared" si="108"/>
        <v>1.1614401858305288E-3</v>
      </c>
      <c r="BF245">
        <f t="shared" si="109"/>
        <v>6.1365379698287391E-3</v>
      </c>
      <c r="BG245">
        <f t="shared" si="110"/>
        <v>-5.4436196535878376E-2</v>
      </c>
      <c r="BH245">
        <f t="shared" si="111"/>
        <v>0</v>
      </c>
      <c r="BI245">
        <f t="shared" si="112"/>
        <v>-1.967213114754103E-2</v>
      </c>
      <c r="BJ245">
        <f t="shared" si="113"/>
        <v>-9.9740674246966404E-4</v>
      </c>
    </row>
    <row r="246" spans="1:63" x14ac:dyDescent="0.3">
      <c r="A246" s="1">
        <v>44519</v>
      </c>
      <c r="B246">
        <v>69.900000000000006</v>
      </c>
      <c r="C246">
        <v>23.85</v>
      </c>
      <c r="D246">
        <v>95.3</v>
      </c>
      <c r="E246">
        <v>21.9</v>
      </c>
      <c r="F246">
        <v>21.15</v>
      </c>
      <c r="G246">
        <v>33.880000000000003</v>
      </c>
      <c r="H246">
        <v>33.450000000000003</v>
      </c>
      <c r="I246">
        <v>44.4</v>
      </c>
      <c r="J246">
        <v>32.799999999999997</v>
      </c>
      <c r="K246">
        <v>71.3</v>
      </c>
      <c r="L246">
        <v>28.3</v>
      </c>
      <c r="M246">
        <v>36.5</v>
      </c>
      <c r="N246">
        <v>48.5</v>
      </c>
      <c r="O246">
        <v>27.9</v>
      </c>
      <c r="P246">
        <v>52.3</v>
      </c>
      <c r="Q246">
        <v>97.1</v>
      </c>
      <c r="R246">
        <v>39</v>
      </c>
      <c r="S246">
        <v>36.200000000000003</v>
      </c>
      <c r="T246">
        <v>36.72</v>
      </c>
      <c r="U246">
        <v>36.33</v>
      </c>
      <c r="V246">
        <v>53.03</v>
      </c>
      <c r="W246">
        <v>121.74</v>
      </c>
      <c r="X246">
        <v>99.78</v>
      </c>
      <c r="Y246">
        <v>163.49</v>
      </c>
      <c r="Z246">
        <v>86.1</v>
      </c>
      <c r="AA246">
        <v>78.22</v>
      </c>
      <c r="AB246">
        <v>56.58</v>
      </c>
      <c r="AC246">
        <v>94.8</v>
      </c>
      <c r="AD246">
        <v>30.5</v>
      </c>
      <c r="AE246">
        <v>50.13</v>
      </c>
      <c r="AG246">
        <f t="shared" si="99"/>
        <v>1.3043478260869648E-2</v>
      </c>
      <c r="AH246">
        <f t="shared" si="114"/>
        <v>-6.8359375E-2</v>
      </c>
      <c r="AI246">
        <f t="shared" si="115"/>
        <v>-1.2435233160621791E-2</v>
      </c>
      <c r="AJ246">
        <f t="shared" si="116"/>
        <v>-2.8824833702882576E-2</v>
      </c>
      <c r="AK246">
        <f t="shared" si="117"/>
        <v>-6.828193832599122E-2</v>
      </c>
      <c r="AL246">
        <f t="shared" si="118"/>
        <v>-1.6545718432510893E-2</v>
      </c>
      <c r="AM246">
        <f t="shared" si="119"/>
        <v>2.9230769230769317E-2</v>
      </c>
      <c r="AN246">
        <f t="shared" si="120"/>
        <v>-2.2471910112359869E-3</v>
      </c>
      <c r="AO246">
        <f t="shared" si="121"/>
        <v>2.0217729393468074E-2</v>
      </c>
      <c r="AP246">
        <f t="shared" si="122"/>
        <v>-4.1666666666666775E-2</v>
      </c>
      <c r="AQ246">
        <f t="shared" si="123"/>
        <v>0</v>
      </c>
      <c r="AR246">
        <f t="shared" si="124"/>
        <v>4.1265474552956965E-3</v>
      </c>
      <c r="AS246">
        <f t="shared" si="125"/>
        <v>-1.121304791029556E-2</v>
      </c>
      <c r="AT246">
        <f t="shared" si="126"/>
        <v>9.0415913200723331E-3</v>
      </c>
      <c r="AU246">
        <f t="shared" si="127"/>
        <v>1.5533980582524217E-2</v>
      </c>
      <c r="AV246">
        <f t="shared" si="128"/>
        <v>1.0309278350514879E-3</v>
      </c>
      <c r="AW246">
        <f t="shared" si="100"/>
        <v>3.1746031746031821E-2</v>
      </c>
      <c r="AX246">
        <f t="shared" si="101"/>
        <v>2.2598870056497296E-2</v>
      </c>
      <c r="AY246">
        <f t="shared" si="102"/>
        <v>-5.3852099974233528E-2</v>
      </c>
      <c r="AZ246">
        <f t="shared" si="103"/>
        <v>-3.8888888888888862E-2</v>
      </c>
      <c r="BA246">
        <f t="shared" si="104"/>
        <v>1.7264530980241676E-2</v>
      </c>
      <c r="BB246">
        <f t="shared" si="105"/>
        <v>-4.0903141361256544E-3</v>
      </c>
      <c r="BC246">
        <f t="shared" si="106"/>
        <v>-3.6779611931653654E-2</v>
      </c>
      <c r="BD246">
        <f t="shared" si="107"/>
        <v>-6.562556966640239E-3</v>
      </c>
      <c r="BE246">
        <f t="shared" si="108"/>
        <v>-2.1590909090909157E-2</v>
      </c>
      <c r="BF246">
        <f t="shared" si="109"/>
        <v>-2.771908017402118E-2</v>
      </c>
      <c r="BG246">
        <f t="shared" si="110"/>
        <v>-3.7100068073519399E-2</v>
      </c>
      <c r="BH246">
        <f t="shared" si="111"/>
        <v>3.1746031746031447E-3</v>
      </c>
      <c r="BI246">
        <f t="shared" si="112"/>
        <v>-1.929260450160776E-2</v>
      </c>
      <c r="BJ246">
        <f t="shared" si="113"/>
        <v>-4.9622866216752675E-3</v>
      </c>
    </row>
    <row r="247" spans="1:63" x14ac:dyDescent="0.3">
      <c r="A247" s="1">
        <v>44518</v>
      </c>
      <c r="B247">
        <v>69</v>
      </c>
      <c r="C247">
        <v>25.6</v>
      </c>
      <c r="D247">
        <v>96.5</v>
      </c>
      <c r="E247">
        <v>22.55</v>
      </c>
      <c r="F247">
        <v>22.7</v>
      </c>
      <c r="G247">
        <v>34.450000000000003</v>
      </c>
      <c r="H247">
        <v>32.5</v>
      </c>
      <c r="I247">
        <v>44.5</v>
      </c>
      <c r="J247">
        <v>32.15</v>
      </c>
      <c r="K247">
        <v>74.400000000000006</v>
      </c>
      <c r="L247">
        <v>28.3</v>
      </c>
      <c r="M247">
        <v>36.35</v>
      </c>
      <c r="N247">
        <v>49.05</v>
      </c>
      <c r="O247">
        <v>27.65</v>
      </c>
      <c r="P247">
        <v>51.5</v>
      </c>
      <c r="Q247">
        <v>97</v>
      </c>
      <c r="R247">
        <v>37.799999999999997</v>
      </c>
      <c r="S247">
        <v>35.4</v>
      </c>
      <c r="T247">
        <v>38.81</v>
      </c>
      <c r="U247">
        <v>37.799999999999997</v>
      </c>
      <c r="V247">
        <v>52.13</v>
      </c>
      <c r="W247">
        <v>122.24</v>
      </c>
      <c r="X247">
        <v>103.59</v>
      </c>
      <c r="Y247">
        <v>164.57</v>
      </c>
      <c r="Z247">
        <v>88</v>
      </c>
      <c r="AA247">
        <v>80.45</v>
      </c>
      <c r="AB247">
        <v>58.76</v>
      </c>
      <c r="AC247">
        <v>94.5</v>
      </c>
      <c r="AD247">
        <v>31.1</v>
      </c>
      <c r="AE247">
        <v>50.38</v>
      </c>
      <c r="AG247">
        <f t="shared" si="99"/>
        <v>6.8111455108359226E-2</v>
      </c>
      <c r="AH247">
        <f t="shared" si="114"/>
        <v>-1.1583011583011473E-2</v>
      </c>
      <c r="AI247">
        <f t="shared" si="115"/>
        <v>-1.8311291963377389E-2</v>
      </c>
      <c r="AJ247">
        <f t="shared" si="116"/>
        <v>-1.312910284463898E-2</v>
      </c>
      <c r="AK247">
        <f t="shared" si="117"/>
        <v>-2.1551724137931036E-2</v>
      </c>
      <c r="AL247">
        <f t="shared" si="118"/>
        <v>-5.6681270536692224E-2</v>
      </c>
      <c r="AM247">
        <f t="shared" si="119"/>
        <v>-2.4024024024023941E-2</v>
      </c>
      <c r="AN247">
        <f t="shared" si="120"/>
        <v>2.0642201834862352E-2</v>
      </c>
      <c r="AO247">
        <f t="shared" si="121"/>
        <v>-3.1007751937984938E-3</v>
      </c>
      <c r="AP247">
        <f t="shared" si="122"/>
        <v>4.3478260869565341E-2</v>
      </c>
      <c r="AQ247">
        <f t="shared" si="123"/>
        <v>-1.3937282229965108E-2</v>
      </c>
      <c r="AR247">
        <f t="shared" si="124"/>
        <v>-1.3568521031207597E-2</v>
      </c>
      <c r="AS247">
        <f t="shared" si="125"/>
        <v>6.9792802617230004E-2</v>
      </c>
      <c r="AT247">
        <f t="shared" si="126"/>
        <v>-1.2500000000000051E-2</v>
      </c>
      <c r="AU247">
        <f t="shared" si="127"/>
        <v>-1.3409961685823809E-2</v>
      </c>
      <c r="AV247">
        <f t="shared" si="128"/>
        <v>-1.020408163265306E-2</v>
      </c>
      <c r="AW247">
        <f t="shared" si="100"/>
        <v>-1.4341590612777164E-2</v>
      </c>
      <c r="AX247">
        <f t="shared" si="101"/>
        <v>-2.0746887966804978E-2</v>
      </c>
      <c r="AY247">
        <f t="shared" si="102"/>
        <v>-3.8501026694044808E-3</v>
      </c>
      <c r="AZ247">
        <f t="shared" si="103"/>
        <v>-2.8277634961439625E-2</v>
      </c>
      <c r="BA247">
        <f t="shared" si="104"/>
        <v>-8.5583872194750048E-3</v>
      </c>
      <c r="BB247">
        <f t="shared" si="105"/>
        <v>-1.6572807723250219E-2</v>
      </c>
      <c r="BC247">
        <f t="shared" si="106"/>
        <v>-1.8307959144343584E-3</v>
      </c>
      <c r="BD247">
        <f t="shared" si="107"/>
        <v>-1.3487591415897376E-2</v>
      </c>
      <c r="BE247">
        <f t="shared" si="108"/>
        <v>-9.0090090090089777E-3</v>
      </c>
      <c r="BF247">
        <f t="shared" si="109"/>
        <v>-8.3816097621101024E-3</v>
      </c>
      <c r="BG247">
        <f t="shared" si="110"/>
        <v>3.4153005464480145E-3</v>
      </c>
      <c r="BH247">
        <f t="shared" si="111"/>
        <v>-1.86915887850467E-2</v>
      </c>
      <c r="BI247">
        <f t="shared" si="112"/>
        <v>2.1346469622331762E-2</v>
      </c>
      <c r="BJ247">
        <f t="shared" si="113"/>
        <v>-4.7412090082970147E-3</v>
      </c>
    </row>
    <row r="248" spans="1:63" x14ac:dyDescent="0.3">
      <c r="A248" s="1">
        <v>44517</v>
      </c>
      <c r="B248">
        <v>64.599999999999994</v>
      </c>
      <c r="C248">
        <v>25.9</v>
      </c>
      <c r="D248">
        <v>98.3</v>
      </c>
      <c r="E248">
        <v>22.85</v>
      </c>
      <c r="F248">
        <v>23.2</v>
      </c>
      <c r="G248">
        <v>36.520000000000003</v>
      </c>
      <c r="H248">
        <v>33.299999999999997</v>
      </c>
      <c r="I248">
        <v>43.6</v>
      </c>
      <c r="J248">
        <v>32.25</v>
      </c>
      <c r="K248">
        <v>71.3</v>
      </c>
      <c r="L248">
        <v>28.7</v>
      </c>
      <c r="M248">
        <v>36.85</v>
      </c>
      <c r="N248">
        <v>45.85</v>
      </c>
      <c r="O248">
        <v>28</v>
      </c>
      <c r="P248">
        <v>52.2</v>
      </c>
      <c r="Q248">
        <v>98</v>
      </c>
      <c r="R248">
        <v>38.35</v>
      </c>
      <c r="S248">
        <v>36.15</v>
      </c>
      <c r="T248">
        <v>38.96</v>
      </c>
      <c r="U248">
        <v>38.9</v>
      </c>
      <c r="V248">
        <v>52.58</v>
      </c>
      <c r="W248">
        <v>124.3</v>
      </c>
      <c r="X248">
        <v>103.78</v>
      </c>
      <c r="Y248">
        <v>166.82</v>
      </c>
      <c r="Z248">
        <v>88.8</v>
      </c>
      <c r="AA248">
        <v>81.13</v>
      </c>
      <c r="AB248">
        <v>58.56</v>
      </c>
      <c r="AC248">
        <v>96.3</v>
      </c>
      <c r="AD248">
        <v>30.45</v>
      </c>
      <c r="AE248">
        <v>50.62</v>
      </c>
      <c r="AG248">
        <f t="shared" si="99"/>
        <v>1.095461658841934E-2</v>
      </c>
      <c r="AH248">
        <f t="shared" si="114"/>
        <v>-2.0793950850661654E-2</v>
      </c>
      <c r="AI248">
        <f t="shared" si="115"/>
        <v>0</v>
      </c>
      <c r="AJ248">
        <f t="shared" si="116"/>
        <v>-2.3504273504273383E-2</v>
      </c>
      <c r="AK248">
        <f t="shared" si="117"/>
        <v>-1.6949152542372972E-2</v>
      </c>
      <c r="AL248">
        <f t="shared" si="118"/>
        <v>-1.2972972972972889E-2</v>
      </c>
      <c r="AM248">
        <f t="shared" si="119"/>
        <v>4.5248868778280113E-3</v>
      </c>
      <c r="AN248">
        <f t="shared" si="120"/>
        <v>1.8691588785046828E-2</v>
      </c>
      <c r="AO248">
        <f t="shared" si="121"/>
        <v>-4.629629629629586E-3</v>
      </c>
      <c r="AP248">
        <f t="shared" si="122"/>
        <v>2.2955523672883706E-2</v>
      </c>
      <c r="AQ248">
        <f t="shared" si="123"/>
        <v>1.7452006980803042E-3</v>
      </c>
      <c r="AR248">
        <f t="shared" si="124"/>
        <v>0</v>
      </c>
      <c r="AS248">
        <f t="shared" si="125"/>
        <v>2.4581005586592212E-2</v>
      </c>
      <c r="AT248">
        <f t="shared" si="126"/>
        <v>-1.7825311942959254E-3</v>
      </c>
      <c r="AU248">
        <f t="shared" si="127"/>
        <v>3.846153846153901E-3</v>
      </c>
      <c r="AV248">
        <f t="shared" si="128"/>
        <v>8.2304526748970906E-3</v>
      </c>
      <c r="AW248">
        <f t="shared" si="100"/>
        <v>7.8843626806834235E-3</v>
      </c>
      <c r="AX248">
        <f t="shared" si="101"/>
        <v>0</v>
      </c>
      <c r="AY248">
        <f t="shared" si="102"/>
        <v>1.6436211844508285E-2</v>
      </c>
      <c r="AZ248">
        <f t="shared" si="103"/>
        <v>-1.1435832274460047E-2</v>
      </c>
      <c r="BA248">
        <f t="shared" si="104"/>
        <v>-5.108798486281989E-3</v>
      </c>
      <c r="BB248">
        <f t="shared" si="105"/>
        <v>-9.8773299346822455E-3</v>
      </c>
      <c r="BC248">
        <f t="shared" si="106"/>
        <v>-1.4809189291816995E-2</v>
      </c>
      <c r="BD248">
        <f t="shared" si="107"/>
        <v>-5.9908938413607909E-4</v>
      </c>
      <c r="BE248">
        <f t="shared" si="108"/>
        <v>2.2573363431151565E-3</v>
      </c>
      <c r="BF248">
        <f t="shared" si="109"/>
        <v>5.9516429014257874E-3</v>
      </c>
      <c r="BG248">
        <f t="shared" si="110"/>
        <v>4.6087888531618534E-2</v>
      </c>
      <c r="BH248">
        <f t="shared" si="111"/>
        <v>1.5822784810126583E-2</v>
      </c>
      <c r="BI248">
        <f t="shared" si="112"/>
        <v>1.3311148086522414E-2</v>
      </c>
      <c r="BJ248">
        <f t="shared" si="113"/>
        <v>9.8872849515517416E-4</v>
      </c>
    </row>
    <row r="249" spans="1:63" x14ac:dyDescent="0.3">
      <c r="A249" s="1">
        <v>44516</v>
      </c>
      <c r="B249">
        <v>63.9</v>
      </c>
      <c r="C249">
        <v>26.45</v>
      </c>
      <c r="D249">
        <v>98.3</v>
      </c>
      <c r="E249">
        <v>23.4</v>
      </c>
      <c r="F249">
        <v>23.6</v>
      </c>
      <c r="G249">
        <v>37</v>
      </c>
      <c r="H249">
        <v>33.15</v>
      </c>
      <c r="I249">
        <v>42.8</v>
      </c>
      <c r="J249">
        <v>32.4</v>
      </c>
      <c r="K249">
        <v>69.7</v>
      </c>
      <c r="L249">
        <v>28.65</v>
      </c>
      <c r="M249">
        <v>36.85</v>
      </c>
      <c r="N249">
        <v>44.75</v>
      </c>
      <c r="O249">
        <v>28.05</v>
      </c>
      <c r="P249">
        <v>52</v>
      </c>
      <c r="Q249">
        <v>97.2</v>
      </c>
      <c r="R249">
        <v>38.049999999999997</v>
      </c>
      <c r="S249">
        <v>36.15</v>
      </c>
      <c r="T249">
        <v>38.33</v>
      </c>
      <c r="U249">
        <v>39.35</v>
      </c>
      <c r="V249">
        <v>52.85</v>
      </c>
      <c r="W249">
        <v>125.54</v>
      </c>
      <c r="X249">
        <v>105.34</v>
      </c>
      <c r="Y249">
        <v>166.92</v>
      </c>
      <c r="Z249">
        <v>88.6</v>
      </c>
      <c r="AA249">
        <v>80.650000000000006</v>
      </c>
      <c r="AB249">
        <v>55.98</v>
      </c>
      <c r="AC249">
        <v>94.8</v>
      </c>
      <c r="AD249">
        <v>30.05</v>
      </c>
      <c r="AE249">
        <v>50.57</v>
      </c>
      <c r="AG249">
        <f t="shared" si="99"/>
        <v>1.5673981191222793E-3</v>
      </c>
      <c r="AH249">
        <f t="shared" si="114"/>
        <v>2.9182879377431907E-2</v>
      </c>
      <c r="AI249">
        <f t="shared" si="115"/>
        <v>1.0277492291880781E-2</v>
      </c>
      <c r="AJ249">
        <f t="shared" si="116"/>
        <v>1.5184381778741773E-2</v>
      </c>
      <c r="AK249">
        <f t="shared" si="117"/>
        <v>8.5470085470086693E-3</v>
      </c>
      <c r="AL249">
        <f t="shared" si="118"/>
        <v>1.0376843255051955E-2</v>
      </c>
      <c r="AM249">
        <f t="shared" si="119"/>
        <v>-7.4850299401197605E-3</v>
      </c>
      <c r="AN249">
        <f t="shared" si="120"/>
        <v>0</v>
      </c>
      <c r="AO249">
        <f t="shared" si="121"/>
        <v>-3.0769230769231207E-3</v>
      </c>
      <c r="AP249">
        <f t="shared" si="122"/>
        <v>-3.3287101248266178E-2</v>
      </c>
      <c r="AQ249">
        <f t="shared" si="123"/>
        <v>1.7482517482516487E-3</v>
      </c>
      <c r="AR249">
        <f t="shared" si="124"/>
        <v>-5.3981106612684413E-3</v>
      </c>
      <c r="AS249">
        <f t="shared" si="125"/>
        <v>-2.2925764192139677E-2</v>
      </c>
      <c r="AT249">
        <f t="shared" si="126"/>
        <v>3.5778175313059542E-3</v>
      </c>
      <c r="AU249">
        <f t="shared" si="127"/>
        <v>0</v>
      </c>
      <c r="AV249">
        <f t="shared" si="128"/>
        <v>-5.1177072671443188E-3</v>
      </c>
      <c r="AW249">
        <f t="shared" si="100"/>
        <v>-7.8226857887875954E-3</v>
      </c>
      <c r="AX249">
        <f t="shared" si="101"/>
        <v>0</v>
      </c>
      <c r="AY249">
        <f t="shared" si="102"/>
        <v>-2.8390367553865765E-2</v>
      </c>
      <c r="AZ249">
        <f t="shared" si="103"/>
        <v>-3.0071481390189767E-2</v>
      </c>
      <c r="BA249">
        <f t="shared" si="104"/>
        <v>0</v>
      </c>
      <c r="BB249">
        <f t="shared" si="105"/>
        <v>-1.297271798097328E-2</v>
      </c>
      <c r="BC249">
        <f t="shared" si="106"/>
        <v>-2.5261404645137316E-2</v>
      </c>
      <c r="BD249">
        <f t="shared" si="107"/>
        <v>3.5471652738530328E-3</v>
      </c>
      <c r="BE249">
        <f t="shared" si="108"/>
        <v>-4.4943820224719738E-3</v>
      </c>
      <c r="BF249">
        <f t="shared" si="109"/>
        <v>-1.1884342073021303E-2</v>
      </c>
      <c r="BG249">
        <f t="shared" si="110"/>
        <v>2.171929184157689E-2</v>
      </c>
      <c r="BH249">
        <f t="shared" si="111"/>
        <v>-2.1052631578947667E-3</v>
      </c>
      <c r="BI249">
        <f t="shared" si="112"/>
        <v>-4.9668874172184964E-3</v>
      </c>
      <c r="BJ249">
        <f t="shared" si="113"/>
        <v>-4.9193231011412826E-3</v>
      </c>
    </row>
    <row r="250" spans="1:63" x14ac:dyDescent="0.3">
      <c r="A250" s="1">
        <v>44515</v>
      </c>
      <c r="B250">
        <v>63.8</v>
      </c>
      <c r="C250">
        <v>25.7</v>
      </c>
      <c r="D250">
        <v>97.3</v>
      </c>
      <c r="E250">
        <v>23.05</v>
      </c>
      <c r="F250">
        <v>23.4</v>
      </c>
      <c r="G250">
        <v>36.619999999999997</v>
      </c>
      <c r="H250">
        <v>33.4</v>
      </c>
      <c r="I250">
        <v>42.8</v>
      </c>
      <c r="J250">
        <v>32.5</v>
      </c>
      <c r="K250">
        <v>72.099999999999994</v>
      </c>
      <c r="L250">
        <v>28.6</v>
      </c>
      <c r="M250">
        <v>37.049999999999997</v>
      </c>
      <c r="N250">
        <v>45.8</v>
      </c>
      <c r="O250">
        <v>27.95</v>
      </c>
      <c r="P250">
        <v>52</v>
      </c>
      <c r="Q250">
        <v>97.7</v>
      </c>
      <c r="R250">
        <v>38.35</v>
      </c>
      <c r="S250">
        <v>36.15</v>
      </c>
      <c r="T250">
        <v>39.450000000000003</v>
      </c>
      <c r="U250">
        <v>40.57</v>
      </c>
      <c r="V250">
        <v>52.85</v>
      </c>
      <c r="W250">
        <v>127.19</v>
      </c>
      <c r="X250">
        <v>108.07</v>
      </c>
      <c r="Y250">
        <v>166.33</v>
      </c>
      <c r="Z250">
        <v>89</v>
      </c>
      <c r="AA250">
        <v>81.62</v>
      </c>
      <c r="AB250">
        <v>54.79</v>
      </c>
      <c r="AC250">
        <v>95</v>
      </c>
      <c r="AD250">
        <v>30.2</v>
      </c>
      <c r="AE250">
        <v>50.82</v>
      </c>
    </row>
    <row r="252" spans="1:63" x14ac:dyDescent="0.3">
      <c r="AD252" s="10" t="s">
        <v>31</v>
      </c>
      <c r="AE252" s="10"/>
      <c r="AF252" s="10"/>
      <c r="AG252">
        <f>_xlfn.STDEV.S(AG2:AG249)</f>
        <v>3.2454769188322866E-2</v>
      </c>
      <c r="AH252">
        <f t="shared" ref="AH252:BJ252" si="129">_xlfn.STDEV.S(AH2:AH249)</f>
        <v>3.4778807663299917E-2</v>
      </c>
      <c r="AI252">
        <f t="shared" si="129"/>
        <v>2.4178724723910573E-2</v>
      </c>
      <c r="AJ252">
        <f t="shared" si="129"/>
        <v>1.852042215422817E-2</v>
      </c>
      <c r="AK252">
        <f t="shared" si="129"/>
        <v>3.043831873880638E-2</v>
      </c>
      <c r="AL252">
        <f t="shared" si="129"/>
        <v>3.9259158275010413E-2</v>
      </c>
      <c r="AM252">
        <f t="shared" si="129"/>
        <v>2.3833038838934211E-2</v>
      </c>
      <c r="AN252">
        <f t="shared" si="129"/>
        <v>2.9292713511955368E-2</v>
      </c>
      <c r="AO252">
        <f t="shared" si="129"/>
        <v>2.6114877767379262E-2</v>
      </c>
      <c r="AP252">
        <f t="shared" si="129"/>
        <v>4.0921362628701843E-2</v>
      </c>
      <c r="AQ252">
        <f t="shared" si="129"/>
        <v>2.6259289412431924E-2</v>
      </c>
      <c r="AR252">
        <f t="shared" si="129"/>
        <v>1.9385283714277453E-2</v>
      </c>
      <c r="AS252">
        <f t="shared" si="129"/>
        <v>3.2671669645006229E-2</v>
      </c>
      <c r="AT252">
        <f t="shared" si="129"/>
        <v>3.0630567512598524E-2</v>
      </c>
      <c r="AU252">
        <f t="shared" si="129"/>
        <v>2.3365018771172121E-2</v>
      </c>
      <c r="AV252">
        <f t="shared" si="129"/>
        <v>2.3287783640697512E-2</v>
      </c>
      <c r="AW252">
        <f t="shared" si="129"/>
        <v>3.2388047749129803E-2</v>
      </c>
      <c r="AX252">
        <f t="shared" si="129"/>
        <v>3.1128901476087992E-2</v>
      </c>
      <c r="AY252">
        <f t="shared" si="129"/>
        <v>3.1064985707394615E-2</v>
      </c>
      <c r="AZ252">
        <f t="shared" si="129"/>
        <v>2.5443038591465416E-2</v>
      </c>
      <c r="BA252">
        <f t="shared" si="129"/>
        <v>1.3777416528503795E-2</v>
      </c>
      <c r="BB252">
        <f t="shared" si="129"/>
        <v>2.7042761551877265E-2</v>
      </c>
      <c r="BC252">
        <f t="shared" si="129"/>
        <v>2.3710220971630273E-2</v>
      </c>
      <c r="BD252">
        <f t="shared" si="129"/>
        <v>1.7211853006402114E-2</v>
      </c>
      <c r="BE252">
        <f t="shared" si="129"/>
        <v>1.6943776939504454E-2</v>
      </c>
      <c r="BF252">
        <f t="shared" si="129"/>
        <v>1.7411797642398523E-2</v>
      </c>
      <c r="BG252">
        <f t="shared" si="129"/>
        <v>3.0905862779211025E-2</v>
      </c>
      <c r="BH252">
        <f t="shared" si="129"/>
        <v>1.7645844811452177E-2</v>
      </c>
      <c r="BI252">
        <f t="shared" si="129"/>
        <v>2.5847354406104171E-2</v>
      </c>
      <c r="BJ252">
        <f t="shared" si="129"/>
        <v>2.5927430532581144E-2</v>
      </c>
    </row>
    <row r="253" spans="1:63" x14ac:dyDescent="0.3">
      <c r="AD253" s="10" t="s">
        <v>32</v>
      </c>
      <c r="AE253" s="10"/>
      <c r="AF253" s="10"/>
      <c r="AG253">
        <f>AVERAGE(AG2:AG249)</f>
        <v>-1.8749790497973387E-3</v>
      </c>
      <c r="AH253">
        <f t="shared" ref="AH253:BJ253" si="130">AVERAGE(AH2:AH249)</f>
        <v>-4.7495698036184994E-3</v>
      </c>
      <c r="AI253">
        <f t="shared" si="130"/>
        <v>-8.6196087243159501E-4</v>
      </c>
      <c r="AJ253">
        <f t="shared" si="130"/>
        <v>-1.4265679657465365E-3</v>
      </c>
      <c r="AK253">
        <f t="shared" si="130"/>
        <v>-2.5567573423642873E-3</v>
      </c>
      <c r="AL253">
        <f t="shared" si="130"/>
        <v>-2.3814975948729215E-4</v>
      </c>
      <c r="AM253">
        <f t="shared" si="130"/>
        <v>-1.6149263235899934E-3</v>
      </c>
      <c r="AN253">
        <f t="shared" si="130"/>
        <v>-2.5641381445331142E-4</v>
      </c>
      <c r="AO253">
        <f t="shared" si="130"/>
        <v>-9.4877637255083342E-4</v>
      </c>
      <c r="AP253">
        <f t="shared" si="130"/>
        <v>-5.3916607667747526E-3</v>
      </c>
      <c r="AQ253">
        <f t="shared" si="130"/>
        <v>-1.9873862293764456E-3</v>
      </c>
      <c r="AR253">
        <f t="shared" si="130"/>
        <v>-6.5579689321051374E-4</v>
      </c>
      <c r="AS253">
        <f t="shared" si="130"/>
        <v>-4.2032248871604191E-3</v>
      </c>
      <c r="AT253">
        <f t="shared" si="130"/>
        <v>-1.8791006459269381E-3</v>
      </c>
      <c r="AU253">
        <f t="shared" si="130"/>
        <v>-3.0436649658315777E-3</v>
      </c>
      <c r="AV253">
        <f t="shared" si="130"/>
        <v>-7.5146010642322962E-4</v>
      </c>
      <c r="AW253">
        <f t="shared" si="130"/>
        <v>-2.5841489640557459E-3</v>
      </c>
      <c r="AX253">
        <f t="shared" si="130"/>
        <v>-2.662380008785463E-3</v>
      </c>
      <c r="AY253">
        <f t="shared" si="130"/>
        <v>-4.453405606215842E-3</v>
      </c>
      <c r="AZ253">
        <f t="shared" si="130"/>
        <v>-4.4763997995357794E-3</v>
      </c>
      <c r="BA253">
        <f t="shared" si="130"/>
        <v>6.9144681476585349E-4</v>
      </c>
      <c r="BB253">
        <f t="shared" si="130"/>
        <v>-1.188008206556668E-3</v>
      </c>
      <c r="BC253">
        <f t="shared" si="130"/>
        <v>-1.4613276976579366E-4</v>
      </c>
      <c r="BD253">
        <f t="shared" si="130"/>
        <v>6.3725393060224181E-4</v>
      </c>
      <c r="BE253">
        <f t="shared" si="130"/>
        <v>-3.6940633297112395E-4</v>
      </c>
      <c r="BF253">
        <f t="shared" si="130"/>
        <v>-2.3235246833203005E-3</v>
      </c>
      <c r="BG253">
        <f t="shared" si="130"/>
        <v>1.6675321489058226E-3</v>
      </c>
      <c r="BH253">
        <f t="shared" si="130"/>
        <v>-2.0974192933431225E-3</v>
      </c>
      <c r="BI253">
        <f t="shared" si="130"/>
        <v>-3.807245834949425E-4</v>
      </c>
      <c r="BJ253">
        <f t="shared" si="130"/>
        <v>-4.6531459506123752E-4</v>
      </c>
    </row>
    <row r="255" spans="1:63" ht="15" thickBot="1" x14ac:dyDescent="0.35"/>
    <row r="256" spans="1:63" x14ac:dyDescent="0.3">
      <c r="AD256" s="10" t="s">
        <v>33</v>
      </c>
      <c r="AE256" s="10"/>
      <c r="AF256" s="10"/>
      <c r="AG256" s="3"/>
      <c r="AH256" s="3" t="s">
        <v>34</v>
      </c>
      <c r="AI256" s="3" t="s">
        <v>35</v>
      </c>
      <c r="AJ256" s="3" t="s">
        <v>36</v>
      </c>
      <c r="AK256" s="3" t="s">
        <v>37</v>
      </c>
      <c r="AL256" s="3" t="s">
        <v>38</v>
      </c>
      <c r="AM256" s="3" t="s">
        <v>39</v>
      </c>
      <c r="AN256" s="3" t="s">
        <v>40</v>
      </c>
      <c r="AO256" s="3" t="s">
        <v>41</v>
      </c>
      <c r="AP256" s="3" t="s">
        <v>42</v>
      </c>
      <c r="AQ256" s="3" t="s">
        <v>43</v>
      </c>
      <c r="AR256" s="3" t="s">
        <v>44</v>
      </c>
      <c r="AS256" s="3" t="s">
        <v>45</v>
      </c>
      <c r="AT256" s="3" t="s">
        <v>46</v>
      </c>
      <c r="AU256" s="3" t="s">
        <v>47</v>
      </c>
      <c r="AV256" s="3" t="s">
        <v>48</v>
      </c>
      <c r="AW256" s="3" t="s">
        <v>49</v>
      </c>
      <c r="AX256" s="3" t="s">
        <v>50</v>
      </c>
      <c r="AY256" s="3" t="s">
        <v>51</v>
      </c>
      <c r="AZ256" s="3" t="s">
        <v>52</v>
      </c>
      <c r="BA256" s="3" t="s">
        <v>53</v>
      </c>
      <c r="BB256" s="3" t="s">
        <v>54</v>
      </c>
      <c r="BC256" s="3" t="s">
        <v>55</v>
      </c>
      <c r="BD256" s="3" t="s">
        <v>56</v>
      </c>
      <c r="BE256" s="3" t="s">
        <v>57</v>
      </c>
      <c r="BF256" s="3" t="s">
        <v>58</v>
      </c>
      <c r="BG256" s="3" t="s">
        <v>59</v>
      </c>
      <c r="BH256" s="3" t="s">
        <v>60</v>
      </c>
      <c r="BI256" s="3" t="s">
        <v>61</v>
      </c>
      <c r="BJ256" s="3" t="s">
        <v>62</v>
      </c>
      <c r="BK256" s="4" t="s">
        <v>63</v>
      </c>
    </row>
    <row r="257" spans="33:63" x14ac:dyDescent="0.3">
      <c r="AG257" t="s">
        <v>34</v>
      </c>
      <c r="AH257">
        <v>1</v>
      </c>
      <c r="AI257">
        <v>0.36895995068556525</v>
      </c>
      <c r="AJ257">
        <v>0.3762123651247678</v>
      </c>
      <c r="AK257">
        <v>0.23691573149197148</v>
      </c>
      <c r="AL257">
        <v>0.32508971557649519</v>
      </c>
      <c r="AM257">
        <v>0.19896750411485734</v>
      </c>
      <c r="AN257">
        <v>0.33122371233286191</v>
      </c>
      <c r="AO257">
        <v>0.37184823855087096</v>
      </c>
      <c r="AP257">
        <v>0.37300727043017656</v>
      </c>
      <c r="AQ257">
        <v>0.38641322514776189</v>
      </c>
      <c r="AR257">
        <v>0.35621187193831372</v>
      </c>
      <c r="AS257">
        <v>0.24404448581706362</v>
      </c>
      <c r="AT257">
        <v>0.40177626145681189</v>
      </c>
      <c r="AU257">
        <v>0.38446155837383938</v>
      </c>
      <c r="AV257">
        <v>0.3697617506259151</v>
      </c>
      <c r="AW257">
        <v>0.13275612015766483</v>
      </c>
      <c r="AX257">
        <v>0.28172162067601969</v>
      </c>
      <c r="AY257">
        <v>0.29395979941407302</v>
      </c>
      <c r="AZ257">
        <v>0.40488896133743668</v>
      </c>
      <c r="BA257">
        <v>0.33211075772520654</v>
      </c>
      <c r="BB257">
        <v>9.55402036094887E-2</v>
      </c>
      <c r="BC257">
        <v>0.25012546050916346</v>
      </c>
      <c r="BD257">
        <v>0.31680517700109795</v>
      </c>
      <c r="BE257">
        <v>0.23788672253189766</v>
      </c>
      <c r="BF257">
        <v>0.27034023442047567</v>
      </c>
      <c r="BG257">
        <v>0.23333600285052339</v>
      </c>
      <c r="BH257">
        <v>0.22691605330220851</v>
      </c>
      <c r="BI257">
        <v>0.12116632307287953</v>
      </c>
      <c r="BJ257">
        <v>0.31794616577803786</v>
      </c>
      <c r="BK257">
        <v>0.15484128735437208</v>
      </c>
    </row>
    <row r="258" spans="33:63" x14ac:dyDescent="0.3">
      <c r="AG258" t="s">
        <v>35</v>
      </c>
      <c r="AH258">
        <v>0.36895995068556525</v>
      </c>
      <c r="AI258">
        <v>1</v>
      </c>
      <c r="AJ258">
        <v>0.36810684142119493</v>
      </c>
      <c r="AK258">
        <v>0.32258526561208906</v>
      </c>
      <c r="AL258">
        <v>0.50655032635549169</v>
      </c>
      <c r="AM258">
        <v>0.22515750876786084</v>
      </c>
      <c r="AN258">
        <v>0.23448308848273386</v>
      </c>
      <c r="AO258">
        <v>0.25416724239307587</v>
      </c>
      <c r="AP258">
        <v>0.35992879658441623</v>
      </c>
      <c r="AQ258">
        <v>0.42300114224099722</v>
      </c>
      <c r="AR258">
        <v>0.37048331120915645</v>
      </c>
      <c r="AS258">
        <v>0.19146943912612358</v>
      </c>
      <c r="AT258">
        <v>0.40938279870661909</v>
      </c>
      <c r="AU258">
        <v>0.36989465424158807</v>
      </c>
      <c r="AV258">
        <v>0.40386265891707535</v>
      </c>
      <c r="AW258">
        <v>0.10772743858235881</v>
      </c>
      <c r="AX258">
        <v>0.37757974415065321</v>
      </c>
      <c r="AY258">
        <v>0.2390534664210065</v>
      </c>
      <c r="AZ258">
        <v>0.55458284940313807</v>
      </c>
      <c r="BA258">
        <v>0.35179131574277323</v>
      </c>
      <c r="BB258">
        <v>0.20271122062540176</v>
      </c>
      <c r="BC258">
        <v>0.21890663527549906</v>
      </c>
      <c r="BD258">
        <v>0.34771809148233962</v>
      </c>
      <c r="BE258">
        <v>0.10451887883878465</v>
      </c>
      <c r="BF258">
        <v>0.22905333291305943</v>
      </c>
      <c r="BG258">
        <v>0.22565256068679512</v>
      </c>
      <c r="BH258">
        <v>0.217290301438327</v>
      </c>
      <c r="BI258">
        <v>8.8491251391931744E-2</v>
      </c>
      <c r="BJ258">
        <v>0.29239415144548936</v>
      </c>
      <c r="BK258">
        <v>6.4865796095491965E-2</v>
      </c>
    </row>
    <row r="259" spans="33:63" x14ac:dyDescent="0.3">
      <c r="AG259" t="s">
        <v>36</v>
      </c>
      <c r="AH259">
        <v>0.3762123651247678</v>
      </c>
      <c r="AI259">
        <v>0.36810684142119493</v>
      </c>
      <c r="AJ259">
        <v>1</v>
      </c>
      <c r="AK259">
        <v>0.33450259931195397</v>
      </c>
      <c r="AL259">
        <v>0.41305465646048856</v>
      </c>
      <c r="AM259">
        <v>0.39347003333132841</v>
      </c>
      <c r="AN259">
        <v>0.41739391585558933</v>
      </c>
      <c r="AO259">
        <v>0.42289981224728623</v>
      </c>
      <c r="AP259">
        <v>0.49110006472700946</v>
      </c>
      <c r="AQ259">
        <v>0.35724714930113455</v>
      </c>
      <c r="AR259">
        <v>0.45277953228996259</v>
      </c>
      <c r="AS259">
        <v>0.3268819194286941</v>
      </c>
      <c r="AT259">
        <v>0.46576013180261777</v>
      </c>
      <c r="AU259">
        <v>0.39616867378304527</v>
      </c>
      <c r="AV259">
        <v>0.46268901399323248</v>
      </c>
      <c r="AW259">
        <v>0.21654039399178435</v>
      </c>
      <c r="AX259">
        <v>0.34215461562903204</v>
      </c>
      <c r="AY259">
        <v>0.43833719123687004</v>
      </c>
      <c r="AZ259">
        <v>0.45819262733233229</v>
      </c>
      <c r="BA259">
        <v>0.36610982933652408</v>
      </c>
      <c r="BB259">
        <v>0.25947915666578419</v>
      </c>
      <c r="BC259">
        <v>0.41347581855719634</v>
      </c>
      <c r="BD259">
        <v>0.54928415639116857</v>
      </c>
      <c r="BE259">
        <v>0.30232269029299164</v>
      </c>
      <c r="BF259">
        <v>0.39952644954257327</v>
      </c>
      <c r="BG259">
        <v>0.35331857695099805</v>
      </c>
      <c r="BH259">
        <v>0.30162501673075642</v>
      </c>
      <c r="BI259">
        <v>0.19426347723726811</v>
      </c>
      <c r="BJ259">
        <v>0.43016130727236901</v>
      </c>
      <c r="BK259">
        <v>0.14594626784308246</v>
      </c>
    </row>
    <row r="260" spans="33:63" x14ac:dyDescent="0.3">
      <c r="AG260" t="s">
        <v>37</v>
      </c>
      <c r="AH260">
        <v>0.23691573149197148</v>
      </c>
      <c r="AI260">
        <v>0.32258526561208906</v>
      </c>
      <c r="AJ260">
        <v>0.33450259931195397</v>
      </c>
      <c r="AK260">
        <v>1</v>
      </c>
      <c r="AL260">
        <v>0.43042950378406991</v>
      </c>
      <c r="AM260">
        <v>0.28007653854845588</v>
      </c>
      <c r="AN260">
        <v>0.15055177867194439</v>
      </c>
      <c r="AO260">
        <v>0.24009401808773348</v>
      </c>
      <c r="AP260">
        <v>0.23773271236658045</v>
      </c>
      <c r="AQ260">
        <v>0.25796394099822606</v>
      </c>
      <c r="AR260">
        <v>0.23261752371904787</v>
      </c>
      <c r="AS260">
        <v>0.23097267236328717</v>
      </c>
      <c r="AT260">
        <v>0.30984531874891469</v>
      </c>
      <c r="AU260">
        <v>0.21632236023281709</v>
      </c>
      <c r="AV260">
        <v>0.25895636037511449</v>
      </c>
      <c r="AW260">
        <v>-1.0023171695804634E-4</v>
      </c>
      <c r="AX260">
        <v>0.16634303746177204</v>
      </c>
      <c r="AY260">
        <v>0.1872625053007464</v>
      </c>
      <c r="AZ260">
        <v>0.45667278440561992</v>
      </c>
      <c r="BA260">
        <v>0.21821652978824538</v>
      </c>
      <c r="BB260">
        <v>5.9898672579188156E-2</v>
      </c>
      <c r="BC260">
        <v>0.23510429487493315</v>
      </c>
      <c r="BD260">
        <v>0.27220044538046057</v>
      </c>
      <c r="BE260">
        <v>0.21924411471571809</v>
      </c>
      <c r="BF260">
        <v>0.21171254027666453</v>
      </c>
      <c r="BG260">
        <v>0.29934159110064446</v>
      </c>
      <c r="BH260">
        <v>0.29710380828396565</v>
      </c>
      <c r="BI260">
        <v>8.6452379162506268E-2</v>
      </c>
      <c r="BJ260">
        <v>0.32105599862058065</v>
      </c>
      <c r="BK260">
        <v>0.19053791705785</v>
      </c>
    </row>
    <row r="261" spans="33:63" x14ac:dyDescent="0.3">
      <c r="AG261" t="s">
        <v>38</v>
      </c>
      <c r="AH261">
        <v>0.32508971557649519</v>
      </c>
      <c r="AI261">
        <v>0.50655032635549169</v>
      </c>
      <c r="AJ261">
        <v>0.41305465646048856</v>
      </c>
      <c r="AK261">
        <v>0.43042950378406991</v>
      </c>
      <c r="AL261">
        <v>1</v>
      </c>
      <c r="AM261">
        <v>0.2773789124701721</v>
      </c>
      <c r="AN261">
        <v>0.30646968312899869</v>
      </c>
      <c r="AO261">
        <v>0.31618642894739751</v>
      </c>
      <c r="AP261">
        <v>0.35391974683954741</v>
      </c>
      <c r="AQ261">
        <v>0.39876428680577192</v>
      </c>
      <c r="AR261">
        <v>0.38163234786800343</v>
      </c>
      <c r="AS261">
        <v>0.17740728332476724</v>
      </c>
      <c r="AT261">
        <v>0.49748287137802394</v>
      </c>
      <c r="AU261">
        <v>0.37558059394649357</v>
      </c>
      <c r="AV261">
        <v>0.36208693132890413</v>
      </c>
      <c r="AW261">
        <v>8.0654450757100621E-2</v>
      </c>
      <c r="AX261">
        <v>0.33477762719920068</v>
      </c>
      <c r="AY261">
        <v>0.29757102465873864</v>
      </c>
      <c r="AZ261">
        <v>0.56922682645305722</v>
      </c>
      <c r="BA261">
        <v>0.37398059823691582</v>
      </c>
      <c r="BB261">
        <v>0.18197584062509389</v>
      </c>
      <c r="BC261">
        <v>0.26178887784758231</v>
      </c>
      <c r="BD261">
        <v>0.39830290501382826</v>
      </c>
      <c r="BE261">
        <v>0.20174001132072733</v>
      </c>
      <c r="BF261">
        <v>0.30963128133775464</v>
      </c>
      <c r="BG261">
        <v>0.38961586967741568</v>
      </c>
      <c r="BH261">
        <v>0.30884239069258157</v>
      </c>
      <c r="BI261">
        <v>0.21332043411173773</v>
      </c>
      <c r="BJ261">
        <v>0.41520168728241025</v>
      </c>
      <c r="BK261">
        <v>0.19683288520189593</v>
      </c>
    </row>
    <row r="262" spans="33:63" x14ac:dyDescent="0.3">
      <c r="AG262" t="s">
        <v>39</v>
      </c>
      <c r="AH262">
        <v>0.19896750411485734</v>
      </c>
      <c r="AI262">
        <v>0.22515750876786084</v>
      </c>
      <c r="AJ262">
        <v>0.39347003333132841</v>
      </c>
      <c r="AK262">
        <v>0.28007653854845588</v>
      </c>
      <c r="AL262">
        <v>0.2773789124701721</v>
      </c>
      <c r="AM262">
        <v>1</v>
      </c>
      <c r="AN262">
        <v>0.24176819051555534</v>
      </c>
      <c r="AO262">
        <v>0.17065714646301633</v>
      </c>
      <c r="AP262">
        <v>0.30550321609307718</v>
      </c>
      <c r="AQ262">
        <v>0.35555325383652581</v>
      </c>
      <c r="AR262">
        <v>0.28033292293282264</v>
      </c>
      <c r="AS262">
        <v>0.14745643294819444</v>
      </c>
      <c r="AT262">
        <v>0.31358488817139818</v>
      </c>
      <c r="AU262">
        <v>0.29464400515901734</v>
      </c>
      <c r="AV262">
        <v>0.26951955718214193</v>
      </c>
      <c r="AW262">
        <v>0.14979848306721677</v>
      </c>
      <c r="AX262">
        <v>0.22068062711308373</v>
      </c>
      <c r="AY262">
        <v>0.22755930735340005</v>
      </c>
      <c r="AZ262">
        <v>0.42274240133614654</v>
      </c>
      <c r="BA262">
        <v>0.36242419019774047</v>
      </c>
      <c r="BB262">
        <v>0.22914561509300796</v>
      </c>
      <c r="BC262">
        <v>0.40584321490274022</v>
      </c>
      <c r="BD262">
        <v>0.33349088738080196</v>
      </c>
      <c r="BE262">
        <v>0.14210623707389952</v>
      </c>
      <c r="BF262">
        <v>0.19152189485297164</v>
      </c>
      <c r="BG262">
        <v>0.22358393272113877</v>
      </c>
      <c r="BH262">
        <v>0.27690750717612284</v>
      </c>
      <c r="BI262">
        <v>0.13580847829349305</v>
      </c>
      <c r="BJ262">
        <v>0.24710334131448311</v>
      </c>
      <c r="BK262">
        <v>0.16785158217007229</v>
      </c>
    </row>
    <row r="263" spans="33:63" x14ac:dyDescent="0.3">
      <c r="AG263" t="s">
        <v>40</v>
      </c>
      <c r="AH263">
        <v>0.33122371233286191</v>
      </c>
      <c r="AI263">
        <v>0.23448308848273386</v>
      </c>
      <c r="AJ263">
        <v>0.41739391585558933</v>
      </c>
      <c r="AK263">
        <v>0.15055177867194439</v>
      </c>
      <c r="AL263">
        <v>0.30646968312899869</v>
      </c>
      <c r="AM263">
        <v>0.24176819051555534</v>
      </c>
      <c r="AN263">
        <v>1</v>
      </c>
      <c r="AO263">
        <v>0.53506830892807666</v>
      </c>
      <c r="AP263">
        <v>0.59071100823427691</v>
      </c>
      <c r="AQ263">
        <v>0.35694262309647828</v>
      </c>
      <c r="AR263">
        <v>0.62477027562157272</v>
      </c>
      <c r="AS263">
        <v>0.34410157941843161</v>
      </c>
      <c r="AT263">
        <v>0.43763003378017712</v>
      </c>
      <c r="AU263">
        <v>0.60564016512082075</v>
      </c>
      <c r="AV263">
        <v>0.62966103049727273</v>
      </c>
      <c r="AW263">
        <v>0.39474075856746021</v>
      </c>
      <c r="AX263">
        <v>0.49610410583634046</v>
      </c>
      <c r="AY263">
        <v>0.47005106473459007</v>
      </c>
      <c r="AZ263">
        <v>0.36206598106676663</v>
      </c>
      <c r="BA263">
        <v>0.43030461433525458</v>
      </c>
      <c r="BB263">
        <v>0.16563147572888512</v>
      </c>
      <c r="BC263">
        <v>0.33502370887043509</v>
      </c>
      <c r="BD263">
        <v>0.27278852010792642</v>
      </c>
      <c r="BE263">
        <v>0.18801714291719016</v>
      </c>
      <c r="BF263">
        <v>0.38780625334508545</v>
      </c>
      <c r="BG263">
        <v>0.2865056130802186</v>
      </c>
      <c r="BH263">
        <v>0.25625351202678487</v>
      </c>
      <c r="BI263">
        <v>0.14616305530052032</v>
      </c>
      <c r="BJ263">
        <v>0.44034675437811388</v>
      </c>
      <c r="BK263">
        <v>0.2075157787470516</v>
      </c>
    </row>
    <row r="264" spans="33:63" x14ac:dyDescent="0.3">
      <c r="AG264" t="s">
        <v>41</v>
      </c>
      <c r="AH264">
        <v>0.37184823855087096</v>
      </c>
      <c r="AI264">
        <v>0.25416724239307587</v>
      </c>
      <c r="AJ264">
        <v>0.42289981224728623</v>
      </c>
      <c r="AK264">
        <v>0.24009401808773348</v>
      </c>
      <c r="AL264">
        <v>0.31618642894739751</v>
      </c>
      <c r="AM264">
        <v>0.17065714646301633</v>
      </c>
      <c r="AN264">
        <v>0.53506830892807666</v>
      </c>
      <c r="AO264">
        <v>1</v>
      </c>
      <c r="AP264">
        <v>0.66837120376843506</v>
      </c>
      <c r="AQ264">
        <v>0.41889527540037685</v>
      </c>
      <c r="AR264">
        <v>0.65737635580421661</v>
      </c>
      <c r="AS264">
        <v>0.39964069585130835</v>
      </c>
      <c r="AT264">
        <v>0.50640289230489655</v>
      </c>
      <c r="AU264">
        <v>0.64127623782431065</v>
      </c>
      <c r="AV264">
        <v>0.63013992531784879</v>
      </c>
      <c r="AW264">
        <v>0.38111638386660451</v>
      </c>
      <c r="AX264">
        <v>0.4885633028592366</v>
      </c>
      <c r="AY264">
        <v>0.46658274022220814</v>
      </c>
      <c r="AZ264">
        <v>0.39327958237069216</v>
      </c>
      <c r="BA264">
        <v>0.41156844336745851</v>
      </c>
      <c r="BB264">
        <v>0.16612549228692541</v>
      </c>
      <c r="BC264">
        <v>0.29390887169028929</v>
      </c>
      <c r="BD264">
        <v>0.35236443677616625</v>
      </c>
      <c r="BE264">
        <v>0.2287632607375655</v>
      </c>
      <c r="BF264">
        <v>0.38305526748555707</v>
      </c>
      <c r="BG264">
        <v>0.3942585965899964</v>
      </c>
      <c r="BH264">
        <v>0.26805262327822055</v>
      </c>
      <c r="BI264">
        <v>0.20637826377829627</v>
      </c>
      <c r="BJ264">
        <v>0.49447387026427247</v>
      </c>
      <c r="BK264">
        <v>0.15214919326680088</v>
      </c>
    </row>
    <row r="265" spans="33:63" x14ac:dyDescent="0.3">
      <c r="AG265" t="s">
        <v>42</v>
      </c>
      <c r="AH265">
        <v>0.37300727043017656</v>
      </c>
      <c r="AI265">
        <v>0.35992879658441623</v>
      </c>
      <c r="AJ265">
        <v>0.49110006472700946</v>
      </c>
      <c r="AK265">
        <v>0.23773271236658045</v>
      </c>
      <c r="AL265">
        <v>0.35391974683954741</v>
      </c>
      <c r="AM265">
        <v>0.30550321609307718</v>
      </c>
      <c r="AN265">
        <v>0.59071100823427691</v>
      </c>
      <c r="AO265">
        <v>0.66837120376843506</v>
      </c>
      <c r="AP265">
        <v>1</v>
      </c>
      <c r="AQ265">
        <v>0.48459941947096574</v>
      </c>
      <c r="AR265">
        <v>0.75516278091832278</v>
      </c>
      <c r="AS265">
        <v>0.43692177921156999</v>
      </c>
      <c r="AT265">
        <v>0.57361884328264789</v>
      </c>
      <c r="AU265">
        <v>0.71045436689608588</v>
      </c>
      <c r="AV265">
        <v>0.69027920313184654</v>
      </c>
      <c r="AW265">
        <v>0.43759245870114172</v>
      </c>
      <c r="AX265">
        <v>0.5419901732726673</v>
      </c>
      <c r="AY265">
        <v>0.47857264578828407</v>
      </c>
      <c r="AZ265">
        <v>0.48685591246979598</v>
      </c>
      <c r="BA265">
        <v>0.51483368448788613</v>
      </c>
      <c r="BB265">
        <v>0.30308179902776122</v>
      </c>
      <c r="BC265">
        <v>0.3987064992877265</v>
      </c>
      <c r="BD265">
        <v>0.39912368563208395</v>
      </c>
      <c r="BE265">
        <v>0.22691179656914809</v>
      </c>
      <c r="BF265">
        <v>0.37553895762388118</v>
      </c>
      <c r="BG265">
        <v>0.3730210253813509</v>
      </c>
      <c r="BH265">
        <v>0.24588874607151281</v>
      </c>
      <c r="BI265">
        <v>0.24080780519301381</v>
      </c>
      <c r="BJ265">
        <v>0.54070211833394966</v>
      </c>
      <c r="BK265">
        <v>0.17747980820661002</v>
      </c>
    </row>
    <row r="266" spans="33:63" x14ac:dyDescent="0.3">
      <c r="AG266" t="s">
        <v>43</v>
      </c>
      <c r="AH266">
        <v>0.38641322514776189</v>
      </c>
      <c r="AI266">
        <v>0.42300114224099722</v>
      </c>
      <c r="AJ266">
        <v>0.35724714930113455</v>
      </c>
      <c r="AK266">
        <v>0.25796394099822606</v>
      </c>
      <c r="AL266">
        <v>0.39876428680577192</v>
      </c>
      <c r="AM266">
        <v>0.35555325383652581</v>
      </c>
      <c r="AN266">
        <v>0.35694262309647828</v>
      </c>
      <c r="AO266">
        <v>0.41889527540037685</v>
      </c>
      <c r="AP266">
        <v>0.48459941947096574</v>
      </c>
      <c r="AQ266">
        <v>1</v>
      </c>
      <c r="AR266">
        <v>0.47342167488117098</v>
      </c>
      <c r="AS266">
        <v>0.28487874959312798</v>
      </c>
      <c r="AT266">
        <v>0.66491712054011154</v>
      </c>
      <c r="AU266">
        <v>0.50716237742058556</v>
      </c>
      <c r="AV266">
        <v>0.49045805391586711</v>
      </c>
      <c r="AW266">
        <v>0.19713316343422047</v>
      </c>
      <c r="AX266">
        <v>0.43385281528602121</v>
      </c>
      <c r="AY266">
        <v>0.35936864100180793</v>
      </c>
      <c r="AZ266">
        <v>0.5823294349854653</v>
      </c>
      <c r="BA266">
        <v>0.50876630415257118</v>
      </c>
      <c r="BB266">
        <v>0.16316786858070842</v>
      </c>
      <c r="BC266">
        <v>0.29807684744210494</v>
      </c>
      <c r="BD266">
        <v>0.34973308075591003</v>
      </c>
      <c r="BE266">
        <v>0.21775643642913872</v>
      </c>
      <c r="BF266">
        <v>0.28057429099657483</v>
      </c>
      <c r="BG266">
        <v>0.34177141446441361</v>
      </c>
      <c r="BH266">
        <v>0.32406872596140751</v>
      </c>
      <c r="BI266">
        <v>0.13997951474744491</v>
      </c>
      <c r="BJ266">
        <v>0.41012950234747392</v>
      </c>
      <c r="BK266">
        <v>0.2466694849149885</v>
      </c>
    </row>
    <row r="267" spans="33:63" x14ac:dyDescent="0.3">
      <c r="AG267" t="s">
        <v>44</v>
      </c>
      <c r="AH267">
        <v>0.35621187193831372</v>
      </c>
      <c r="AI267">
        <v>0.37048331120915645</v>
      </c>
      <c r="AJ267">
        <v>0.45277953228996259</v>
      </c>
      <c r="AK267">
        <v>0.23261752371904787</v>
      </c>
      <c r="AL267">
        <v>0.38163234786800343</v>
      </c>
      <c r="AM267">
        <v>0.28033292293282264</v>
      </c>
      <c r="AN267">
        <v>0.62477027562157272</v>
      </c>
      <c r="AO267">
        <v>0.65737635580421661</v>
      </c>
      <c r="AP267">
        <v>0.75516278091832278</v>
      </c>
      <c r="AQ267">
        <v>0.47342167488117098</v>
      </c>
      <c r="AR267">
        <v>1</v>
      </c>
      <c r="AS267">
        <v>0.40342465527906679</v>
      </c>
      <c r="AT267">
        <v>0.55411479943910957</v>
      </c>
      <c r="AU267">
        <v>0.73109723989962017</v>
      </c>
      <c r="AV267">
        <v>0.7560477001579694</v>
      </c>
      <c r="AW267">
        <v>0.41788336126465225</v>
      </c>
      <c r="AX267">
        <v>0.60744990212337191</v>
      </c>
      <c r="AY267">
        <v>0.52540303980953396</v>
      </c>
      <c r="AZ267">
        <v>0.46433500022781593</v>
      </c>
      <c r="BA267">
        <v>0.49893187852319165</v>
      </c>
      <c r="BB267">
        <v>0.20512421065592665</v>
      </c>
      <c r="BC267">
        <v>0.34172175209663452</v>
      </c>
      <c r="BD267">
        <v>0.34789469935588979</v>
      </c>
      <c r="BE267">
        <v>0.23487405436194728</v>
      </c>
      <c r="BF267">
        <v>0.3603207662927308</v>
      </c>
      <c r="BG267">
        <v>0.34500342312026733</v>
      </c>
      <c r="BH267">
        <v>0.2033613585219454</v>
      </c>
      <c r="BI267">
        <v>0.18386761896068904</v>
      </c>
      <c r="BJ267">
        <v>0.51559593294997041</v>
      </c>
      <c r="BK267">
        <v>0.20327801875856569</v>
      </c>
    </row>
    <row r="268" spans="33:63" x14ac:dyDescent="0.3">
      <c r="AG268" t="s">
        <v>45</v>
      </c>
      <c r="AH268">
        <v>0.24404448581706362</v>
      </c>
      <c r="AI268">
        <v>0.19146943912612358</v>
      </c>
      <c r="AJ268">
        <v>0.3268819194286941</v>
      </c>
      <c r="AK268">
        <v>0.23097267236328717</v>
      </c>
      <c r="AL268">
        <v>0.17740728332476724</v>
      </c>
      <c r="AM268">
        <v>0.14745643294819444</v>
      </c>
      <c r="AN268">
        <v>0.34410157941843161</v>
      </c>
      <c r="AO268">
        <v>0.39964069585130835</v>
      </c>
      <c r="AP268">
        <v>0.43692177921156999</v>
      </c>
      <c r="AQ268">
        <v>0.28487874959312798</v>
      </c>
      <c r="AR268">
        <v>0.40342465527906679</v>
      </c>
      <c r="AS268">
        <v>1</v>
      </c>
      <c r="AT268">
        <v>0.35941644878024187</v>
      </c>
      <c r="AU268">
        <v>0.42653696251299328</v>
      </c>
      <c r="AV268">
        <v>0.43946561159846081</v>
      </c>
      <c r="AW268">
        <v>0.23541776358222871</v>
      </c>
      <c r="AX268">
        <v>0.3156918818394488</v>
      </c>
      <c r="AY268">
        <v>0.3548318790660433</v>
      </c>
      <c r="AZ268">
        <v>0.24767035871315149</v>
      </c>
      <c r="BA268">
        <v>0.23588048081382296</v>
      </c>
      <c r="BB268">
        <v>6.2389174402361004E-2</v>
      </c>
      <c r="BC268">
        <v>0.23434823660204299</v>
      </c>
      <c r="BD268">
        <v>0.22619715140811328</v>
      </c>
      <c r="BE268">
        <v>0.1026835161193327</v>
      </c>
      <c r="BF268">
        <v>0.14735268073252439</v>
      </c>
      <c r="BG268">
        <v>0.21633658540628511</v>
      </c>
      <c r="BH268">
        <v>0.10587108855990306</v>
      </c>
      <c r="BI268">
        <v>0.13299711563148375</v>
      </c>
      <c r="BJ268">
        <v>0.31138034534858056</v>
      </c>
      <c r="BK268">
        <v>0.19540803278076535</v>
      </c>
    </row>
    <row r="269" spans="33:63" x14ac:dyDescent="0.3">
      <c r="AG269" t="s">
        <v>46</v>
      </c>
      <c r="AH269">
        <v>0.40177626145681189</v>
      </c>
      <c r="AI269">
        <v>0.40938279870661909</v>
      </c>
      <c r="AJ269">
        <v>0.46576013180261777</v>
      </c>
      <c r="AK269">
        <v>0.30984531874891469</v>
      </c>
      <c r="AL269">
        <v>0.49748287137802394</v>
      </c>
      <c r="AM269">
        <v>0.31358488817139818</v>
      </c>
      <c r="AN269">
        <v>0.43763003378017712</v>
      </c>
      <c r="AO269">
        <v>0.50640289230489655</v>
      </c>
      <c r="AP269">
        <v>0.57361884328264789</v>
      </c>
      <c r="AQ269">
        <v>0.66491712054011154</v>
      </c>
      <c r="AR269">
        <v>0.55411479943910957</v>
      </c>
      <c r="AS269">
        <v>0.35941644878024187</v>
      </c>
      <c r="AT269">
        <v>1</v>
      </c>
      <c r="AU269">
        <v>0.58151519548138175</v>
      </c>
      <c r="AV269">
        <v>0.52822778568324535</v>
      </c>
      <c r="AW269">
        <v>0.20585190486112695</v>
      </c>
      <c r="AX269">
        <v>0.42144020273259714</v>
      </c>
      <c r="AY269">
        <v>0.40844282167662405</v>
      </c>
      <c r="AZ269">
        <v>0.64340566576032199</v>
      </c>
      <c r="BA269">
        <v>0.50671577135963697</v>
      </c>
      <c r="BB269">
        <v>0.24049426570070989</v>
      </c>
      <c r="BC269">
        <v>0.3798000647731532</v>
      </c>
      <c r="BD269">
        <v>0.36689760230741952</v>
      </c>
      <c r="BE269">
        <v>0.16949439581967557</v>
      </c>
      <c r="BF269">
        <v>0.37250994183472963</v>
      </c>
      <c r="BG269">
        <v>0.38287536805607203</v>
      </c>
      <c r="BH269">
        <v>0.33012190301643851</v>
      </c>
      <c r="BI269">
        <v>0.20347486536944298</v>
      </c>
      <c r="BJ269">
        <v>0.55100104190698496</v>
      </c>
      <c r="BK269">
        <v>0.26856739337628566</v>
      </c>
    </row>
    <row r="270" spans="33:63" x14ac:dyDescent="0.3">
      <c r="AG270" t="s">
        <v>47</v>
      </c>
      <c r="AH270">
        <v>0.38446155837383938</v>
      </c>
      <c r="AI270">
        <v>0.36989465424158807</v>
      </c>
      <c r="AJ270">
        <v>0.39616867378304527</v>
      </c>
      <c r="AK270">
        <v>0.21632236023281709</v>
      </c>
      <c r="AL270">
        <v>0.37558059394649357</v>
      </c>
      <c r="AM270">
        <v>0.29464400515901734</v>
      </c>
      <c r="AN270">
        <v>0.60564016512082075</v>
      </c>
      <c r="AO270">
        <v>0.64127623782431065</v>
      </c>
      <c r="AP270">
        <v>0.71045436689608588</v>
      </c>
      <c r="AQ270">
        <v>0.50716237742058556</v>
      </c>
      <c r="AR270">
        <v>0.73109723989962017</v>
      </c>
      <c r="AS270">
        <v>0.42653696251299328</v>
      </c>
      <c r="AT270">
        <v>0.58151519548138175</v>
      </c>
      <c r="AU270">
        <v>1</v>
      </c>
      <c r="AV270">
        <v>0.77733001211916275</v>
      </c>
      <c r="AW270">
        <v>0.35073560640885532</v>
      </c>
      <c r="AX270">
        <v>0.58732335220292264</v>
      </c>
      <c r="AY270">
        <v>0.54023879200916425</v>
      </c>
      <c r="AZ270">
        <v>0.49841364863661025</v>
      </c>
      <c r="BA270">
        <v>0.45985749912787355</v>
      </c>
      <c r="BB270">
        <v>0.25914406771723647</v>
      </c>
      <c r="BC270">
        <v>0.41085542481968318</v>
      </c>
      <c r="BD270">
        <v>0.31081820874561117</v>
      </c>
      <c r="BE270">
        <v>0.21254342938991344</v>
      </c>
      <c r="BF270">
        <v>0.36202647665725424</v>
      </c>
      <c r="BG270">
        <v>0.33273756646304353</v>
      </c>
      <c r="BH270">
        <v>0.31975462944837918</v>
      </c>
      <c r="BI270">
        <v>0.15583219490682562</v>
      </c>
      <c r="BJ270">
        <v>0.51896095935394271</v>
      </c>
      <c r="BK270">
        <v>0.26850572241725201</v>
      </c>
    </row>
    <row r="271" spans="33:63" x14ac:dyDescent="0.3">
      <c r="AG271" t="s">
        <v>48</v>
      </c>
      <c r="AH271">
        <v>0.3697617506259151</v>
      </c>
      <c r="AI271">
        <v>0.40386265891707535</v>
      </c>
      <c r="AJ271">
        <v>0.46268901399323248</v>
      </c>
      <c r="AK271">
        <v>0.25895636037511449</v>
      </c>
      <c r="AL271">
        <v>0.36208693132890413</v>
      </c>
      <c r="AM271">
        <v>0.26951955718214193</v>
      </c>
      <c r="AN271">
        <v>0.62966103049727273</v>
      </c>
      <c r="AO271">
        <v>0.63013992531784879</v>
      </c>
      <c r="AP271">
        <v>0.69027920313184654</v>
      </c>
      <c r="AQ271">
        <v>0.49045805391586711</v>
      </c>
      <c r="AR271">
        <v>0.7560477001579694</v>
      </c>
      <c r="AS271">
        <v>0.43946561159846081</v>
      </c>
      <c r="AT271">
        <v>0.52822778568324535</v>
      </c>
      <c r="AU271">
        <v>0.77733001211916275</v>
      </c>
      <c r="AV271">
        <v>1</v>
      </c>
      <c r="AW271">
        <v>0.38508166187044962</v>
      </c>
      <c r="AX271">
        <v>0.65479431288888901</v>
      </c>
      <c r="AY271">
        <v>0.55106224823280292</v>
      </c>
      <c r="AZ271">
        <v>0.50567344510347934</v>
      </c>
      <c r="BA271">
        <v>0.48507874023648462</v>
      </c>
      <c r="BB271">
        <v>0.20900806708566835</v>
      </c>
      <c r="BC271">
        <v>0.44333565376878253</v>
      </c>
      <c r="BD271">
        <v>0.37078232709006181</v>
      </c>
      <c r="BE271">
        <v>0.2505532506158763</v>
      </c>
      <c r="BF271">
        <v>0.32896195625030178</v>
      </c>
      <c r="BG271">
        <v>0.40177735419505489</v>
      </c>
      <c r="BH271">
        <v>0.30176181459198786</v>
      </c>
      <c r="BI271">
        <v>0.17092747294199703</v>
      </c>
      <c r="BJ271">
        <v>0.56233769339092676</v>
      </c>
      <c r="BK271">
        <v>0.19324131016914342</v>
      </c>
    </row>
    <row r="272" spans="33:63" x14ac:dyDescent="0.3">
      <c r="AG272" t="s">
        <v>49</v>
      </c>
      <c r="AH272">
        <v>0.13275612015766483</v>
      </c>
      <c r="AI272">
        <v>0.10772743858235881</v>
      </c>
      <c r="AJ272">
        <v>0.21654039399178435</v>
      </c>
      <c r="AK272">
        <v>-1.0023171695804634E-4</v>
      </c>
      <c r="AL272">
        <v>8.0654450757100621E-2</v>
      </c>
      <c r="AM272">
        <v>0.14979848306721677</v>
      </c>
      <c r="AN272">
        <v>0.39474075856746021</v>
      </c>
      <c r="AO272">
        <v>0.38111638386660451</v>
      </c>
      <c r="AP272">
        <v>0.43759245870114172</v>
      </c>
      <c r="AQ272">
        <v>0.19713316343422047</v>
      </c>
      <c r="AR272">
        <v>0.41788336126465225</v>
      </c>
      <c r="AS272">
        <v>0.23541776358222871</v>
      </c>
      <c r="AT272">
        <v>0.20585190486112695</v>
      </c>
      <c r="AU272">
        <v>0.35073560640885532</v>
      </c>
      <c r="AV272">
        <v>0.38508166187044962</v>
      </c>
      <c r="AW272">
        <v>1</v>
      </c>
      <c r="AX272">
        <v>0.30913953375985576</v>
      </c>
      <c r="AY272">
        <v>0.23634341391621289</v>
      </c>
      <c r="AZ272">
        <v>0.11532074220703931</v>
      </c>
      <c r="BA272">
        <v>0.24091299958348231</v>
      </c>
      <c r="BB272">
        <v>0.12793364518632414</v>
      </c>
      <c r="BC272">
        <v>0.22705180876030542</v>
      </c>
      <c r="BD272">
        <v>0.18980766790439318</v>
      </c>
      <c r="BE272">
        <v>0.14825504278513615</v>
      </c>
      <c r="BF272">
        <v>0.24295696411212295</v>
      </c>
      <c r="BG272">
        <v>0.23460509241475846</v>
      </c>
      <c r="BH272">
        <v>0.15459587978306913</v>
      </c>
      <c r="BI272">
        <v>5.1883724496980269E-2</v>
      </c>
      <c r="BJ272">
        <v>0.27537968036401639</v>
      </c>
      <c r="BK272">
        <v>9.9332181231615788E-2</v>
      </c>
    </row>
    <row r="273" spans="30:63" x14ac:dyDescent="0.3">
      <c r="AG273" t="s">
        <v>50</v>
      </c>
      <c r="AH273">
        <v>0.28172162067601969</v>
      </c>
      <c r="AI273">
        <v>0.37757974415065321</v>
      </c>
      <c r="AJ273">
        <v>0.34215461562903204</v>
      </c>
      <c r="AK273">
        <v>0.16634303746177204</v>
      </c>
      <c r="AL273">
        <v>0.33477762719920068</v>
      </c>
      <c r="AM273">
        <v>0.22068062711308373</v>
      </c>
      <c r="AN273">
        <v>0.49610410583634046</v>
      </c>
      <c r="AO273">
        <v>0.4885633028592366</v>
      </c>
      <c r="AP273">
        <v>0.5419901732726673</v>
      </c>
      <c r="AQ273">
        <v>0.43385281528602121</v>
      </c>
      <c r="AR273">
        <v>0.60744990212337191</v>
      </c>
      <c r="AS273">
        <v>0.3156918818394488</v>
      </c>
      <c r="AT273">
        <v>0.42144020273259714</v>
      </c>
      <c r="AU273">
        <v>0.58732335220292264</v>
      </c>
      <c r="AV273">
        <v>0.65479431288888901</v>
      </c>
      <c r="AW273">
        <v>0.30913953375985576</v>
      </c>
      <c r="AX273">
        <v>1</v>
      </c>
      <c r="AY273">
        <v>0.47709186971373718</v>
      </c>
      <c r="AZ273">
        <v>0.4041716813802958</v>
      </c>
      <c r="BA273">
        <v>0.43832053678550714</v>
      </c>
      <c r="BB273">
        <v>0.24010727422945974</v>
      </c>
      <c r="BC273">
        <v>0.33876069943550469</v>
      </c>
      <c r="BD273">
        <v>0.29433302784096976</v>
      </c>
      <c r="BE273">
        <v>0.1949099294393459</v>
      </c>
      <c r="BF273">
        <v>0.20315160607643121</v>
      </c>
      <c r="BG273">
        <v>0.24704349681071394</v>
      </c>
      <c r="BH273">
        <v>0.26230870422979835</v>
      </c>
      <c r="BI273">
        <v>0.11598189669074503</v>
      </c>
      <c r="BJ273">
        <v>0.41207628959180587</v>
      </c>
      <c r="BK273">
        <v>0.16952891528493788</v>
      </c>
    </row>
    <row r="274" spans="30:63" x14ac:dyDescent="0.3">
      <c r="AG274" t="s">
        <v>51</v>
      </c>
      <c r="AH274">
        <v>0.29395979941407302</v>
      </c>
      <c r="AI274">
        <v>0.2390534664210065</v>
      </c>
      <c r="AJ274">
        <v>0.43833719123687004</v>
      </c>
      <c r="AK274">
        <v>0.1872625053007464</v>
      </c>
      <c r="AL274">
        <v>0.29757102465873864</v>
      </c>
      <c r="AM274">
        <v>0.22755930735340005</v>
      </c>
      <c r="AN274">
        <v>0.47005106473459007</v>
      </c>
      <c r="AO274">
        <v>0.46658274022220814</v>
      </c>
      <c r="AP274">
        <v>0.47857264578828407</v>
      </c>
      <c r="AQ274">
        <v>0.35936864100180793</v>
      </c>
      <c r="AR274">
        <v>0.52540303980953396</v>
      </c>
      <c r="AS274">
        <v>0.3548318790660433</v>
      </c>
      <c r="AT274">
        <v>0.40844282167662405</v>
      </c>
      <c r="AU274">
        <v>0.54023879200916425</v>
      </c>
      <c r="AV274">
        <v>0.55106224823280292</v>
      </c>
      <c r="AW274">
        <v>0.23634341391621289</v>
      </c>
      <c r="AX274">
        <v>0.47709186971373718</v>
      </c>
      <c r="AY274">
        <v>1</v>
      </c>
      <c r="AZ274">
        <v>0.3842814308665054</v>
      </c>
      <c r="BA274">
        <v>0.39435401981454432</v>
      </c>
      <c r="BB274">
        <v>0.2285878451079503</v>
      </c>
      <c r="BC274">
        <v>0.38953675068274674</v>
      </c>
      <c r="BD274">
        <v>0.29574884807885937</v>
      </c>
      <c r="BE274">
        <v>0.21298879768796686</v>
      </c>
      <c r="BF274">
        <v>0.31263794865060729</v>
      </c>
      <c r="BG274">
        <v>0.37701959558896708</v>
      </c>
      <c r="BH274">
        <v>0.26236922909466082</v>
      </c>
      <c r="BI274">
        <v>0.2712906460700949</v>
      </c>
      <c r="BJ274">
        <v>0.37756002670911087</v>
      </c>
      <c r="BK274">
        <v>0.17500759544717051</v>
      </c>
    </row>
    <row r="275" spans="30:63" x14ac:dyDescent="0.3">
      <c r="AG275" t="s">
        <v>52</v>
      </c>
      <c r="AH275">
        <v>0.40488896133743668</v>
      </c>
      <c r="AI275">
        <v>0.55458284940313807</v>
      </c>
      <c r="AJ275">
        <v>0.45819262733233229</v>
      </c>
      <c r="AK275">
        <v>0.45667278440561992</v>
      </c>
      <c r="AL275">
        <v>0.56922682645305722</v>
      </c>
      <c r="AM275">
        <v>0.42274240133614654</v>
      </c>
      <c r="AN275">
        <v>0.36206598106676663</v>
      </c>
      <c r="AO275">
        <v>0.39327958237069216</v>
      </c>
      <c r="AP275">
        <v>0.48685591246979598</v>
      </c>
      <c r="AQ275">
        <v>0.5823294349854653</v>
      </c>
      <c r="AR275">
        <v>0.46433500022781593</v>
      </c>
      <c r="AS275">
        <v>0.24767035871315149</v>
      </c>
      <c r="AT275">
        <v>0.64340566576032199</v>
      </c>
      <c r="AU275">
        <v>0.49841364863661025</v>
      </c>
      <c r="AV275">
        <v>0.50567344510347934</v>
      </c>
      <c r="AW275">
        <v>0.11532074220703931</v>
      </c>
      <c r="AX275">
        <v>0.4041716813802958</v>
      </c>
      <c r="AY275">
        <v>0.3842814308665054</v>
      </c>
      <c r="AZ275">
        <v>1</v>
      </c>
      <c r="BA275">
        <v>0.49726533720224864</v>
      </c>
      <c r="BB275">
        <v>0.27047834162187168</v>
      </c>
      <c r="BC275">
        <v>0.39681692903892507</v>
      </c>
      <c r="BD275">
        <v>0.46200100829105356</v>
      </c>
      <c r="BE275">
        <v>0.17694929579215168</v>
      </c>
      <c r="BF275">
        <v>0.32800844116369943</v>
      </c>
      <c r="BG275">
        <v>0.44262523182082425</v>
      </c>
      <c r="BH275">
        <v>0.44913276661183948</v>
      </c>
      <c r="BI275">
        <v>0.19498611226393428</v>
      </c>
      <c r="BJ275">
        <v>0.51470445253751984</v>
      </c>
      <c r="BK275">
        <v>0.18933018285162376</v>
      </c>
    </row>
    <row r="276" spans="30:63" x14ac:dyDescent="0.3">
      <c r="AG276" t="s">
        <v>53</v>
      </c>
      <c r="AH276">
        <v>0.33211075772520654</v>
      </c>
      <c r="AI276">
        <v>0.35179131574277323</v>
      </c>
      <c r="AJ276">
        <v>0.36610982933652408</v>
      </c>
      <c r="AK276">
        <v>0.21821652978824538</v>
      </c>
      <c r="AL276">
        <v>0.37398059823691582</v>
      </c>
      <c r="AM276">
        <v>0.36242419019774047</v>
      </c>
      <c r="AN276">
        <v>0.43030461433525458</v>
      </c>
      <c r="AO276">
        <v>0.41156844336745851</v>
      </c>
      <c r="AP276">
        <v>0.51483368448788613</v>
      </c>
      <c r="AQ276">
        <v>0.50876630415257118</v>
      </c>
      <c r="AR276">
        <v>0.49893187852319165</v>
      </c>
      <c r="AS276">
        <v>0.23588048081382296</v>
      </c>
      <c r="AT276">
        <v>0.50671577135963697</v>
      </c>
      <c r="AU276">
        <v>0.45985749912787355</v>
      </c>
      <c r="AV276">
        <v>0.48507874023648462</v>
      </c>
      <c r="AW276">
        <v>0.24091299958348231</v>
      </c>
      <c r="AX276">
        <v>0.43832053678550714</v>
      </c>
      <c r="AY276">
        <v>0.39435401981454432</v>
      </c>
      <c r="AZ276">
        <v>0.49726533720224864</v>
      </c>
      <c r="BA276">
        <v>1</v>
      </c>
      <c r="BB276">
        <v>0.1402742230638889</v>
      </c>
      <c r="BC276">
        <v>0.39656599110838914</v>
      </c>
      <c r="BD276">
        <v>0.3137118870614658</v>
      </c>
      <c r="BE276">
        <v>0.2568635266692868</v>
      </c>
      <c r="BF276">
        <v>0.19416800120865566</v>
      </c>
      <c r="BG276">
        <v>0.36062154645753691</v>
      </c>
      <c r="BH276">
        <v>0.28294807356756507</v>
      </c>
      <c r="BI276">
        <v>0.13047531088511463</v>
      </c>
      <c r="BJ276">
        <v>0.38763257999205425</v>
      </c>
      <c r="BK276">
        <v>0.29530341021208723</v>
      </c>
    </row>
    <row r="277" spans="30:63" x14ac:dyDescent="0.3">
      <c r="AG277" t="s">
        <v>54</v>
      </c>
      <c r="AH277">
        <v>9.55402036094887E-2</v>
      </c>
      <c r="AI277">
        <v>0.20271122062540176</v>
      </c>
      <c r="AJ277">
        <v>0.25947915666578419</v>
      </c>
      <c r="AK277">
        <v>5.9898672579188156E-2</v>
      </c>
      <c r="AL277">
        <v>0.18197584062509389</v>
      </c>
      <c r="AM277">
        <v>0.22914561509300796</v>
      </c>
      <c r="AN277">
        <v>0.16563147572888512</v>
      </c>
      <c r="AO277">
        <v>0.16612549228692541</v>
      </c>
      <c r="AP277">
        <v>0.30308179902776122</v>
      </c>
      <c r="AQ277">
        <v>0.16316786858070842</v>
      </c>
      <c r="AR277">
        <v>0.20512421065592665</v>
      </c>
      <c r="AS277">
        <v>6.2389174402361004E-2</v>
      </c>
      <c r="AT277">
        <v>0.24049426570070989</v>
      </c>
      <c r="AU277">
        <v>0.25914406771723647</v>
      </c>
      <c r="AV277">
        <v>0.20900806708566835</v>
      </c>
      <c r="AW277">
        <v>0.12793364518632414</v>
      </c>
      <c r="AX277">
        <v>0.24010727422945974</v>
      </c>
      <c r="AY277">
        <v>0.2285878451079503</v>
      </c>
      <c r="AZ277">
        <v>0.27047834162187168</v>
      </c>
      <c r="BA277">
        <v>0.1402742230638889</v>
      </c>
      <c r="BB277">
        <v>1</v>
      </c>
      <c r="BC277">
        <v>0.27299579530051749</v>
      </c>
      <c r="BD277">
        <v>0.24116021733000309</v>
      </c>
      <c r="BE277">
        <v>0.11941094681390797</v>
      </c>
      <c r="BF277">
        <v>0.16337750805871068</v>
      </c>
      <c r="BG277">
        <v>0.25274324321765651</v>
      </c>
      <c r="BH277">
        <v>0.16558660763836625</v>
      </c>
      <c r="BI277">
        <v>0.18616448702037211</v>
      </c>
      <c r="BJ277">
        <v>0.2265162053841783</v>
      </c>
      <c r="BK277">
        <v>0.12564024108084729</v>
      </c>
    </row>
    <row r="278" spans="30:63" x14ac:dyDescent="0.3">
      <c r="AG278" t="s">
        <v>55</v>
      </c>
      <c r="AH278">
        <v>0.25012546050916346</v>
      </c>
      <c r="AI278">
        <v>0.21890663527549906</v>
      </c>
      <c r="AJ278">
        <v>0.41347581855719634</v>
      </c>
      <c r="AK278">
        <v>0.23510429487493315</v>
      </c>
      <c r="AL278">
        <v>0.26178887784758231</v>
      </c>
      <c r="AM278">
        <v>0.40584321490274022</v>
      </c>
      <c r="AN278">
        <v>0.33502370887043509</v>
      </c>
      <c r="AO278">
        <v>0.29390887169028929</v>
      </c>
      <c r="AP278">
        <v>0.3987064992877265</v>
      </c>
      <c r="AQ278">
        <v>0.29807684744210494</v>
      </c>
      <c r="AR278">
        <v>0.34172175209663452</v>
      </c>
      <c r="AS278">
        <v>0.23434823660204299</v>
      </c>
      <c r="AT278">
        <v>0.3798000647731532</v>
      </c>
      <c r="AU278">
        <v>0.41085542481968318</v>
      </c>
      <c r="AV278">
        <v>0.44333565376878253</v>
      </c>
      <c r="AW278">
        <v>0.22705180876030542</v>
      </c>
      <c r="AX278">
        <v>0.33876069943550469</v>
      </c>
      <c r="AY278">
        <v>0.38953675068274674</v>
      </c>
      <c r="AZ278">
        <v>0.39681692903892507</v>
      </c>
      <c r="BA278">
        <v>0.39656599110838914</v>
      </c>
      <c r="BB278">
        <v>0.27299579530051749</v>
      </c>
      <c r="BC278">
        <v>1</v>
      </c>
      <c r="BD278">
        <v>0.38615684812489925</v>
      </c>
      <c r="BE278">
        <v>0.30244420988486709</v>
      </c>
      <c r="BF278">
        <v>0.32832868187742542</v>
      </c>
      <c r="BG278">
        <v>0.38739262956552728</v>
      </c>
      <c r="BH278">
        <v>0.31809793071554243</v>
      </c>
      <c r="BI278">
        <v>0.16322346767291229</v>
      </c>
      <c r="BJ278">
        <v>0.31803884966648871</v>
      </c>
      <c r="BK278">
        <v>0.23427092616013795</v>
      </c>
    </row>
    <row r="279" spans="30:63" x14ac:dyDescent="0.3">
      <c r="AG279" t="s">
        <v>56</v>
      </c>
      <c r="AH279">
        <v>0.31680517700109795</v>
      </c>
      <c r="AI279">
        <v>0.34771809148233962</v>
      </c>
      <c r="AJ279">
        <v>0.54928415639116857</v>
      </c>
      <c r="AK279">
        <v>0.27220044538046057</v>
      </c>
      <c r="AL279">
        <v>0.39830290501382826</v>
      </c>
      <c r="AM279">
        <v>0.33349088738080196</v>
      </c>
      <c r="AN279">
        <v>0.27278852010792642</v>
      </c>
      <c r="AO279">
        <v>0.35236443677616625</v>
      </c>
      <c r="AP279">
        <v>0.39912368563208395</v>
      </c>
      <c r="AQ279">
        <v>0.34973308075591003</v>
      </c>
      <c r="AR279">
        <v>0.34789469935588979</v>
      </c>
      <c r="AS279">
        <v>0.22619715140811328</v>
      </c>
      <c r="AT279">
        <v>0.36689760230741952</v>
      </c>
      <c r="AU279">
        <v>0.31081820874561117</v>
      </c>
      <c r="AV279">
        <v>0.37078232709006181</v>
      </c>
      <c r="AW279">
        <v>0.18980766790439318</v>
      </c>
      <c r="AX279">
        <v>0.29433302784096976</v>
      </c>
      <c r="AY279">
        <v>0.29574884807885937</v>
      </c>
      <c r="AZ279">
        <v>0.46200100829105356</v>
      </c>
      <c r="BA279">
        <v>0.3137118870614658</v>
      </c>
      <c r="BB279">
        <v>0.24116021733000309</v>
      </c>
      <c r="BC279">
        <v>0.38615684812489925</v>
      </c>
      <c r="BD279">
        <v>1</v>
      </c>
      <c r="BE279">
        <v>0.24882250611239654</v>
      </c>
      <c r="BF279">
        <v>0.37624840713652247</v>
      </c>
      <c r="BG279">
        <v>0.29493063415693649</v>
      </c>
      <c r="BH279">
        <v>0.23595650021923789</v>
      </c>
      <c r="BI279">
        <v>0.14996589632425855</v>
      </c>
      <c r="BJ279">
        <v>0.34160232555257186</v>
      </c>
      <c r="BK279">
        <v>0.21617640587161469</v>
      </c>
    </row>
    <row r="280" spans="30:63" x14ac:dyDescent="0.3">
      <c r="AG280" t="s">
        <v>57</v>
      </c>
      <c r="AH280">
        <v>0.23788672253189766</v>
      </c>
      <c r="AI280">
        <v>0.10451887883878465</v>
      </c>
      <c r="AJ280">
        <v>0.30232269029299164</v>
      </c>
      <c r="AK280">
        <v>0.21924411471571809</v>
      </c>
      <c r="AL280">
        <v>0.20174001132072733</v>
      </c>
      <c r="AM280">
        <v>0.14210623707389952</v>
      </c>
      <c r="AN280">
        <v>0.18801714291719016</v>
      </c>
      <c r="AO280">
        <v>0.2287632607375655</v>
      </c>
      <c r="AP280">
        <v>0.22691179656914809</v>
      </c>
      <c r="AQ280">
        <v>0.21775643642913872</v>
      </c>
      <c r="AR280">
        <v>0.23487405436194728</v>
      </c>
      <c r="AS280">
        <v>0.1026835161193327</v>
      </c>
      <c r="AT280">
        <v>0.16949439581967557</v>
      </c>
      <c r="AU280">
        <v>0.21254342938991344</v>
      </c>
      <c r="AV280">
        <v>0.2505532506158763</v>
      </c>
      <c r="AW280">
        <v>0.14825504278513615</v>
      </c>
      <c r="AX280">
        <v>0.1949099294393459</v>
      </c>
      <c r="AY280">
        <v>0.21298879768796686</v>
      </c>
      <c r="AZ280">
        <v>0.17694929579215168</v>
      </c>
      <c r="BA280">
        <v>0.2568635266692868</v>
      </c>
      <c r="BB280">
        <v>0.11941094681390797</v>
      </c>
      <c r="BC280">
        <v>0.30244420988486709</v>
      </c>
      <c r="BD280">
        <v>0.24882250611239654</v>
      </c>
      <c r="BE280">
        <v>1</v>
      </c>
      <c r="BF280">
        <v>0.33009243589673426</v>
      </c>
      <c r="BG280">
        <v>0.34252635103151119</v>
      </c>
      <c r="BH280">
        <v>0.14104070627415591</v>
      </c>
      <c r="BI280">
        <v>0.12612539703672843</v>
      </c>
      <c r="BJ280">
        <v>0.31229478314858533</v>
      </c>
      <c r="BK280">
        <v>9.0791633856362283E-2</v>
      </c>
    </row>
    <row r="281" spans="30:63" x14ac:dyDescent="0.3">
      <c r="AG281" t="s">
        <v>58</v>
      </c>
      <c r="AH281">
        <v>0.27034023442047567</v>
      </c>
      <c r="AI281">
        <v>0.22905333291305943</v>
      </c>
      <c r="AJ281">
        <v>0.39952644954257327</v>
      </c>
      <c r="AK281">
        <v>0.21171254027666453</v>
      </c>
      <c r="AL281">
        <v>0.30963128133775464</v>
      </c>
      <c r="AM281">
        <v>0.19152189485297164</v>
      </c>
      <c r="AN281">
        <v>0.38780625334508545</v>
      </c>
      <c r="AO281">
        <v>0.38305526748555707</v>
      </c>
      <c r="AP281">
        <v>0.37553895762388118</v>
      </c>
      <c r="AQ281">
        <v>0.28057429099657483</v>
      </c>
      <c r="AR281">
        <v>0.3603207662927308</v>
      </c>
      <c r="AS281">
        <v>0.14735268073252439</v>
      </c>
      <c r="AT281">
        <v>0.37250994183472963</v>
      </c>
      <c r="AU281">
        <v>0.36202647665725424</v>
      </c>
      <c r="AV281">
        <v>0.32896195625030178</v>
      </c>
      <c r="AW281">
        <v>0.24295696411212295</v>
      </c>
      <c r="AX281">
        <v>0.20315160607643121</v>
      </c>
      <c r="AY281">
        <v>0.31263794865060729</v>
      </c>
      <c r="AZ281">
        <v>0.32800844116369943</v>
      </c>
      <c r="BA281">
        <v>0.19416800120865566</v>
      </c>
      <c r="BB281">
        <v>0.16337750805871068</v>
      </c>
      <c r="BC281">
        <v>0.32832868187742542</v>
      </c>
      <c r="BD281">
        <v>0.37624840713652247</v>
      </c>
      <c r="BE281">
        <v>0.33009243589673426</v>
      </c>
      <c r="BF281">
        <v>1</v>
      </c>
      <c r="BG281">
        <v>0.30165649959961655</v>
      </c>
      <c r="BH281">
        <v>0.18575481573004188</v>
      </c>
      <c r="BI281">
        <v>0.20909193788898239</v>
      </c>
      <c r="BJ281">
        <v>0.40604109945104849</v>
      </c>
      <c r="BK281">
        <v>0.1851037859985088</v>
      </c>
    </row>
    <row r="282" spans="30:63" x14ac:dyDescent="0.3">
      <c r="AG282" t="s">
        <v>59</v>
      </c>
      <c r="AH282">
        <v>0.23333600285052339</v>
      </c>
      <c r="AI282">
        <v>0.22565256068679512</v>
      </c>
      <c r="AJ282">
        <v>0.35331857695099805</v>
      </c>
      <c r="AK282">
        <v>0.29934159110064446</v>
      </c>
      <c r="AL282">
        <v>0.38961586967741568</v>
      </c>
      <c r="AM282">
        <v>0.22358393272113877</v>
      </c>
      <c r="AN282">
        <v>0.2865056130802186</v>
      </c>
      <c r="AO282">
        <v>0.3942585965899964</v>
      </c>
      <c r="AP282">
        <v>0.3730210253813509</v>
      </c>
      <c r="AQ282">
        <v>0.34177141446441361</v>
      </c>
      <c r="AR282">
        <v>0.34500342312026733</v>
      </c>
      <c r="AS282">
        <v>0.21633658540628511</v>
      </c>
      <c r="AT282">
        <v>0.38287536805607203</v>
      </c>
      <c r="AU282">
        <v>0.33273756646304353</v>
      </c>
      <c r="AV282">
        <v>0.40177735419505489</v>
      </c>
      <c r="AW282">
        <v>0.23460509241475846</v>
      </c>
      <c r="AX282">
        <v>0.24704349681071394</v>
      </c>
      <c r="AY282">
        <v>0.37701959558896708</v>
      </c>
      <c r="AZ282">
        <v>0.44262523182082425</v>
      </c>
      <c r="BA282">
        <v>0.36062154645753691</v>
      </c>
      <c r="BB282">
        <v>0.25274324321765651</v>
      </c>
      <c r="BC282">
        <v>0.38739262956552728</v>
      </c>
      <c r="BD282">
        <v>0.29493063415693649</v>
      </c>
      <c r="BE282">
        <v>0.34252635103151119</v>
      </c>
      <c r="BF282">
        <v>0.30165649959961655</v>
      </c>
      <c r="BG282">
        <v>1</v>
      </c>
      <c r="BH282">
        <v>0.40898293185469264</v>
      </c>
      <c r="BI282">
        <v>0.53351700014455172</v>
      </c>
      <c r="BJ282">
        <v>0.54041760952901574</v>
      </c>
      <c r="BK282">
        <v>8.4288379974905625E-2</v>
      </c>
    </row>
    <row r="283" spans="30:63" x14ac:dyDescent="0.3">
      <c r="AG283" t="s">
        <v>60</v>
      </c>
      <c r="AH283">
        <v>0.22691605330220851</v>
      </c>
      <c r="AI283">
        <v>0.217290301438327</v>
      </c>
      <c r="AJ283">
        <v>0.30162501673075642</v>
      </c>
      <c r="AK283">
        <v>0.29710380828396565</v>
      </c>
      <c r="AL283">
        <v>0.30884239069258157</v>
      </c>
      <c r="AM283">
        <v>0.27690750717612284</v>
      </c>
      <c r="AN283">
        <v>0.25625351202678487</v>
      </c>
      <c r="AO283">
        <v>0.26805262327822055</v>
      </c>
      <c r="AP283">
        <v>0.24588874607151281</v>
      </c>
      <c r="AQ283">
        <v>0.32406872596140751</v>
      </c>
      <c r="AR283">
        <v>0.2033613585219454</v>
      </c>
      <c r="AS283">
        <v>0.10587108855990306</v>
      </c>
      <c r="AT283">
        <v>0.33012190301643851</v>
      </c>
      <c r="AU283">
        <v>0.31975462944837918</v>
      </c>
      <c r="AV283">
        <v>0.30176181459198786</v>
      </c>
      <c r="AW283">
        <v>0.15459587978306913</v>
      </c>
      <c r="AX283">
        <v>0.26230870422979835</v>
      </c>
      <c r="AY283">
        <v>0.26236922909466082</v>
      </c>
      <c r="AZ283">
        <v>0.44913276661183948</v>
      </c>
      <c r="BA283">
        <v>0.28294807356756507</v>
      </c>
      <c r="BB283">
        <v>0.16558660763836625</v>
      </c>
      <c r="BC283">
        <v>0.31809793071554243</v>
      </c>
      <c r="BD283">
        <v>0.23595650021923789</v>
      </c>
      <c r="BE283">
        <v>0.14104070627415591</v>
      </c>
      <c r="BF283">
        <v>0.18575481573004188</v>
      </c>
      <c r="BG283">
        <v>0.40898293185469264</v>
      </c>
      <c r="BH283">
        <v>1</v>
      </c>
      <c r="BI283">
        <v>0.21616755811022834</v>
      </c>
      <c r="BJ283">
        <v>0.37769319735930529</v>
      </c>
      <c r="BK283">
        <v>0.16165749249776118</v>
      </c>
    </row>
    <row r="284" spans="30:63" x14ac:dyDescent="0.3">
      <c r="AG284" t="s">
        <v>61</v>
      </c>
      <c r="AH284">
        <v>0.12116632307287953</v>
      </c>
      <c r="AI284">
        <v>8.8491251391931744E-2</v>
      </c>
      <c r="AJ284">
        <v>0.19426347723726811</v>
      </c>
      <c r="AK284">
        <v>8.6452379162506268E-2</v>
      </c>
      <c r="AL284">
        <v>0.21332043411173773</v>
      </c>
      <c r="AM284">
        <v>0.13580847829349305</v>
      </c>
      <c r="AN284">
        <v>0.14616305530052032</v>
      </c>
      <c r="AO284">
        <v>0.20637826377829627</v>
      </c>
      <c r="AP284">
        <v>0.24080780519301381</v>
      </c>
      <c r="AQ284">
        <v>0.13997951474744491</v>
      </c>
      <c r="AR284">
        <v>0.18386761896068904</v>
      </c>
      <c r="AS284">
        <v>0.13299711563148375</v>
      </c>
      <c r="AT284">
        <v>0.20347486536944298</v>
      </c>
      <c r="AU284">
        <v>0.15583219490682562</v>
      </c>
      <c r="AV284">
        <v>0.17092747294199703</v>
      </c>
      <c r="AW284">
        <v>5.1883724496980269E-2</v>
      </c>
      <c r="AX284">
        <v>0.11598189669074503</v>
      </c>
      <c r="AY284">
        <v>0.2712906460700949</v>
      </c>
      <c r="AZ284">
        <v>0.19498611226393428</v>
      </c>
      <c r="BA284">
        <v>0.13047531088511463</v>
      </c>
      <c r="BB284">
        <v>0.18616448702037211</v>
      </c>
      <c r="BC284">
        <v>0.16322346767291229</v>
      </c>
      <c r="BD284">
        <v>0.14996589632425855</v>
      </c>
      <c r="BE284">
        <v>0.12612539703672843</v>
      </c>
      <c r="BF284">
        <v>0.20909193788898239</v>
      </c>
      <c r="BG284">
        <v>0.53351700014455172</v>
      </c>
      <c r="BH284">
        <v>0.21616755811022834</v>
      </c>
      <c r="BI284">
        <v>1</v>
      </c>
      <c r="BJ284">
        <v>0.33304012879121436</v>
      </c>
      <c r="BK284">
        <v>3.0379373555344528E-2</v>
      </c>
    </row>
    <row r="285" spans="30:63" x14ac:dyDescent="0.3">
      <c r="AG285" t="s">
        <v>62</v>
      </c>
      <c r="AH285">
        <v>0.31794616577803786</v>
      </c>
      <c r="AI285">
        <v>0.29239415144548936</v>
      </c>
      <c r="AJ285">
        <v>0.43016130727236901</v>
      </c>
      <c r="AK285">
        <v>0.32105599862058065</v>
      </c>
      <c r="AL285">
        <v>0.41520168728241025</v>
      </c>
      <c r="AM285">
        <v>0.24710334131448311</v>
      </c>
      <c r="AN285">
        <v>0.44034675437811388</v>
      </c>
      <c r="AO285">
        <v>0.49447387026427247</v>
      </c>
      <c r="AP285">
        <v>0.54070211833394966</v>
      </c>
      <c r="AQ285">
        <v>0.41012950234747392</v>
      </c>
      <c r="AR285">
        <v>0.51559593294997041</v>
      </c>
      <c r="AS285">
        <v>0.31138034534858056</v>
      </c>
      <c r="AT285">
        <v>0.55100104190698496</v>
      </c>
      <c r="AU285">
        <v>0.51896095935394271</v>
      </c>
      <c r="AV285">
        <v>0.56233769339092676</v>
      </c>
      <c r="AW285">
        <v>0.27537968036401639</v>
      </c>
      <c r="AX285">
        <v>0.41207628959180587</v>
      </c>
      <c r="AY285">
        <v>0.37756002670911087</v>
      </c>
      <c r="AZ285">
        <v>0.51470445253751984</v>
      </c>
      <c r="BA285">
        <v>0.38763257999205425</v>
      </c>
      <c r="BB285">
        <v>0.2265162053841783</v>
      </c>
      <c r="BC285">
        <v>0.31803884966648871</v>
      </c>
      <c r="BD285">
        <v>0.34160232555257186</v>
      </c>
      <c r="BE285">
        <v>0.31229478314858533</v>
      </c>
      <c r="BF285">
        <v>0.40604109945104849</v>
      </c>
      <c r="BG285">
        <v>0.54041760952901574</v>
      </c>
      <c r="BH285">
        <v>0.37769319735930529</v>
      </c>
      <c r="BI285">
        <v>0.33304012879121436</v>
      </c>
      <c r="BJ285">
        <v>1</v>
      </c>
      <c r="BK285">
        <v>0.18309709701262258</v>
      </c>
    </row>
    <row r="286" spans="30:63" ht="15" thickBot="1" x14ac:dyDescent="0.35">
      <c r="AG286" s="2" t="s">
        <v>63</v>
      </c>
      <c r="AH286" s="2">
        <v>0.15484128735437208</v>
      </c>
      <c r="AI286" s="2">
        <v>6.4865796095491965E-2</v>
      </c>
      <c r="AJ286" s="2">
        <v>0.14594626784308246</v>
      </c>
      <c r="AK286" s="2">
        <v>0.19053791705785</v>
      </c>
      <c r="AL286" s="2">
        <v>0.19683288520189593</v>
      </c>
      <c r="AM286" s="2">
        <v>0.16785158217007229</v>
      </c>
      <c r="AN286" s="2">
        <v>0.2075157787470516</v>
      </c>
      <c r="AO286" s="2">
        <v>0.15214919326680088</v>
      </c>
      <c r="AP286" s="2">
        <v>0.17747980820661002</v>
      </c>
      <c r="AQ286" s="2">
        <v>0.2466694849149885</v>
      </c>
      <c r="AR286" s="2">
        <v>0.20327801875856569</v>
      </c>
      <c r="AS286" s="2">
        <v>0.19540803278076535</v>
      </c>
      <c r="AT286" s="2">
        <v>0.26856739337628566</v>
      </c>
      <c r="AU286" s="2">
        <v>0.26850572241725201</v>
      </c>
      <c r="AV286" s="2">
        <v>0.19324131016914342</v>
      </c>
      <c r="AW286" s="2">
        <v>9.9332181231615788E-2</v>
      </c>
      <c r="AX286" s="2">
        <v>0.16952891528493788</v>
      </c>
      <c r="AY286" s="2">
        <v>0.17500759544717051</v>
      </c>
      <c r="AZ286" s="2">
        <v>0.18933018285162376</v>
      </c>
      <c r="BA286" s="2">
        <v>0.29530341021208723</v>
      </c>
      <c r="BB286" s="2">
        <v>0.12564024108084729</v>
      </c>
      <c r="BC286" s="2">
        <v>0.23427092616013795</v>
      </c>
      <c r="BD286" s="2">
        <v>0.21617640587161469</v>
      </c>
      <c r="BE286" s="2">
        <v>9.0791633856362283E-2</v>
      </c>
      <c r="BF286" s="2">
        <v>0.1851037859985088</v>
      </c>
      <c r="BG286" s="2">
        <v>8.4288379974905625E-2</v>
      </c>
      <c r="BH286" s="2">
        <v>0.16165749249776118</v>
      </c>
      <c r="BI286" s="2">
        <v>3.0379373555344528E-2</v>
      </c>
      <c r="BJ286" s="2">
        <v>0.18309709701262258</v>
      </c>
      <c r="BK286" s="2">
        <v>1</v>
      </c>
    </row>
    <row r="287" spans="30:63" ht="15" thickBot="1" x14ac:dyDescent="0.35"/>
    <row r="288" spans="30:63" x14ac:dyDescent="0.3">
      <c r="AD288" s="10" t="s">
        <v>70</v>
      </c>
      <c r="AE288" s="10"/>
      <c r="AF288" s="10"/>
      <c r="AG288" s="3"/>
      <c r="AH288" s="3" t="s">
        <v>34</v>
      </c>
      <c r="AI288" s="3" t="s">
        <v>35</v>
      </c>
      <c r="AJ288" s="3" t="s">
        <v>36</v>
      </c>
      <c r="AK288" s="3" t="s">
        <v>37</v>
      </c>
      <c r="AL288" s="3" t="s">
        <v>38</v>
      </c>
      <c r="AM288" s="3" t="s">
        <v>39</v>
      </c>
      <c r="AN288" s="3" t="s">
        <v>40</v>
      </c>
      <c r="AO288" s="3" t="s">
        <v>41</v>
      </c>
      <c r="AP288" s="3" t="s">
        <v>42</v>
      </c>
      <c r="AQ288" s="3" t="s">
        <v>43</v>
      </c>
      <c r="AR288" s="3" t="s">
        <v>44</v>
      </c>
      <c r="AS288" s="3" t="s">
        <v>45</v>
      </c>
      <c r="AT288" s="3" t="s">
        <v>46</v>
      </c>
      <c r="AU288" s="3" t="s">
        <v>47</v>
      </c>
      <c r="AV288" s="3" t="s">
        <v>48</v>
      </c>
      <c r="AW288" s="3" t="s">
        <v>49</v>
      </c>
      <c r="AX288" s="3" t="s">
        <v>50</v>
      </c>
      <c r="AY288" s="3" t="s">
        <v>51</v>
      </c>
      <c r="AZ288" s="3" t="s">
        <v>52</v>
      </c>
      <c r="BA288" s="3" t="s">
        <v>53</v>
      </c>
      <c r="BB288" s="3" t="s">
        <v>54</v>
      </c>
      <c r="BC288" s="3" t="s">
        <v>55</v>
      </c>
      <c r="BD288" s="3" t="s">
        <v>56</v>
      </c>
      <c r="BE288" s="3" t="s">
        <v>57</v>
      </c>
      <c r="BF288" s="3" t="s">
        <v>58</v>
      </c>
      <c r="BG288" s="3" t="s">
        <v>59</v>
      </c>
      <c r="BH288" s="3" t="s">
        <v>60</v>
      </c>
      <c r="BI288" s="3" t="s">
        <v>61</v>
      </c>
      <c r="BJ288" s="3" t="s">
        <v>62</v>
      </c>
      <c r="BK288" s="3" t="s">
        <v>63</v>
      </c>
    </row>
    <row r="289" spans="33:49" x14ac:dyDescent="0.3">
      <c r="AG289" t="s">
        <v>34</v>
      </c>
      <c r="AH289">
        <f>VARP(Sheet1!$AG$2:$AG$249)</f>
        <v>1.0490648170872008E-3</v>
      </c>
    </row>
    <row r="290" spans="33:49" x14ac:dyDescent="0.3">
      <c r="AG290" t="s">
        <v>35</v>
      </c>
      <c r="AH290">
        <v>4.1477991062359524E-4</v>
      </c>
      <c r="AI290">
        <f>VARP(Sheet1!$AH$2:$AH$249)</f>
        <v>1.2046881823901609E-3</v>
      </c>
    </row>
    <row r="291" spans="33:49" x14ac:dyDescent="0.3">
      <c r="AG291" t="s">
        <v>36</v>
      </c>
      <c r="AH291">
        <v>2.9402905878496758E-4</v>
      </c>
      <c r="AI291">
        <v>3.0829553939537097E-4</v>
      </c>
      <c r="AJ291">
        <f>VARP(Sheet1!$AI$2:$AI$249)</f>
        <v>5.8225342794692391E-4</v>
      </c>
    </row>
    <row r="292" spans="33:49" x14ac:dyDescent="0.3">
      <c r="AG292" t="s">
        <v>37</v>
      </c>
      <c r="AH292">
        <v>1.4183015529474277E-4</v>
      </c>
      <c r="AI292">
        <v>2.0694520577365619E-4</v>
      </c>
      <c r="AJ292">
        <v>1.4918633395063333E-4</v>
      </c>
      <c r="AK292">
        <f>VARP(Sheet1!$AJ$2:$AJ$249)</f>
        <v>3.416229479128787E-4</v>
      </c>
    </row>
    <row r="293" spans="33:49" x14ac:dyDescent="0.3">
      <c r="AG293" t="s">
        <v>38</v>
      </c>
      <c r="AH293">
        <v>3.1985098192838072E-4</v>
      </c>
      <c r="AI293">
        <v>5.3407619542115666E-4</v>
      </c>
      <c r="AJ293">
        <v>3.0276582082561985E-4</v>
      </c>
      <c r="AK293">
        <v>2.4166783257506048E-4</v>
      </c>
      <c r="AL293">
        <f>VARP(Sheet1!$AK$2:$AK$249)</f>
        <v>9.2275539584015073E-4</v>
      </c>
    </row>
    <row r="294" spans="33:49" x14ac:dyDescent="0.3">
      <c r="AG294" t="s">
        <v>39</v>
      </c>
      <c r="AH294">
        <v>2.5249159942030433E-4</v>
      </c>
      <c r="AI294">
        <v>3.0618744589273428E-4</v>
      </c>
      <c r="AJ294">
        <v>3.7199003786015023E-4</v>
      </c>
      <c r="AK294">
        <v>2.0282144314901407E-4</v>
      </c>
      <c r="AL294">
        <v>3.3012647754959501E-4</v>
      </c>
      <c r="AM294">
        <f>VARP(Sheet1!$AL$2:$AL$249)</f>
        <v>1.5350666636701317E-3</v>
      </c>
    </row>
    <row r="295" spans="33:49" x14ac:dyDescent="0.3">
      <c r="AG295" t="s">
        <v>40</v>
      </c>
      <c r="AH295">
        <v>2.5516707683974414E-4</v>
      </c>
      <c r="AI295">
        <v>1.9357573089871986E-4</v>
      </c>
      <c r="AJ295">
        <v>2.3955442543789553E-4</v>
      </c>
      <c r="AK295">
        <v>6.6185288413440297E-5</v>
      </c>
      <c r="AL295">
        <v>2.2142817109321679E-4</v>
      </c>
      <c r="AM295">
        <v>2.2530189119931293E-4</v>
      </c>
      <c r="AN295">
        <f>VARP(Sheet1!$AM$2:$AM$249)</f>
        <v>5.657233623130735E-4</v>
      </c>
    </row>
    <row r="296" spans="33:49" x14ac:dyDescent="0.3">
      <c r="AG296" t="s">
        <v>41</v>
      </c>
      <c r="AH296">
        <v>3.5208630276017369E-4</v>
      </c>
      <c r="AI296">
        <v>2.5789275546936232E-4</v>
      </c>
      <c r="AJ296">
        <v>2.983154591476825E-4</v>
      </c>
      <c r="AK296">
        <v>1.2972900828554481E-4</v>
      </c>
      <c r="AL296">
        <v>2.8078167642460499E-4</v>
      </c>
      <c r="AM296">
        <v>1.9546560143561358E-4</v>
      </c>
      <c r="AN296">
        <v>3.7204333317172465E-4</v>
      </c>
      <c r="AO296">
        <f>VARP(Sheet1!$AN$2:$AN$249)</f>
        <v>8.5460313318021241E-4</v>
      </c>
    </row>
    <row r="297" spans="33:49" x14ac:dyDescent="0.3">
      <c r="AG297" t="s">
        <v>42</v>
      </c>
      <c r="AH297">
        <v>3.1486841038772185E-4</v>
      </c>
      <c r="AI297">
        <v>3.255851234762476E-4</v>
      </c>
      <c r="AJ297">
        <v>3.0884221039424855E-4</v>
      </c>
      <c r="AK297">
        <v>1.1451782658286298E-4</v>
      </c>
      <c r="AL297">
        <v>2.8019393149126046E-4</v>
      </c>
      <c r="AM297">
        <v>3.1195362767927169E-4</v>
      </c>
      <c r="AN297">
        <v>3.6617421133389812E-4</v>
      </c>
      <c r="AO297">
        <v>5.0922604068509266E-4</v>
      </c>
      <c r="AP297">
        <f>VARP(Sheet1!$AO$2:$AO$249)</f>
        <v>6.7923689386642917E-4</v>
      </c>
    </row>
    <row r="298" spans="33:49" x14ac:dyDescent="0.3">
      <c r="AG298" t="s">
        <v>43</v>
      </c>
      <c r="AH298">
        <v>5.1112351988002102E-4</v>
      </c>
      <c r="AI298">
        <v>5.9958614404339975E-4</v>
      </c>
      <c r="AJ298">
        <v>3.5204446614515203E-4</v>
      </c>
      <c r="AK298">
        <v>1.9471761618153281E-4</v>
      </c>
      <c r="AL298">
        <v>4.9468902546556562E-4</v>
      </c>
      <c r="AM298">
        <v>5.6890663726926328E-4</v>
      </c>
      <c r="AN298">
        <v>3.4671544684591182E-4</v>
      </c>
      <c r="AO298">
        <v>5.0010411194262251E-4</v>
      </c>
      <c r="AP298">
        <v>5.1578207633156835E-4</v>
      </c>
      <c r="AQ298">
        <f>VARP(Sheet1!$AP$2:$AP$249)</f>
        <v>1.6678056697147575E-3</v>
      </c>
    </row>
    <row r="299" spans="33:49" x14ac:dyDescent="0.3">
      <c r="AG299" t="s">
        <v>44</v>
      </c>
      <c r="AH299">
        <v>3.0235360887369815E-4</v>
      </c>
      <c r="AI299">
        <v>3.3698578421831679E-4</v>
      </c>
      <c r="AJ299">
        <v>2.8631784688573793E-4</v>
      </c>
      <c r="AK299">
        <v>1.1267343955887654E-4</v>
      </c>
      <c r="AL299">
        <v>3.0380441566131442E-4</v>
      </c>
      <c r="AM299">
        <v>2.8783482073471689E-4</v>
      </c>
      <c r="AN299">
        <v>3.8942876022584358E-4</v>
      </c>
      <c r="AO299">
        <v>5.0361879066419867E-4</v>
      </c>
      <c r="AP299">
        <v>5.157708777474661E-4</v>
      </c>
      <c r="AQ299">
        <v>5.0667148866629643E-4</v>
      </c>
      <c r="AR299">
        <f>VARP(Sheet1!$AQ$2:$AQ$249)</f>
        <v>6.8676983576664225E-4</v>
      </c>
    </row>
    <row r="300" spans="33:49" x14ac:dyDescent="0.3">
      <c r="AG300" t="s">
        <v>45</v>
      </c>
      <c r="AH300">
        <v>1.5292023545797332E-4</v>
      </c>
      <c r="AI300">
        <v>1.2856761509077815E-4</v>
      </c>
      <c r="AJ300">
        <v>1.5259549917187554E-4</v>
      </c>
      <c r="AK300">
        <v>8.259027551794294E-5</v>
      </c>
      <c r="AL300">
        <v>1.0425803611415952E-4</v>
      </c>
      <c r="AM300">
        <v>1.1176919984453778E-4</v>
      </c>
      <c r="AN300">
        <v>1.583374041724175E-4</v>
      </c>
      <c r="AO300">
        <v>2.2601993442793088E-4</v>
      </c>
      <c r="AP300">
        <v>2.2029727488645693E-4</v>
      </c>
      <c r="AQ300">
        <v>2.2507516393019793E-4</v>
      </c>
      <c r="AR300">
        <v>2.0453274183012077E-4</v>
      </c>
      <c r="AS300">
        <f>VARP(Sheet1!$AR$2:$AR$249)</f>
        <v>3.7427394555124413E-4</v>
      </c>
    </row>
    <row r="301" spans="33:49" x14ac:dyDescent="0.3">
      <c r="AG301" t="s">
        <v>46</v>
      </c>
      <c r="AH301">
        <v>4.2430622147236795E-4</v>
      </c>
      <c r="AI301">
        <v>4.6329848607854651E-4</v>
      </c>
      <c r="AJ301">
        <v>3.6644795580593163E-4</v>
      </c>
      <c r="AK301">
        <v>1.8672927988844229E-4</v>
      </c>
      <c r="AL301">
        <v>4.92737248895941E-4</v>
      </c>
      <c r="AM301">
        <v>4.0060162919043293E-4</v>
      </c>
      <c r="AN301">
        <v>3.3939320378919023E-4</v>
      </c>
      <c r="AO301">
        <v>4.8269453649512766E-4</v>
      </c>
      <c r="AP301">
        <v>4.8744768074847794E-4</v>
      </c>
      <c r="AQ301">
        <v>8.8538916660360861E-4</v>
      </c>
      <c r="AR301">
        <v>4.7347747274477213E-4</v>
      </c>
      <c r="AS301">
        <v>2.2671837071185495E-4</v>
      </c>
      <c r="AT301">
        <f>VARP(Sheet1!$AS$2:$AS$249)</f>
        <v>1.0631338119190651E-3</v>
      </c>
    </row>
    <row r="302" spans="33:49" x14ac:dyDescent="0.3">
      <c r="AG302" t="s">
        <v>47</v>
      </c>
      <c r="AH302">
        <v>3.8065519622837381E-4</v>
      </c>
      <c r="AI302">
        <v>3.9245788538055525E-4</v>
      </c>
      <c r="AJ302">
        <v>2.9222262538070335E-4</v>
      </c>
      <c r="AK302">
        <v>1.2222290737747108E-4</v>
      </c>
      <c r="AL302">
        <v>3.4875795358011775E-4</v>
      </c>
      <c r="AM302">
        <v>3.5288964033944678E-4</v>
      </c>
      <c r="AN302">
        <v>4.40346354897717E-4</v>
      </c>
      <c r="AO302">
        <v>5.730665608339805E-4</v>
      </c>
      <c r="AP302">
        <v>5.6601051751071412E-4</v>
      </c>
      <c r="AQ302">
        <v>6.3313661722991406E-4</v>
      </c>
      <c r="AR302">
        <v>5.8567735135606072E-4</v>
      </c>
      <c r="AS302">
        <v>2.5224882341239149E-4</v>
      </c>
      <c r="AT302">
        <v>5.7960578647800378E-4</v>
      </c>
      <c r="AU302">
        <f>VARP(Sheet1!$AT$2:$AT$249)</f>
        <v>9.344484739416632E-4</v>
      </c>
    </row>
    <row r="303" spans="33:49" x14ac:dyDescent="0.3">
      <c r="AG303" t="s">
        <v>48</v>
      </c>
      <c r="AH303">
        <v>2.79262046209746E-4</v>
      </c>
      <c r="AI303">
        <v>3.2685850933617856E-4</v>
      </c>
      <c r="AJ303">
        <v>2.6033585469191636E-4</v>
      </c>
      <c r="AK303">
        <v>1.1160634121180584E-4</v>
      </c>
      <c r="AL303">
        <v>2.5647492852909668E-4</v>
      </c>
      <c r="AM303">
        <v>2.4623096953495379E-4</v>
      </c>
      <c r="AN303">
        <v>3.4921882216370337E-4</v>
      </c>
      <c r="AO303">
        <v>4.2954434708940379E-4</v>
      </c>
      <c r="AP303">
        <v>4.1949249286509123E-4</v>
      </c>
      <c r="AQ303">
        <v>4.6704998664738666E-4</v>
      </c>
      <c r="AR303">
        <v>4.6200169941940583E-4</v>
      </c>
      <c r="AS303">
        <v>1.9824784047009725E-4</v>
      </c>
      <c r="AT303">
        <v>4.0160950047100376E-4</v>
      </c>
      <c r="AU303">
        <v>5.5407924936515154E-4</v>
      </c>
      <c r="AV303">
        <f>VARP(Sheet1!$AU$2:$AU$249)</f>
        <v>5.4372279531360757E-4</v>
      </c>
    </row>
    <row r="304" spans="33:49" x14ac:dyDescent="0.3">
      <c r="AG304" t="s">
        <v>49</v>
      </c>
      <c r="AH304">
        <v>9.9932443425576075E-5</v>
      </c>
      <c r="AI304">
        <v>8.6898934739211483E-5</v>
      </c>
      <c r="AJ304">
        <v>1.2143552184406178E-4</v>
      </c>
      <c r="AK304">
        <v>-4.3055583729661512E-8</v>
      </c>
      <c r="AL304">
        <v>5.6940651059210742E-5</v>
      </c>
      <c r="AM304">
        <v>1.3640234274233035E-4</v>
      </c>
      <c r="AN304">
        <v>2.1820506239699213E-4</v>
      </c>
      <c r="AO304">
        <v>2.5893493779891724E-4</v>
      </c>
      <c r="AP304">
        <v>2.6505210419372607E-4</v>
      </c>
      <c r="AQ304">
        <v>1.8710405847894299E-4</v>
      </c>
      <c r="AR304">
        <v>2.5451388428572857E-4</v>
      </c>
      <c r="AS304">
        <v>1.0584852760855653E-4</v>
      </c>
      <c r="AT304">
        <v>1.5599103845107727E-4</v>
      </c>
      <c r="AU304">
        <v>2.4917721682947907E-4</v>
      </c>
      <c r="AV304">
        <v>2.0868556123455735E-4</v>
      </c>
      <c r="AW304">
        <f>VARP(Sheet1!$AV$2:$AV$249)</f>
        <v>5.4013408920684227E-4</v>
      </c>
    </row>
    <row r="305" spans="33:63" x14ac:dyDescent="0.3">
      <c r="AG305" t="s">
        <v>50</v>
      </c>
      <c r="AH305">
        <v>2.9493665219385668E-4</v>
      </c>
      <c r="AI305">
        <v>4.2359753089016983E-4</v>
      </c>
      <c r="AJ305">
        <v>2.6686144732054271E-4</v>
      </c>
      <c r="AK305">
        <v>9.9376924605507235E-5</v>
      </c>
      <c r="AL305">
        <v>3.2870562095698802E-4</v>
      </c>
      <c r="AM305">
        <v>2.7947002690419971E-4</v>
      </c>
      <c r="AN305">
        <v>3.8140140220788897E-4</v>
      </c>
      <c r="AO305">
        <v>4.6164750255172542E-4</v>
      </c>
      <c r="AP305">
        <v>4.5657218824507651E-4</v>
      </c>
      <c r="AQ305">
        <v>5.726938903741752E-4</v>
      </c>
      <c r="AR305">
        <v>5.1454513870595518E-4</v>
      </c>
      <c r="AS305">
        <v>1.9740839556249098E-4</v>
      </c>
      <c r="AT305">
        <v>4.4415784226974124E-4</v>
      </c>
      <c r="AU305">
        <v>5.8031307475187694E-4</v>
      </c>
      <c r="AV305">
        <v>4.9351581715062465E-4</v>
      </c>
      <c r="AW305">
        <v>2.322270195910152E-4</v>
      </c>
      <c r="AX305">
        <f>VARP(Sheet1!$AW$2:$AW$249)</f>
        <v>1.0447558562055575E-3</v>
      </c>
    </row>
    <row r="306" spans="33:63" x14ac:dyDescent="0.3">
      <c r="AG306" t="s">
        <v>51</v>
      </c>
      <c r="AH306">
        <v>2.957845835367042E-4</v>
      </c>
      <c r="AI306">
        <v>2.5776194596260497E-4</v>
      </c>
      <c r="AJ306">
        <v>3.2858730363137561E-4</v>
      </c>
      <c r="AK306">
        <v>1.0752532859505112E-4</v>
      </c>
      <c r="AL306">
        <v>2.8081504264159871E-4</v>
      </c>
      <c r="AM306">
        <v>2.7697760428938852E-4</v>
      </c>
      <c r="AN306">
        <v>3.473229882041124E-4</v>
      </c>
      <c r="AO306">
        <v>4.2373793017115466E-4</v>
      </c>
      <c r="AP306">
        <v>3.8747611475956187E-4</v>
      </c>
      <c r="AQ306">
        <v>4.5593121971598414E-4</v>
      </c>
      <c r="AR306">
        <v>4.2774468139881034E-4</v>
      </c>
      <c r="AS306">
        <v>2.1325727720630637E-4</v>
      </c>
      <c r="AT306">
        <v>4.1372490438644504E-4</v>
      </c>
      <c r="AU306">
        <v>5.1303840450373081E-4</v>
      </c>
      <c r="AV306">
        <v>3.9918651449890582E-4</v>
      </c>
      <c r="AW306">
        <v>1.7063995558711109E-4</v>
      </c>
      <c r="AX306">
        <v>4.7906655643335913E-4</v>
      </c>
      <c r="AY306">
        <f>VARP(Sheet1!$AX$2:$AX$249)</f>
        <v>9.6510121474062199E-4</v>
      </c>
    </row>
    <row r="307" spans="33:63" x14ac:dyDescent="0.3">
      <c r="AG307" t="s">
        <v>52</v>
      </c>
      <c r="AH307">
        <v>4.0656584557423748E-4</v>
      </c>
      <c r="AI307">
        <v>5.9675704420807053E-4</v>
      </c>
      <c r="AJ307">
        <v>3.4276614346122412E-4</v>
      </c>
      <c r="AK307">
        <v>2.6168115184336383E-4</v>
      </c>
      <c r="AL307">
        <v>5.3607116866242208E-4</v>
      </c>
      <c r="AM307">
        <v>5.1349145935855568E-4</v>
      </c>
      <c r="AN307">
        <v>2.6698297780101894E-4</v>
      </c>
      <c r="AO307">
        <v>3.564326132586541E-4</v>
      </c>
      <c r="AP307">
        <v>3.933732976877291E-4</v>
      </c>
      <c r="AQ307">
        <v>7.372847655854009E-4</v>
      </c>
      <c r="AR307">
        <v>3.7725136604248625E-4</v>
      </c>
      <c r="AS307">
        <v>1.4854656898615132E-4</v>
      </c>
      <c r="AT307">
        <v>6.5038818109364269E-4</v>
      </c>
      <c r="AU307">
        <v>4.7234726007992528E-4</v>
      </c>
      <c r="AV307">
        <v>3.6555498659367343E-4</v>
      </c>
      <c r="AW307">
        <v>8.3090623331508431E-5</v>
      </c>
      <c r="AX307">
        <v>4.0501124599995444E-4</v>
      </c>
      <c r="AY307">
        <v>3.7010898173662305E-4</v>
      </c>
      <c r="AZ307">
        <f>VARP(Sheet1!$AY$2:$AY$249)</f>
        <v>9.6114207354498402E-4</v>
      </c>
    </row>
    <row r="308" spans="33:63" x14ac:dyDescent="0.3">
      <c r="AG308" t="s">
        <v>53</v>
      </c>
      <c r="AH308">
        <v>2.7313397013548752E-4</v>
      </c>
      <c r="AI308">
        <v>3.1003737576132856E-4</v>
      </c>
      <c r="AJ308">
        <v>2.2431536825533434E-4</v>
      </c>
      <c r="AK308">
        <v>1.0241245473879705E-4</v>
      </c>
      <c r="AL308">
        <v>2.8845892558875674E-4</v>
      </c>
      <c r="AM308">
        <v>3.6055573702312036E-4</v>
      </c>
      <c r="AN308">
        <v>2.5987809408896254E-4</v>
      </c>
      <c r="AO308">
        <v>3.0550331103033494E-4</v>
      </c>
      <c r="AP308">
        <v>3.4069769916914028E-4</v>
      </c>
      <c r="AQ308">
        <v>5.2757313926658962E-4</v>
      </c>
      <c r="AR308">
        <v>3.3200029702503228E-4</v>
      </c>
      <c r="AS308">
        <v>1.1587197648009485E-4</v>
      </c>
      <c r="AT308">
        <v>4.1951742081596161E-4</v>
      </c>
      <c r="AU308">
        <v>3.5693781893829997E-4</v>
      </c>
      <c r="AV308">
        <v>2.8720541533289634E-4</v>
      </c>
      <c r="AW308">
        <v>1.4216825788875167E-4</v>
      </c>
      <c r="AX308">
        <v>3.5974174689757223E-4</v>
      </c>
      <c r="AY308">
        <v>3.1107443151641179E-4</v>
      </c>
      <c r="AZ308">
        <v>3.9144756350078435E-4</v>
      </c>
      <c r="BA308">
        <f>VARP(Sheet1!$AZ$2:$AZ$249)</f>
        <v>6.4473793771531928E-4</v>
      </c>
    </row>
    <row r="309" spans="33:63" x14ac:dyDescent="0.3">
      <c r="AG309" t="s">
        <v>54</v>
      </c>
      <c r="AH309">
        <v>4.2547862618258912E-5</v>
      </c>
      <c r="AI309">
        <v>9.6739878701871407E-5</v>
      </c>
      <c r="AJ309">
        <v>8.6089251031115391E-5</v>
      </c>
      <c r="AK309">
        <v>1.522233028414086E-5</v>
      </c>
      <c r="AL309">
        <v>7.6005926206315408E-5</v>
      </c>
      <c r="AM309">
        <v>1.2344275221739514E-4</v>
      </c>
      <c r="AN309">
        <v>5.4167071069068611E-5</v>
      </c>
      <c r="AO309">
        <v>6.6774238808257967E-5</v>
      </c>
      <c r="AP309">
        <v>1.0860777456017605E-4</v>
      </c>
      <c r="AQ309">
        <v>9.1621582386518387E-5</v>
      </c>
      <c r="AR309">
        <v>7.3911659520490769E-5</v>
      </c>
      <c r="AS309">
        <v>1.6595657415501601E-5</v>
      </c>
      <c r="AT309">
        <v>1.0781746479046678E-4</v>
      </c>
      <c r="AU309">
        <v>1.0892043716559419E-4</v>
      </c>
      <c r="AV309">
        <v>6.7010405208817059E-5</v>
      </c>
      <c r="AW309">
        <v>4.0881421918491393E-5</v>
      </c>
      <c r="AX309">
        <v>1.0670951581659098E-4</v>
      </c>
      <c r="AY309">
        <v>9.7640498812327306E-5</v>
      </c>
      <c r="AZ309">
        <v>1.1529665669363731E-4</v>
      </c>
      <c r="BA309">
        <v>4.897336091524726E-5</v>
      </c>
      <c r="BB309">
        <f>VARP(Sheet1!$BA$2:$BA$249)</f>
        <v>1.8905181423940615E-4</v>
      </c>
    </row>
    <row r="310" spans="33:63" x14ac:dyDescent="0.3">
      <c r="AG310" t="s">
        <v>55</v>
      </c>
      <c r="AH310">
        <v>2.1864157004910029E-4</v>
      </c>
      <c r="AI310">
        <v>2.0505479331711364E-4</v>
      </c>
      <c r="AJ310">
        <v>2.692649452693113E-4</v>
      </c>
      <c r="AK310">
        <v>1.1727562493154213E-4</v>
      </c>
      <c r="AL310">
        <v>2.1461899815979188E-4</v>
      </c>
      <c r="AM310">
        <v>4.2913662847846756E-4</v>
      </c>
      <c r="AN310">
        <v>2.1505585658466902E-4</v>
      </c>
      <c r="AO310">
        <v>2.3188284006461161E-4</v>
      </c>
      <c r="AP310">
        <v>2.8043849243648925E-4</v>
      </c>
      <c r="AQ310">
        <v>3.2852970393442712E-4</v>
      </c>
      <c r="AR310">
        <v>2.416862289308836E-4</v>
      </c>
      <c r="AS310">
        <v>1.2235737822549345E-4</v>
      </c>
      <c r="AT310">
        <v>3.3421248904505192E-4</v>
      </c>
      <c r="AU310">
        <v>3.3895370095323845E-4</v>
      </c>
      <c r="AV310">
        <v>2.7899415505497479E-4</v>
      </c>
      <c r="AW310">
        <v>1.424129342857865E-4</v>
      </c>
      <c r="AX310">
        <v>2.9551130718237853E-4</v>
      </c>
      <c r="AY310">
        <v>3.2659425685701096E-4</v>
      </c>
      <c r="AZ310">
        <v>3.3201496648561782E-4</v>
      </c>
      <c r="BA310">
        <v>2.7175700959917434E-4</v>
      </c>
      <c r="BB310">
        <v>1.0130247540114827E-4</v>
      </c>
      <c r="BC310">
        <f>VARP(Sheet1!$BB$2:$BB$249)</f>
        <v>7.2836211786640205E-4</v>
      </c>
    </row>
    <row r="311" spans="33:63" x14ac:dyDescent="0.3">
      <c r="AG311" t="s">
        <v>56</v>
      </c>
      <c r="AH311">
        <v>2.4280166953750037E-4</v>
      </c>
      <c r="AI311">
        <v>2.8557675208810323E-4</v>
      </c>
      <c r="AJ311">
        <v>3.1362547862469586E-4</v>
      </c>
      <c r="AK311">
        <v>1.1904758429179697E-4</v>
      </c>
      <c r="AL311">
        <v>2.862958207279209E-4</v>
      </c>
      <c r="AM311">
        <v>3.0917603923067127E-4</v>
      </c>
      <c r="AN311">
        <v>1.5352757294389706E-4</v>
      </c>
      <c r="AO311">
        <v>2.4374322205535933E-4</v>
      </c>
      <c r="AP311">
        <v>2.4613669947346308E-4</v>
      </c>
      <c r="AQ311">
        <v>3.3796184643941786E-4</v>
      </c>
      <c r="AR311">
        <v>2.1573055232115167E-4</v>
      </c>
      <c r="AS311">
        <v>1.0354763086274132E-4</v>
      </c>
      <c r="AT311">
        <v>2.8307210644779957E-4</v>
      </c>
      <c r="AU311">
        <v>2.2482384476800921E-4</v>
      </c>
      <c r="AV311">
        <v>2.0458134711831224E-4</v>
      </c>
      <c r="AW311">
        <v>1.0438132001353027E-4</v>
      </c>
      <c r="AX311">
        <v>2.2511510820535403E-4</v>
      </c>
      <c r="AY311">
        <v>2.1740410022163504E-4</v>
      </c>
      <c r="AZ311">
        <v>3.3891825012854939E-4</v>
      </c>
      <c r="BA311">
        <v>1.8848674981778189E-4</v>
      </c>
      <c r="BB311">
        <v>7.8461088524312887E-5</v>
      </c>
      <c r="BC311">
        <v>2.4660146582683294E-4</v>
      </c>
      <c r="BD311">
        <f>VARP(Sheet1!$BC$2:$BC$249)</f>
        <v>5.5990774554561852E-4</v>
      </c>
    </row>
    <row r="312" spans="33:63" x14ac:dyDescent="0.3">
      <c r="AG312" t="s">
        <v>57</v>
      </c>
      <c r="AH312">
        <v>1.3234929390167603E-4</v>
      </c>
      <c r="AI312">
        <v>6.2313526821073363E-5</v>
      </c>
      <c r="AJ312">
        <v>1.2530749128619796E-4</v>
      </c>
      <c r="AK312">
        <v>6.9606809332568829E-5</v>
      </c>
      <c r="AL312">
        <v>1.0526538961348246E-4</v>
      </c>
      <c r="AM312">
        <v>9.5637237841263332E-5</v>
      </c>
      <c r="AN312">
        <v>7.6815660735256414E-5</v>
      </c>
      <c r="AO312">
        <v>1.1487321692103725E-4</v>
      </c>
      <c r="AP312">
        <v>1.0158228382789671E-4</v>
      </c>
      <c r="AQ312">
        <v>1.5275449131872497E-4</v>
      </c>
      <c r="AR312">
        <v>1.0572821866558381E-4</v>
      </c>
      <c r="AS312">
        <v>3.4122889038156471E-5</v>
      </c>
      <c r="AT312">
        <v>9.4929145850569779E-5</v>
      </c>
      <c r="AU312">
        <v>1.1160293802548493E-4</v>
      </c>
      <c r="AV312">
        <v>1.0035501419131719E-4</v>
      </c>
      <c r="AW312">
        <v>5.918484750149013E-5</v>
      </c>
      <c r="AX312">
        <v>1.0821603961831583E-4</v>
      </c>
      <c r="AY312">
        <v>1.1365628533836829E-4</v>
      </c>
      <c r="AZ312">
        <v>9.4230804212507146E-5</v>
      </c>
      <c r="BA312">
        <v>1.1203257511928282E-4</v>
      </c>
      <c r="BB312">
        <v>2.8202319690060542E-5</v>
      </c>
      <c r="BC312">
        <v>1.4020684421593702E-4</v>
      </c>
      <c r="BD312">
        <v>1.0113422768132563E-4</v>
      </c>
      <c r="BE312">
        <f>VARP(Sheet1!$BD$2:$BD$249)</f>
        <v>2.950533359949854E-4</v>
      </c>
    </row>
    <row r="313" spans="33:63" x14ac:dyDescent="0.3">
      <c r="AG313" t="s">
        <v>58</v>
      </c>
      <c r="AH313">
        <v>1.4806237409742881E-4</v>
      </c>
      <c r="AI313">
        <v>1.3443328222357393E-4</v>
      </c>
      <c r="AJ313">
        <v>1.6301757354594137E-4</v>
      </c>
      <c r="AK313">
        <v>6.616875492923598E-5</v>
      </c>
      <c r="AL313">
        <v>1.5904535445724453E-4</v>
      </c>
      <c r="AM313">
        <v>1.2688635204771565E-4</v>
      </c>
      <c r="AN313">
        <v>1.5597310804900611E-4</v>
      </c>
      <c r="AO313">
        <v>1.8935489686829835E-4</v>
      </c>
      <c r="AP313">
        <v>1.6550018812033405E-4</v>
      </c>
      <c r="AQ313">
        <v>1.9375524095655884E-4</v>
      </c>
      <c r="AR313">
        <v>1.5967163045526521E-4</v>
      </c>
      <c r="AS313">
        <v>4.8204291118021651E-5</v>
      </c>
      <c r="AT313">
        <v>2.0538309541590015E-4</v>
      </c>
      <c r="AU313">
        <v>1.8713321322789511E-4</v>
      </c>
      <c r="AV313">
        <v>1.2970816272943786E-4</v>
      </c>
      <c r="AW313">
        <v>9.5480131309582037E-5</v>
      </c>
      <c r="AX313">
        <v>1.1103516157052401E-4</v>
      </c>
      <c r="AY313">
        <v>1.6423321144157232E-4</v>
      </c>
      <c r="AZ313">
        <v>1.7195375982076929E-4</v>
      </c>
      <c r="BA313">
        <v>8.3368528200094874E-5</v>
      </c>
      <c r="BB313">
        <v>3.7985299411042397E-5</v>
      </c>
      <c r="BC313">
        <v>1.4983572024665663E-4</v>
      </c>
      <c r="BD313">
        <v>1.5054480356785152E-4</v>
      </c>
      <c r="BE313">
        <v>9.5877940988553737E-5</v>
      </c>
      <c r="BF313">
        <f>VARP(Sheet1!$BE$2:$BE$249)</f>
        <v>2.8593394964916805E-4</v>
      </c>
    </row>
    <row r="314" spans="33:63" x14ac:dyDescent="0.3">
      <c r="AG314" t="s">
        <v>59</v>
      </c>
      <c r="AH314">
        <v>1.3132553007398341E-4</v>
      </c>
      <c r="AI314">
        <v>1.360955229357285E-4</v>
      </c>
      <c r="AJ314">
        <v>1.4814559651712676E-4</v>
      </c>
      <c r="AK314">
        <v>9.6140599994098239E-5</v>
      </c>
      <c r="AL314">
        <v>2.0565827190066258E-4</v>
      </c>
      <c r="AM314">
        <v>1.5221955869190233E-4</v>
      </c>
      <c r="AN314">
        <v>1.1841356033925521E-4</v>
      </c>
      <c r="AO314">
        <v>2.0027634611147126E-4</v>
      </c>
      <c r="AP314">
        <v>1.6893132663469963E-4</v>
      </c>
      <c r="AQ314">
        <v>2.4253515975805883E-4</v>
      </c>
      <c r="AR314">
        <v>1.5710689935412642E-4</v>
      </c>
      <c r="AS314">
        <v>7.2726220072976154E-5</v>
      </c>
      <c r="AT314">
        <v>2.1692901289228032E-4</v>
      </c>
      <c r="AU314">
        <v>1.7674444091847556E-4</v>
      </c>
      <c r="AV314">
        <v>1.6279477896519932E-4</v>
      </c>
      <c r="AW314">
        <v>9.4744602056626693E-5</v>
      </c>
      <c r="AX314">
        <v>1.3875450118188735E-4</v>
      </c>
      <c r="AY314">
        <v>2.035244556235813E-4</v>
      </c>
      <c r="AZ314">
        <v>2.3844938628491181E-4</v>
      </c>
      <c r="BA314">
        <v>1.5911441694665116E-4</v>
      </c>
      <c r="BB314">
        <v>6.0385994932054622E-5</v>
      </c>
      <c r="BC314">
        <v>1.8167337158748366E-4</v>
      </c>
      <c r="BD314">
        <v>1.2126748473358235E-4</v>
      </c>
      <c r="BE314">
        <v>1.0223756564977026E-4</v>
      </c>
      <c r="BF314">
        <v>8.8636336234610476E-5</v>
      </c>
      <c r="BG314">
        <f>VARP(Sheet1!$BF$2:$BF$249)</f>
        <v>3.0194823465136769E-4</v>
      </c>
    </row>
    <row r="315" spans="33:63" x14ac:dyDescent="0.3">
      <c r="AG315" t="s">
        <v>60</v>
      </c>
      <c r="AH315">
        <v>2.266887098023076E-4</v>
      </c>
      <c r="AI315">
        <v>2.326168528252525E-4</v>
      </c>
      <c r="AJ315">
        <v>2.2448477636819448E-4</v>
      </c>
      <c r="AK315">
        <v>1.6937341529204308E-4</v>
      </c>
      <c r="AL315">
        <v>2.8936347450639793E-4</v>
      </c>
      <c r="AM315">
        <v>3.3462767690224286E-4</v>
      </c>
      <c r="AN315">
        <v>1.8799027856242765E-4</v>
      </c>
      <c r="AO315">
        <v>2.4169396721457107E-4</v>
      </c>
      <c r="AP315">
        <v>1.9765727065313842E-4</v>
      </c>
      <c r="AQ315">
        <v>4.0820033136905774E-4</v>
      </c>
      <c r="AR315">
        <v>1.6437567476453117E-4</v>
      </c>
      <c r="AS315">
        <v>6.3173608471797212E-5</v>
      </c>
      <c r="AT315">
        <v>3.3199520676070157E-4</v>
      </c>
      <c r="AU315">
        <v>3.0147966829088656E-4</v>
      </c>
      <c r="AV315">
        <v>2.1702839633623594E-4</v>
      </c>
      <c r="AW315">
        <v>1.1081848717200605E-4</v>
      </c>
      <c r="AX315">
        <v>2.6150717997879653E-4</v>
      </c>
      <c r="AY315">
        <v>2.5139859059743604E-4</v>
      </c>
      <c r="AZ315">
        <v>4.2946921943628585E-4</v>
      </c>
      <c r="BA315">
        <v>2.2159597234087312E-4</v>
      </c>
      <c r="BB315">
        <v>7.0222961643878046E-5</v>
      </c>
      <c r="BC315">
        <v>2.6478783410521632E-4</v>
      </c>
      <c r="BD315">
        <v>1.722081462995223E-4</v>
      </c>
      <c r="BE315">
        <v>7.4723679144490695E-5</v>
      </c>
      <c r="BF315">
        <v>9.6880517866527893E-5</v>
      </c>
      <c r="BG315">
        <v>2.1919716837608157E-4</v>
      </c>
      <c r="BH315">
        <f>VARP(Sheet1!$BG$2:$BG$249)</f>
        <v>9.5132085269948824E-4</v>
      </c>
    </row>
    <row r="316" spans="33:63" x14ac:dyDescent="0.3">
      <c r="AG316" t="s">
        <v>61</v>
      </c>
      <c r="AH316">
        <v>6.9111159875818919E-5</v>
      </c>
      <c r="AI316">
        <v>5.4088227970287919E-5</v>
      </c>
      <c r="AJ316">
        <v>8.2549087489715639E-5</v>
      </c>
      <c r="AK316">
        <v>2.8139447051642764E-5</v>
      </c>
      <c r="AL316">
        <v>1.1411450406806329E-4</v>
      </c>
      <c r="AM316">
        <v>9.370345297343397E-5</v>
      </c>
      <c r="AN316">
        <v>6.1221612089864419E-5</v>
      </c>
      <c r="AO316">
        <v>1.0624568148205095E-4</v>
      </c>
      <c r="AP316">
        <v>1.1052137636587726E-4</v>
      </c>
      <c r="AQ316">
        <v>1.0067051683874199E-4</v>
      </c>
      <c r="AR316">
        <v>8.485470924904804E-5</v>
      </c>
      <c r="AS316">
        <v>4.5310839819676297E-5</v>
      </c>
      <c r="AT316">
        <v>1.1683415632431561E-4</v>
      </c>
      <c r="AU316">
        <v>8.3888022914969164E-5</v>
      </c>
      <c r="AV316">
        <v>7.01884632899375E-5</v>
      </c>
      <c r="AW316">
        <v>2.1234744018370527E-5</v>
      </c>
      <c r="AX316">
        <v>6.6018051996108798E-5</v>
      </c>
      <c r="AY316">
        <v>1.484179205917649E-4</v>
      </c>
      <c r="AZ316">
        <v>1.0645414254551228E-4</v>
      </c>
      <c r="BA316">
        <v>5.8342501342000146E-5</v>
      </c>
      <c r="BB316">
        <v>4.5076724898296405E-5</v>
      </c>
      <c r="BC316">
        <v>7.7574925444853223E-5</v>
      </c>
      <c r="BD316">
        <v>6.2490764380040837E-5</v>
      </c>
      <c r="BE316">
        <v>3.8152052119121048E-5</v>
      </c>
      <c r="BF316">
        <v>6.2263745321218449E-5</v>
      </c>
      <c r="BG316">
        <v>1.6325992834700478E-4</v>
      </c>
      <c r="BH316">
        <v>1.1741379262352267E-4</v>
      </c>
      <c r="BI316">
        <f>VARP(Sheet1!$BH$2:$BH$249)</f>
        <v>3.1012029137150748E-4</v>
      </c>
    </row>
    <row r="317" spans="33:63" x14ac:dyDescent="0.3">
      <c r="AG317" t="s">
        <v>62</v>
      </c>
      <c r="AH317">
        <v>2.656400094635836E-4</v>
      </c>
      <c r="AI317">
        <v>2.6178498921903209E-4</v>
      </c>
      <c r="AJ317">
        <v>2.6774791910743896E-4</v>
      </c>
      <c r="AK317">
        <v>1.5307104270812603E-4</v>
      </c>
      <c r="AL317">
        <v>3.2534275529159479E-4</v>
      </c>
      <c r="AM317">
        <v>2.4973589688759523E-4</v>
      </c>
      <c r="AN317">
        <v>2.7016904680585656E-4</v>
      </c>
      <c r="AO317">
        <v>3.7287590562092889E-4</v>
      </c>
      <c r="AP317">
        <v>3.6350253056269646E-4</v>
      </c>
      <c r="AQ317">
        <v>4.3204846640345154E-4</v>
      </c>
      <c r="AR317">
        <v>3.4854095979721864E-4</v>
      </c>
      <c r="AS317">
        <v>1.5539059428584399E-4</v>
      </c>
      <c r="AT317">
        <v>4.6343104045434841E-4</v>
      </c>
      <c r="AU317">
        <v>4.0921458220243007E-4</v>
      </c>
      <c r="AV317">
        <v>3.3823979277977694E-4</v>
      </c>
      <c r="AW317">
        <v>1.6509024772024892E-4</v>
      </c>
      <c r="AX317">
        <v>3.4357675015022742E-4</v>
      </c>
      <c r="AY317">
        <v>3.0255976430179854E-4</v>
      </c>
      <c r="AZ317">
        <v>4.116142992212503E-4</v>
      </c>
      <c r="BA317">
        <v>2.5389293646016563E-4</v>
      </c>
      <c r="BB317">
        <v>8.0339372687020084E-5</v>
      </c>
      <c r="BC317">
        <v>2.2140762986416101E-4</v>
      </c>
      <c r="BD317">
        <v>2.0850563195608417E-4</v>
      </c>
      <c r="BE317">
        <v>1.3837375551673401E-4</v>
      </c>
      <c r="BF317">
        <v>1.7710939136710195E-4</v>
      </c>
      <c r="BG317">
        <v>2.422336501098043E-4</v>
      </c>
      <c r="BH317">
        <v>3.0049787483673283E-4</v>
      </c>
      <c r="BI317">
        <v>1.5128657516594757E-4</v>
      </c>
      <c r="BJ317">
        <f>VARP(Sheet1!$BI$2:$BI$249)</f>
        <v>6.6539183572299958E-4</v>
      </c>
    </row>
    <row r="318" spans="33:63" ht="15" thickBot="1" x14ac:dyDescent="0.35">
      <c r="AG318" s="2" t="s">
        <v>63</v>
      </c>
      <c r="AH318" s="2">
        <v>1.2976872870139032E-4</v>
      </c>
      <c r="AI318" s="2">
        <v>5.8255266467153888E-5</v>
      </c>
      <c r="AJ318" s="2">
        <v>9.1123656069400983E-5</v>
      </c>
      <c r="AK318" s="2">
        <v>9.1124896229918977E-5</v>
      </c>
      <c r="AL318" s="2">
        <v>1.547116688181341E-4</v>
      </c>
      <c r="AM318" s="2">
        <v>1.7016536711942233E-4</v>
      </c>
      <c r="AN318" s="2">
        <v>1.2771305596282612E-4</v>
      </c>
      <c r="AO318" s="2">
        <v>1.150890512349433E-4</v>
      </c>
      <c r="AP318" s="2">
        <v>1.1968554449894019E-4</v>
      </c>
      <c r="AQ318" s="2">
        <v>2.6065752392632157E-4</v>
      </c>
      <c r="AR318" s="2">
        <v>1.3784091289756027E-4</v>
      </c>
      <c r="AS318" s="2">
        <v>9.7818123196188972E-5</v>
      </c>
      <c r="AT318" s="2">
        <v>2.2658406553553612E-4</v>
      </c>
      <c r="AU318" s="2">
        <v>2.1237986527103067E-4</v>
      </c>
      <c r="AV318" s="2">
        <v>1.1659256569992898E-4</v>
      </c>
      <c r="AW318" s="2">
        <v>5.9734176596563261E-5</v>
      </c>
      <c r="AX318" s="2">
        <v>1.4178598540697408E-4</v>
      </c>
      <c r="AY318" s="2">
        <v>1.4067775999185262E-4</v>
      </c>
      <c r="AZ318" s="2">
        <v>1.5187831289221562E-4</v>
      </c>
      <c r="BA318" s="2">
        <v>1.9401807473723472E-4</v>
      </c>
      <c r="BB318" s="2">
        <v>4.4699359621449217E-5</v>
      </c>
      <c r="BC318" s="2">
        <v>1.6359656665704213E-4</v>
      </c>
      <c r="BD318" s="2">
        <v>1.3235752735708836E-4</v>
      </c>
      <c r="BE318" s="2">
        <v>4.0353221548455442E-5</v>
      </c>
      <c r="BF318" s="2">
        <v>8.0989791108861871E-5</v>
      </c>
      <c r="BG318" s="2">
        <v>3.7897980652023453E-5</v>
      </c>
      <c r="BH318" s="2">
        <v>1.2901537286378969E-4</v>
      </c>
      <c r="BI318" s="2">
        <v>1.3842866205716533E-5</v>
      </c>
      <c r="BJ318" s="2">
        <v>1.2220875172566688E-4</v>
      </c>
      <c r="BK318" s="2">
        <f>VARP(Sheet1!$BJ$2:$BJ$249)</f>
        <v>6.6952104251366844E-4</v>
      </c>
    </row>
  </sheetData>
  <mergeCells count="4">
    <mergeCell ref="AD252:AF252"/>
    <mergeCell ref="AD253:AF253"/>
    <mergeCell ref="AD256:AF256"/>
    <mergeCell ref="AD288:AF2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E6B2-193E-4433-86CA-9442BEDC31DA}">
  <dimension ref="A1:AF100"/>
  <sheetViews>
    <sheetView tabSelected="1" zoomScale="86" workbookViewId="0">
      <selection activeCell="R21" sqref="R21"/>
    </sheetView>
  </sheetViews>
  <sheetFormatPr defaultRowHeight="14.4" x14ac:dyDescent="0.3"/>
  <cols>
    <col min="1" max="1" width="10.5546875" bestFit="1" customWidth="1"/>
    <col min="2" max="3" width="12.21875" bestFit="1" customWidth="1"/>
    <col min="4" max="5" width="12.88671875" bestFit="1" customWidth="1"/>
    <col min="6" max="6" width="12.21875" bestFit="1" customWidth="1"/>
    <col min="7" max="7" width="9.109375" bestFit="1" customWidth="1"/>
    <col min="8" max="9" width="12.21875" bestFit="1" customWidth="1"/>
    <col min="10" max="10" width="9.109375" bestFit="1" customWidth="1"/>
    <col min="11" max="13" width="12.21875" bestFit="1" customWidth="1"/>
    <col min="14" max="15" width="9.109375" bestFit="1" customWidth="1"/>
    <col min="16" max="16" width="12.21875" bestFit="1" customWidth="1"/>
    <col min="17" max="17" width="12.88671875" bestFit="1" customWidth="1"/>
    <col min="18" max="22" width="12.21875" bestFit="1" customWidth="1"/>
    <col min="23" max="23" width="9" bestFit="1" customWidth="1"/>
    <col min="24" max="31" width="12.21875" bestFit="1" customWidth="1"/>
  </cols>
  <sheetData>
    <row r="1" spans="1:13" x14ac:dyDescent="0.3">
      <c r="B1" s="5" t="s">
        <v>64</v>
      </c>
      <c r="C1" s="6" t="s">
        <v>65</v>
      </c>
      <c r="D1" s="5" t="s">
        <v>66</v>
      </c>
      <c r="F1" s="11" t="s">
        <v>67</v>
      </c>
      <c r="G1" s="11"/>
      <c r="H1">
        <f>SUM(B2:B31)</f>
        <v>0.99999999999999956</v>
      </c>
    </row>
    <row r="2" spans="1:13" x14ac:dyDescent="0.3">
      <c r="A2" s="8" t="s">
        <v>34</v>
      </c>
      <c r="B2">
        <v>0</v>
      </c>
      <c r="C2" cm="1">
        <f t="array" ref="C2:C31">TRANSPOSE(ABS(Sheet1!AG253:BJ253))</f>
        <v>1.8749790497973387E-3</v>
      </c>
      <c r="D2">
        <f>C2*B2</f>
        <v>0</v>
      </c>
      <c r="F2" s="11" t="s">
        <v>68</v>
      </c>
      <c r="G2" s="11"/>
      <c r="H2">
        <f>SUM(D2:D31)</f>
        <v>9.4997228366832276E-4</v>
      </c>
    </row>
    <row r="3" spans="1:13" x14ac:dyDescent="0.3">
      <c r="A3" s="8" t="s">
        <v>35</v>
      </c>
      <c r="B3">
        <v>0</v>
      </c>
      <c r="C3">
        <v>4.7495698036184994E-3</v>
      </c>
      <c r="D3">
        <f t="shared" ref="D3:D31" si="0">C3*B3</f>
        <v>0</v>
      </c>
      <c r="F3" s="11" t="s">
        <v>69</v>
      </c>
      <c r="G3" s="11"/>
      <c r="H3">
        <f>SUM(C71:AF100)</f>
        <v>7.9282247672253343E-5</v>
      </c>
    </row>
    <row r="4" spans="1:13" x14ac:dyDescent="0.3">
      <c r="A4" s="8" t="s">
        <v>36</v>
      </c>
      <c r="B4">
        <v>0</v>
      </c>
      <c r="C4">
        <v>8.6196087243159501E-4</v>
      </c>
      <c r="D4">
        <f t="shared" si="0"/>
        <v>0</v>
      </c>
      <c r="F4" s="11" t="s">
        <v>31</v>
      </c>
      <c r="G4" s="11"/>
      <c r="H4">
        <f>SQRT(H3)</f>
        <v>8.9040579328895503E-3</v>
      </c>
    </row>
    <row r="5" spans="1:13" x14ac:dyDescent="0.3">
      <c r="A5" s="8" t="s">
        <v>37</v>
      </c>
      <c r="B5">
        <v>0.12872702358159283</v>
      </c>
      <c r="C5">
        <v>1.4265679657465365E-3</v>
      </c>
      <c r="D5">
        <f t="shared" si="0"/>
        <v>1.836378481673993E-4</v>
      </c>
    </row>
    <row r="6" spans="1:13" x14ac:dyDescent="0.3">
      <c r="A6" s="8" t="s">
        <v>38</v>
      </c>
      <c r="B6">
        <v>0</v>
      </c>
      <c r="C6">
        <v>2.5567573423642873E-3</v>
      </c>
      <c r="D6">
        <f t="shared" si="0"/>
        <v>0</v>
      </c>
      <c r="L6" s="8" t="s">
        <v>37</v>
      </c>
      <c r="M6">
        <v>0.12872702358159283</v>
      </c>
    </row>
    <row r="7" spans="1:13" x14ac:dyDescent="0.3">
      <c r="A7" s="8" t="s">
        <v>39</v>
      </c>
      <c r="B7">
        <v>0</v>
      </c>
      <c r="C7">
        <v>2.3814975948729215E-4</v>
      </c>
      <c r="D7">
        <f t="shared" si="0"/>
        <v>0</v>
      </c>
      <c r="L7" s="8" t="s">
        <v>45</v>
      </c>
      <c r="M7">
        <v>0.10087110394258032</v>
      </c>
    </row>
    <row r="8" spans="1:13" x14ac:dyDescent="0.3">
      <c r="A8" s="8" t="s">
        <v>40</v>
      </c>
      <c r="B8">
        <v>0</v>
      </c>
      <c r="C8">
        <v>1.6149263235899934E-3</v>
      </c>
      <c r="D8">
        <f t="shared" si="0"/>
        <v>0</v>
      </c>
      <c r="L8" s="8" t="s">
        <v>49</v>
      </c>
      <c r="M8">
        <v>6.487270893705116E-2</v>
      </c>
    </row>
    <row r="9" spans="1:13" x14ac:dyDescent="0.3">
      <c r="A9" s="8" t="s">
        <v>41</v>
      </c>
      <c r="B9">
        <v>0</v>
      </c>
      <c r="C9">
        <v>2.5641381445331142E-4</v>
      </c>
      <c r="D9">
        <f t="shared" si="0"/>
        <v>0</v>
      </c>
      <c r="L9" s="8" t="s">
        <v>54</v>
      </c>
      <c r="M9">
        <v>0.30620077746756097</v>
      </c>
    </row>
    <row r="10" spans="1:13" x14ac:dyDescent="0.3">
      <c r="A10" s="8" t="s">
        <v>42</v>
      </c>
      <c r="B10">
        <v>0</v>
      </c>
      <c r="C10">
        <v>9.4877637255083342E-4</v>
      </c>
      <c r="D10">
        <f t="shared" si="0"/>
        <v>0</v>
      </c>
      <c r="L10" s="8" t="s">
        <v>57</v>
      </c>
      <c r="M10">
        <v>0.13395633405873644</v>
      </c>
    </row>
    <row r="11" spans="1:13" x14ac:dyDescent="0.3">
      <c r="A11" s="8" t="s">
        <v>43</v>
      </c>
      <c r="B11">
        <v>0</v>
      </c>
      <c r="C11">
        <v>5.3916607667747526E-3</v>
      </c>
      <c r="D11">
        <f t="shared" si="0"/>
        <v>0</v>
      </c>
      <c r="L11" s="8" t="s">
        <v>58</v>
      </c>
      <c r="M11">
        <v>7.9957727404434006E-2</v>
      </c>
    </row>
    <row r="12" spans="1:13" x14ac:dyDescent="0.3">
      <c r="A12" s="8" t="s">
        <v>44</v>
      </c>
      <c r="B12">
        <v>0</v>
      </c>
      <c r="C12">
        <v>1.9873862293764456E-3</v>
      </c>
      <c r="D12">
        <f t="shared" si="0"/>
        <v>0</v>
      </c>
      <c r="L12" s="8" t="s">
        <v>61</v>
      </c>
      <c r="M12">
        <v>0.14615213809290531</v>
      </c>
    </row>
    <row r="13" spans="1:13" x14ac:dyDescent="0.3">
      <c r="A13" s="8" t="s">
        <v>45</v>
      </c>
      <c r="B13">
        <v>0.10087110394258032</v>
      </c>
      <c r="C13">
        <v>6.5579689321051374E-4</v>
      </c>
      <c r="D13">
        <f t="shared" si="0"/>
        <v>6.6150956580258982E-5</v>
      </c>
      <c r="L13" s="8" t="s">
        <v>63</v>
      </c>
      <c r="M13">
        <v>3.9262186515138631E-2</v>
      </c>
    </row>
    <row r="14" spans="1:13" x14ac:dyDescent="0.3">
      <c r="A14" s="8" t="s">
        <v>46</v>
      </c>
      <c r="B14">
        <v>0</v>
      </c>
      <c r="C14">
        <v>4.2032248871604191E-3</v>
      </c>
      <c r="D14">
        <f t="shared" si="0"/>
        <v>0</v>
      </c>
    </row>
    <row r="15" spans="1:13" x14ac:dyDescent="0.3">
      <c r="A15" s="8" t="s">
        <v>47</v>
      </c>
      <c r="B15">
        <v>0</v>
      </c>
      <c r="C15">
        <v>1.8791006459269381E-3</v>
      </c>
      <c r="D15">
        <f t="shared" si="0"/>
        <v>0</v>
      </c>
    </row>
    <row r="16" spans="1:13" x14ac:dyDescent="0.3">
      <c r="A16" s="8" t="s">
        <v>48</v>
      </c>
      <c r="B16">
        <v>0</v>
      </c>
      <c r="C16">
        <v>3.0436649658315777E-3</v>
      </c>
      <c r="D16">
        <f t="shared" si="0"/>
        <v>0</v>
      </c>
    </row>
    <row r="17" spans="1:4" x14ac:dyDescent="0.3">
      <c r="A17" s="8" t="s">
        <v>49</v>
      </c>
      <c r="B17">
        <v>6.487270893705116E-2</v>
      </c>
      <c r="C17">
        <v>7.5146010642322962E-4</v>
      </c>
      <c r="D17">
        <f t="shared" si="0"/>
        <v>4.8749252761799667E-5</v>
      </c>
    </row>
    <row r="18" spans="1:4" x14ac:dyDescent="0.3">
      <c r="A18" s="8" t="s">
        <v>50</v>
      </c>
      <c r="B18">
        <v>0</v>
      </c>
      <c r="C18">
        <v>2.5841489640557459E-3</v>
      </c>
      <c r="D18">
        <f t="shared" si="0"/>
        <v>0</v>
      </c>
    </row>
    <row r="19" spans="1:4" x14ac:dyDescent="0.3">
      <c r="A19" s="8" t="s">
        <v>51</v>
      </c>
      <c r="B19">
        <v>0</v>
      </c>
      <c r="C19">
        <v>2.662380008785463E-3</v>
      </c>
      <c r="D19">
        <f t="shared" si="0"/>
        <v>0</v>
      </c>
    </row>
    <row r="20" spans="1:4" x14ac:dyDescent="0.3">
      <c r="A20" s="8" t="s">
        <v>52</v>
      </c>
      <c r="B20">
        <v>0</v>
      </c>
      <c r="C20">
        <v>4.453405606215842E-3</v>
      </c>
      <c r="D20">
        <f t="shared" si="0"/>
        <v>0</v>
      </c>
    </row>
    <row r="21" spans="1:4" x14ac:dyDescent="0.3">
      <c r="A21" s="8" t="s">
        <v>53</v>
      </c>
      <c r="B21">
        <v>0</v>
      </c>
      <c r="C21">
        <v>4.4763997995357794E-3</v>
      </c>
      <c r="D21">
        <f t="shared" si="0"/>
        <v>0</v>
      </c>
    </row>
    <row r="22" spans="1:4" x14ac:dyDescent="0.3">
      <c r="A22" s="8" t="s">
        <v>54</v>
      </c>
      <c r="B22">
        <v>0.30620077746756097</v>
      </c>
      <c r="C22">
        <v>6.9144681476585349E-4</v>
      </c>
      <c r="D22">
        <f t="shared" si="0"/>
        <v>2.1172155225877295E-4</v>
      </c>
    </row>
    <row r="23" spans="1:4" x14ac:dyDescent="0.3">
      <c r="A23" s="8" t="s">
        <v>55</v>
      </c>
      <c r="B23">
        <v>0</v>
      </c>
      <c r="C23">
        <v>1.188008206556668E-3</v>
      </c>
      <c r="D23">
        <f t="shared" si="0"/>
        <v>0</v>
      </c>
    </row>
    <row r="24" spans="1:4" x14ac:dyDescent="0.3">
      <c r="A24" s="8" t="s">
        <v>56</v>
      </c>
      <c r="B24">
        <v>0</v>
      </c>
      <c r="C24">
        <v>1.4613276976579366E-4</v>
      </c>
      <c r="D24">
        <f t="shared" si="0"/>
        <v>0</v>
      </c>
    </row>
    <row r="25" spans="1:4" x14ac:dyDescent="0.3">
      <c r="A25" s="8" t="s">
        <v>57</v>
      </c>
      <c r="B25">
        <v>0.13395633405873644</v>
      </c>
      <c r="C25">
        <v>6.3725393060224181E-4</v>
      </c>
      <c r="D25">
        <f t="shared" si="0"/>
        <v>8.5364200407996748E-5</v>
      </c>
    </row>
    <row r="26" spans="1:4" x14ac:dyDescent="0.3">
      <c r="A26" s="8" t="s">
        <v>58</v>
      </c>
      <c r="B26">
        <v>7.9957727404434006E-2</v>
      </c>
      <c r="C26">
        <v>3.6940633297112395E-4</v>
      </c>
      <c r="D26">
        <f t="shared" si="0"/>
        <v>2.9536890873176712E-5</v>
      </c>
    </row>
    <row r="27" spans="1:4" x14ac:dyDescent="0.3">
      <c r="A27" s="8" t="s">
        <v>59</v>
      </c>
      <c r="B27">
        <v>0</v>
      </c>
      <c r="C27">
        <v>2.3235246833203005E-3</v>
      </c>
      <c r="D27">
        <f t="shared" si="0"/>
        <v>0</v>
      </c>
    </row>
    <row r="28" spans="1:4" x14ac:dyDescent="0.3">
      <c r="A28" s="8" t="s">
        <v>60</v>
      </c>
      <c r="B28">
        <v>0</v>
      </c>
      <c r="C28">
        <v>1.6675321489058226E-3</v>
      </c>
      <c r="D28">
        <f t="shared" si="0"/>
        <v>0</v>
      </c>
    </row>
    <row r="29" spans="1:4" x14ac:dyDescent="0.3">
      <c r="A29" s="8" t="s">
        <v>61</v>
      </c>
      <c r="B29">
        <v>0.14615213809290531</v>
      </c>
      <c r="C29">
        <v>2.0974192933431225E-3</v>
      </c>
      <c r="D29">
        <f t="shared" si="0"/>
        <v>3.065423141994079E-4</v>
      </c>
    </row>
    <row r="30" spans="1:4" x14ac:dyDescent="0.3">
      <c r="A30" s="8" t="s">
        <v>62</v>
      </c>
      <c r="B30">
        <v>0</v>
      </c>
      <c r="C30">
        <v>3.807245834949425E-4</v>
      </c>
      <c r="D30">
        <f t="shared" si="0"/>
        <v>0</v>
      </c>
    </row>
    <row r="31" spans="1:4" x14ac:dyDescent="0.3">
      <c r="A31" s="8" t="s">
        <v>63</v>
      </c>
      <c r="B31">
        <v>3.9262186515138631E-2</v>
      </c>
      <c r="C31">
        <v>4.6531459506123752E-4</v>
      </c>
      <c r="D31">
        <f t="shared" si="0"/>
        <v>1.8269268419510513E-5</v>
      </c>
    </row>
    <row r="33" spans="1:31" ht="15" thickBot="1" x14ac:dyDescent="0.35"/>
    <row r="34" spans="1:31" x14ac:dyDescent="0.3">
      <c r="A34" s="3"/>
      <c r="B34" s="3" t="s">
        <v>34</v>
      </c>
      <c r="C34" s="3" t="s">
        <v>35</v>
      </c>
      <c r="D34" s="3" t="s">
        <v>36</v>
      </c>
      <c r="E34" s="3" t="s">
        <v>37</v>
      </c>
      <c r="F34" s="3" t="s">
        <v>38</v>
      </c>
      <c r="G34" s="3" t="s">
        <v>39</v>
      </c>
      <c r="H34" s="3" t="s">
        <v>40</v>
      </c>
      <c r="I34" s="3" t="s">
        <v>41</v>
      </c>
      <c r="J34" s="3" t="s">
        <v>42</v>
      </c>
      <c r="K34" s="3" t="s">
        <v>43</v>
      </c>
      <c r="L34" s="3" t="s">
        <v>44</v>
      </c>
      <c r="M34" s="3" t="s">
        <v>45</v>
      </c>
      <c r="N34" s="3" t="s">
        <v>46</v>
      </c>
      <c r="O34" s="3" t="s">
        <v>47</v>
      </c>
      <c r="P34" s="3" t="s">
        <v>48</v>
      </c>
      <c r="Q34" s="3" t="s">
        <v>49</v>
      </c>
      <c r="R34" s="3" t="s">
        <v>50</v>
      </c>
      <c r="S34" s="3" t="s">
        <v>51</v>
      </c>
      <c r="T34" s="3" t="s">
        <v>52</v>
      </c>
      <c r="U34" s="3" t="s">
        <v>53</v>
      </c>
      <c r="V34" s="3" t="s">
        <v>54</v>
      </c>
      <c r="W34" s="3" t="s">
        <v>55</v>
      </c>
      <c r="X34" s="3" t="s">
        <v>56</v>
      </c>
      <c r="Y34" s="3" t="s">
        <v>57</v>
      </c>
      <c r="Z34" s="3" t="s">
        <v>58</v>
      </c>
      <c r="AA34" s="3" t="s">
        <v>59</v>
      </c>
      <c r="AB34" s="3" t="s">
        <v>60</v>
      </c>
      <c r="AC34" s="3" t="s">
        <v>61</v>
      </c>
      <c r="AD34" s="3" t="s">
        <v>62</v>
      </c>
      <c r="AE34" s="3" t="s">
        <v>63</v>
      </c>
    </row>
    <row r="35" spans="1:31" ht="15" thickBot="1" x14ac:dyDescent="0.35">
      <c r="A35" t="s">
        <v>34</v>
      </c>
      <c r="B35">
        <f>VARP(Sheet1!$AG$2:$AG$249)</f>
        <v>1.0490648170872008E-3</v>
      </c>
      <c r="C35">
        <v>4.1477991062359524E-4</v>
      </c>
      <c r="D35">
        <v>2.9402905878496758E-4</v>
      </c>
      <c r="E35">
        <v>1.4183015529474277E-4</v>
      </c>
      <c r="F35">
        <v>3.1985098192838072E-4</v>
      </c>
      <c r="G35">
        <v>2.5249159942030433E-4</v>
      </c>
      <c r="H35">
        <v>2.5516707683974414E-4</v>
      </c>
      <c r="I35">
        <v>3.5208630276017369E-4</v>
      </c>
      <c r="J35">
        <v>3.1486841038772185E-4</v>
      </c>
      <c r="K35">
        <v>5.1112351988002102E-4</v>
      </c>
      <c r="L35">
        <v>3.0235360887369815E-4</v>
      </c>
      <c r="M35">
        <v>1.5292023545797332E-4</v>
      </c>
      <c r="N35">
        <v>4.2430622147236795E-4</v>
      </c>
      <c r="O35">
        <v>3.8065519622837381E-4</v>
      </c>
      <c r="P35">
        <v>2.79262046209746E-4</v>
      </c>
      <c r="Q35">
        <v>9.9932443425576075E-5</v>
      </c>
      <c r="R35">
        <v>2.9493665219385668E-4</v>
      </c>
      <c r="S35">
        <v>2.957845835367042E-4</v>
      </c>
      <c r="T35">
        <v>4.0656584557423748E-4</v>
      </c>
      <c r="U35">
        <v>2.7313397013548752E-4</v>
      </c>
      <c r="V35">
        <v>4.2547862618258912E-5</v>
      </c>
      <c r="W35">
        <v>2.1864157004910029E-4</v>
      </c>
      <c r="X35">
        <v>2.4280166953750037E-4</v>
      </c>
      <c r="Y35">
        <v>1.3234929390167603E-4</v>
      </c>
      <c r="Z35">
        <v>1.4806237409742881E-4</v>
      </c>
      <c r="AA35">
        <v>1.3132553007398341E-4</v>
      </c>
      <c r="AB35">
        <v>2.266887098023076E-4</v>
      </c>
      <c r="AC35">
        <v>6.9111159875818919E-5</v>
      </c>
      <c r="AD35">
        <v>2.656400094635836E-4</v>
      </c>
      <c r="AE35" s="2">
        <v>1.2976872870139032E-4</v>
      </c>
    </row>
    <row r="36" spans="1:31" ht="15" thickBot="1" x14ac:dyDescent="0.35">
      <c r="A36" t="s">
        <v>35</v>
      </c>
      <c r="B36">
        <v>4.1477991062359524E-4</v>
      </c>
      <c r="C36">
        <f>VARP(Sheet1!$AH$2:$AH$249)</f>
        <v>1.2046881823901609E-3</v>
      </c>
      <c r="D36">
        <v>3.0829553939537097E-4</v>
      </c>
      <c r="E36">
        <v>2.0694520577365619E-4</v>
      </c>
      <c r="F36">
        <v>5.3407619542115666E-4</v>
      </c>
      <c r="G36">
        <v>3.0618744589273428E-4</v>
      </c>
      <c r="H36">
        <v>1.9357573089871986E-4</v>
      </c>
      <c r="I36">
        <v>2.5789275546936232E-4</v>
      </c>
      <c r="J36">
        <v>3.255851234762476E-4</v>
      </c>
      <c r="K36">
        <v>5.9958614404339975E-4</v>
      </c>
      <c r="L36">
        <v>3.3698578421831679E-4</v>
      </c>
      <c r="M36">
        <v>1.2856761509077815E-4</v>
      </c>
      <c r="N36">
        <v>4.6329848607854651E-4</v>
      </c>
      <c r="O36">
        <v>3.9245788538055525E-4</v>
      </c>
      <c r="P36">
        <v>3.2685850933617856E-4</v>
      </c>
      <c r="Q36">
        <v>8.6898934739211483E-5</v>
      </c>
      <c r="R36">
        <v>4.2359753089016983E-4</v>
      </c>
      <c r="S36">
        <v>2.5776194596260497E-4</v>
      </c>
      <c r="T36">
        <v>5.9675704420807053E-4</v>
      </c>
      <c r="U36">
        <v>3.1003737576132856E-4</v>
      </c>
      <c r="V36">
        <v>9.6739878701871407E-5</v>
      </c>
      <c r="W36">
        <v>2.0505479331711364E-4</v>
      </c>
      <c r="X36">
        <v>2.8557675208810323E-4</v>
      </c>
      <c r="Y36">
        <v>6.2313526821073363E-5</v>
      </c>
      <c r="Z36">
        <v>1.3443328222357393E-4</v>
      </c>
      <c r="AA36">
        <v>1.360955229357285E-4</v>
      </c>
      <c r="AB36">
        <v>2.326168528252525E-4</v>
      </c>
      <c r="AC36">
        <v>5.4088227970287919E-5</v>
      </c>
      <c r="AD36">
        <v>2.6178498921903209E-4</v>
      </c>
      <c r="AE36" s="2">
        <v>5.8255266467153888E-5</v>
      </c>
    </row>
    <row r="37" spans="1:31" ht="15" thickBot="1" x14ac:dyDescent="0.35">
      <c r="A37" t="s">
        <v>36</v>
      </c>
      <c r="B37">
        <v>2.9402905878496758E-4</v>
      </c>
      <c r="C37">
        <v>3.0829553939537097E-4</v>
      </c>
      <c r="D37">
        <f>VARP(Sheet1!$AI$2:$AI$249)</f>
        <v>5.8225342794692391E-4</v>
      </c>
      <c r="E37">
        <v>1.4918633395063333E-4</v>
      </c>
      <c r="F37">
        <v>3.0276582082561985E-4</v>
      </c>
      <c r="G37">
        <v>3.7199003786015023E-4</v>
      </c>
      <c r="H37">
        <v>2.3955442543789553E-4</v>
      </c>
      <c r="I37">
        <v>2.983154591476825E-4</v>
      </c>
      <c r="J37">
        <v>3.0884221039424855E-4</v>
      </c>
      <c r="K37">
        <v>3.5204446614515203E-4</v>
      </c>
      <c r="L37">
        <v>2.8631784688573793E-4</v>
      </c>
      <c r="M37">
        <v>1.5259549917187554E-4</v>
      </c>
      <c r="N37">
        <v>3.6644795580593163E-4</v>
      </c>
      <c r="O37">
        <v>2.9222262538070335E-4</v>
      </c>
      <c r="P37">
        <v>2.6033585469191636E-4</v>
      </c>
      <c r="Q37">
        <v>1.2143552184406178E-4</v>
      </c>
      <c r="R37">
        <v>2.6686144732054271E-4</v>
      </c>
      <c r="S37">
        <v>3.2858730363137561E-4</v>
      </c>
      <c r="T37">
        <v>3.4276614346122412E-4</v>
      </c>
      <c r="U37">
        <v>2.2431536825533434E-4</v>
      </c>
      <c r="V37">
        <v>8.6089251031115391E-5</v>
      </c>
      <c r="W37">
        <v>2.692649452693113E-4</v>
      </c>
      <c r="X37">
        <v>3.1362547862469586E-4</v>
      </c>
      <c r="Y37">
        <v>1.2530749128619796E-4</v>
      </c>
      <c r="Z37">
        <v>1.6301757354594137E-4</v>
      </c>
      <c r="AA37">
        <v>1.4814559651712676E-4</v>
      </c>
      <c r="AB37">
        <v>2.2448477636819448E-4</v>
      </c>
      <c r="AC37">
        <v>8.2549087489715639E-5</v>
      </c>
      <c r="AD37">
        <v>2.6774791910743896E-4</v>
      </c>
      <c r="AE37" s="2">
        <v>9.1123656069400983E-5</v>
      </c>
    </row>
    <row r="38" spans="1:31" ht="15" thickBot="1" x14ac:dyDescent="0.35">
      <c r="A38" t="s">
        <v>37</v>
      </c>
      <c r="B38">
        <v>1.4183015529474277E-4</v>
      </c>
      <c r="C38">
        <v>2.0694520577365619E-4</v>
      </c>
      <c r="D38">
        <v>1.4918633395063333E-4</v>
      </c>
      <c r="E38">
        <f>VARP(Sheet1!$AJ$2:$AJ$249)</f>
        <v>3.416229479128787E-4</v>
      </c>
      <c r="F38">
        <v>2.4166783257506048E-4</v>
      </c>
      <c r="G38">
        <v>2.0282144314901407E-4</v>
      </c>
      <c r="H38">
        <v>6.6185288413440297E-5</v>
      </c>
      <c r="I38">
        <v>1.2972900828554481E-4</v>
      </c>
      <c r="J38">
        <v>1.1451782658286298E-4</v>
      </c>
      <c r="K38">
        <v>1.9471761618153281E-4</v>
      </c>
      <c r="L38">
        <v>1.1267343955887654E-4</v>
      </c>
      <c r="M38">
        <v>8.259027551794294E-5</v>
      </c>
      <c r="N38">
        <v>1.8672927988844229E-4</v>
      </c>
      <c r="O38">
        <v>1.2222290737747108E-4</v>
      </c>
      <c r="P38">
        <v>1.1160634121180584E-4</v>
      </c>
      <c r="Q38">
        <v>-4.3055583729661512E-8</v>
      </c>
      <c r="R38">
        <v>9.9376924605507235E-5</v>
      </c>
      <c r="S38">
        <v>1.0752532859505112E-4</v>
      </c>
      <c r="T38">
        <v>2.6168115184336383E-4</v>
      </c>
      <c r="U38">
        <v>1.0241245473879705E-4</v>
      </c>
      <c r="V38">
        <v>1.522233028414086E-5</v>
      </c>
      <c r="W38">
        <v>1.1727562493154213E-4</v>
      </c>
      <c r="X38">
        <v>1.1904758429179697E-4</v>
      </c>
      <c r="Y38">
        <v>6.9606809332568829E-5</v>
      </c>
      <c r="Z38">
        <v>6.616875492923598E-5</v>
      </c>
      <c r="AA38">
        <v>9.6140599994098239E-5</v>
      </c>
      <c r="AB38">
        <v>1.6937341529204308E-4</v>
      </c>
      <c r="AC38">
        <v>2.8139447051642764E-5</v>
      </c>
      <c r="AD38">
        <v>1.5307104270812603E-4</v>
      </c>
      <c r="AE38" s="2">
        <v>9.1124896229918977E-5</v>
      </c>
    </row>
    <row r="39" spans="1:31" ht="15" thickBot="1" x14ac:dyDescent="0.35">
      <c r="A39" t="s">
        <v>38</v>
      </c>
      <c r="B39">
        <v>3.1985098192838072E-4</v>
      </c>
      <c r="C39">
        <v>5.3407619542115666E-4</v>
      </c>
      <c r="D39">
        <v>3.0276582082561985E-4</v>
      </c>
      <c r="E39">
        <v>2.4166783257506048E-4</v>
      </c>
      <c r="F39">
        <f>VARP(Sheet1!$AK$2:$AK$249)</f>
        <v>9.2275539584015073E-4</v>
      </c>
      <c r="G39">
        <v>3.3012647754959501E-4</v>
      </c>
      <c r="H39">
        <v>2.2142817109321679E-4</v>
      </c>
      <c r="I39">
        <v>2.8078167642460499E-4</v>
      </c>
      <c r="J39">
        <v>2.8019393149126046E-4</v>
      </c>
      <c r="K39">
        <v>4.9468902546556562E-4</v>
      </c>
      <c r="L39">
        <v>3.0380441566131442E-4</v>
      </c>
      <c r="M39">
        <v>1.0425803611415952E-4</v>
      </c>
      <c r="N39">
        <v>4.92737248895941E-4</v>
      </c>
      <c r="O39">
        <v>3.4875795358011775E-4</v>
      </c>
      <c r="P39">
        <v>2.5647492852909668E-4</v>
      </c>
      <c r="Q39">
        <v>5.6940651059210742E-5</v>
      </c>
      <c r="R39">
        <v>3.2870562095698802E-4</v>
      </c>
      <c r="S39">
        <v>2.8081504264159871E-4</v>
      </c>
      <c r="T39">
        <v>5.3607116866242208E-4</v>
      </c>
      <c r="U39">
        <v>2.8845892558875674E-4</v>
      </c>
      <c r="V39">
        <v>7.6005926206315408E-5</v>
      </c>
      <c r="W39">
        <v>2.1461899815979188E-4</v>
      </c>
      <c r="X39">
        <v>2.862958207279209E-4</v>
      </c>
      <c r="Y39">
        <v>1.0526538961348246E-4</v>
      </c>
      <c r="Z39">
        <v>1.5904535445724453E-4</v>
      </c>
      <c r="AA39">
        <v>2.0565827190066258E-4</v>
      </c>
      <c r="AB39">
        <v>2.8936347450639793E-4</v>
      </c>
      <c r="AC39">
        <v>1.1411450406806329E-4</v>
      </c>
      <c r="AD39">
        <v>3.2534275529159479E-4</v>
      </c>
      <c r="AE39" s="2">
        <v>1.547116688181341E-4</v>
      </c>
    </row>
    <row r="40" spans="1:31" ht="15" thickBot="1" x14ac:dyDescent="0.35">
      <c r="A40" t="s">
        <v>39</v>
      </c>
      <c r="B40">
        <v>2.5249159942030433E-4</v>
      </c>
      <c r="C40">
        <v>3.0618744589273428E-4</v>
      </c>
      <c r="D40">
        <v>3.7199003786015023E-4</v>
      </c>
      <c r="E40">
        <v>2.0282144314901407E-4</v>
      </c>
      <c r="F40">
        <v>3.3012647754959501E-4</v>
      </c>
      <c r="G40">
        <f>VARP(Sheet1!$AL$2:$AL$249)</f>
        <v>1.5350666636701317E-3</v>
      </c>
      <c r="H40">
        <v>2.2530189119931301E-4</v>
      </c>
      <c r="I40">
        <v>1.9546560143561358E-4</v>
      </c>
      <c r="J40">
        <v>3.1195362767927169E-4</v>
      </c>
      <c r="K40">
        <v>5.6890663726926328E-4</v>
      </c>
      <c r="L40">
        <v>2.8783482073471689E-4</v>
      </c>
      <c r="M40">
        <v>1.1176919984453778E-4</v>
      </c>
      <c r="N40">
        <v>4.0060162919043293E-4</v>
      </c>
      <c r="O40">
        <v>3.5288964033944678E-4</v>
      </c>
      <c r="P40">
        <v>2.4623096953495379E-4</v>
      </c>
      <c r="Q40">
        <v>1.3640234274233035E-4</v>
      </c>
      <c r="R40">
        <v>2.7947002690419971E-4</v>
      </c>
      <c r="S40">
        <v>2.7697760428938852E-4</v>
      </c>
      <c r="T40">
        <v>5.1349145935855568E-4</v>
      </c>
      <c r="U40">
        <v>3.6055573702312036E-4</v>
      </c>
      <c r="V40">
        <v>1.2344275221739514E-4</v>
      </c>
      <c r="W40">
        <v>4.2913662847846756E-4</v>
      </c>
      <c r="X40">
        <v>3.0917603923067127E-4</v>
      </c>
      <c r="Y40">
        <v>9.5637237841263332E-5</v>
      </c>
      <c r="Z40">
        <v>1.2688635204771565E-4</v>
      </c>
      <c r="AA40">
        <v>1.5221955869190233E-4</v>
      </c>
      <c r="AB40">
        <v>3.3462767690224286E-4</v>
      </c>
      <c r="AC40">
        <v>9.370345297343397E-5</v>
      </c>
      <c r="AD40">
        <v>2.4973589688759523E-4</v>
      </c>
      <c r="AE40" s="2">
        <v>1.7016536711942233E-4</v>
      </c>
    </row>
    <row r="41" spans="1:31" ht="15" thickBot="1" x14ac:dyDescent="0.35">
      <c r="A41" t="s">
        <v>40</v>
      </c>
      <c r="B41">
        <v>2.5516707683974414E-4</v>
      </c>
      <c r="C41">
        <v>1.9357573089871986E-4</v>
      </c>
      <c r="D41">
        <v>2.3955442543789553E-4</v>
      </c>
      <c r="E41">
        <v>6.6185288413440297E-5</v>
      </c>
      <c r="F41">
        <v>2.2142817109321679E-4</v>
      </c>
      <c r="G41">
        <v>2.2530189119931301E-4</v>
      </c>
      <c r="H41">
        <f>VARP(Sheet1!$AM$2:$AM$249)</f>
        <v>5.657233623130735E-4</v>
      </c>
      <c r="I41">
        <v>3.7204333317172465E-4</v>
      </c>
      <c r="J41">
        <v>3.6617421133389812E-4</v>
      </c>
      <c r="K41">
        <v>3.4671544684591182E-4</v>
      </c>
      <c r="L41">
        <v>3.8942876022584358E-4</v>
      </c>
      <c r="M41">
        <v>1.583374041724175E-4</v>
      </c>
      <c r="N41">
        <v>3.3939320378919023E-4</v>
      </c>
      <c r="O41">
        <v>4.40346354897717E-4</v>
      </c>
      <c r="P41">
        <v>3.4921882216370337E-4</v>
      </c>
      <c r="Q41">
        <v>2.1820506239699213E-4</v>
      </c>
      <c r="R41">
        <v>3.8140140220788897E-4</v>
      </c>
      <c r="S41">
        <v>3.473229882041124E-4</v>
      </c>
      <c r="T41">
        <v>2.6698297780101894E-4</v>
      </c>
      <c r="U41">
        <v>2.5987809408896254E-4</v>
      </c>
      <c r="V41">
        <v>5.4167071069068611E-5</v>
      </c>
      <c r="W41">
        <v>2.1505585658466902E-4</v>
      </c>
      <c r="X41">
        <v>1.5352757294389706E-4</v>
      </c>
      <c r="Y41">
        <v>7.6815660735256414E-5</v>
      </c>
      <c r="Z41">
        <v>1.5597310804900611E-4</v>
      </c>
      <c r="AA41">
        <v>1.1841356033925521E-4</v>
      </c>
      <c r="AB41">
        <v>1.8799027856242765E-4</v>
      </c>
      <c r="AC41">
        <v>6.1221612089864419E-5</v>
      </c>
      <c r="AD41">
        <v>2.7016904680585656E-4</v>
      </c>
      <c r="AE41" s="2">
        <v>1.2771305596282612E-4</v>
      </c>
    </row>
    <row r="42" spans="1:31" ht="15" thickBot="1" x14ac:dyDescent="0.35">
      <c r="A42" t="s">
        <v>41</v>
      </c>
      <c r="B42">
        <v>3.5208630276017369E-4</v>
      </c>
      <c r="C42">
        <v>2.5789275546936232E-4</v>
      </c>
      <c r="D42">
        <v>2.983154591476825E-4</v>
      </c>
      <c r="E42">
        <v>1.2972900828554481E-4</v>
      </c>
      <c r="F42">
        <v>2.8078167642460499E-4</v>
      </c>
      <c r="G42">
        <v>1.9546560143561358E-4</v>
      </c>
      <c r="H42">
        <v>3.7204333317172465E-4</v>
      </c>
      <c r="I42">
        <f>VARP(Sheet1!$AN$2:$AN$249)</f>
        <v>8.5460313318021241E-4</v>
      </c>
      <c r="J42">
        <v>5.0922604068509266E-4</v>
      </c>
      <c r="K42">
        <v>5.0010411194262251E-4</v>
      </c>
      <c r="L42">
        <v>5.0361879066419867E-4</v>
      </c>
      <c r="M42">
        <v>2.2601993442793088E-4</v>
      </c>
      <c r="N42">
        <v>4.8269453649512766E-4</v>
      </c>
      <c r="O42">
        <v>5.730665608339805E-4</v>
      </c>
      <c r="P42">
        <v>4.2954434708940379E-4</v>
      </c>
      <c r="Q42">
        <v>2.5893493779891724E-4</v>
      </c>
      <c r="R42">
        <v>4.6164750255172542E-4</v>
      </c>
      <c r="S42">
        <v>4.2373793017115466E-4</v>
      </c>
      <c r="T42">
        <v>3.564326132586541E-4</v>
      </c>
      <c r="U42">
        <v>3.0550331103033494E-4</v>
      </c>
      <c r="V42">
        <v>6.6774238808257967E-5</v>
      </c>
      <c r="W42">
        <v>2.3188284006461161E-4</v>
      </c>
      <c r="X42">
        <v>2.4374322205535933E-4</v>
      </c>
      <c r="Y42">
        <v>1.1487321692103725E-4</v>
      </c>
      <c r="Z42">
        <v>1.8935489686829835E-4</v>
      </c>
      <c r="AA42">
        <v>2.0027634611147126E-4</v>
      </c>
      <c r="AB42">
        <v>2.4169396721457107E-4</v>
      </c>
      <c r="AC42">
        <v>1.0624568148205095E-4</v>
      </c>
      <c r="AD42">
        <v>3.7287590562092889E-4</v>
      </c>
      <c r="AE42" s="2">
        <v>1.150890512349433E-4</v>
      </c>
    </row>
    <row r="43" spans="1:31" ht="15" thickBot="1" x14ac:dyDescent="0.35">
      <c r="A43" t="s">
        <v>42</v>
      </c>
      <c r="B43">
        <v>3.1486841038772185E-4</v>
      </c>
      <c r="C43">
        <v>3.255851234762476E-4</v>
      </c>
      <c r="D43">
        <v>3.0884221039424855E-4</v>
      </c>
      <c r="E43">
        <v>1.1451782658286298E-4</v>
      </c>
      <c r="F43">
        <v>2.8019393149126046E-4</v>
      </c>
      <c r="G43">
        <v>3.1195362767927169E-4</v>
      </c>
      <c r="H43">
        <v>3.6617421133389812E-4</v>
      </c>
      <c r="I43">
        <v>5.0922604068509266E-4</v>
      </c>
      <c r="J43">
        <f>VARP(Sheet1!$AO$2:$AO$249)</f>
        <v>6.7923689386642917E-4</v>
      </c>
      <c r="K43">
        <v>5.1578207633156835E-4</v>
      </c>
      <c r="L43">
        <v>5.157708777474661E-4</v>
      </c>
      <c r="M43">
        <v>2.2029727488645693E-4</v>
      </c>
      <c r="N43">
        <v>4.8744768074847794E-4</v>
      </c>
      <c r="O43">
        <v>5.6601051751071412E-4</v>
      </c>
      <c r="P43">
        <v>4.1949249286509123E-4</v>
      </c>
      <c r="Q43">
        <v>2.6505210419372607E-4</v>
      </c>
      <c r="R43">
        <v>4.5657218824507651E-4</v>
      </c>
      <c r="S43">
        <v>3.8747611475956187E-4</v>
      </c>
      <c r="T43">
        <v>3.933732976877291E-4</v>
      </c>
      <c r="U43">
        <v>3.4069769916914028E-4</v>
      </c>
      <c r="V43">
        <v>1.0860777456017605E-4</v>
      </c>
      <c r="W43">
        <v>2.8043849243648925E-4</v>
      </c>
      <c r="X43">
        <v>2.4613669947346308E-4</v>
      </c>
      <c r="Y43">
        <v>1.0158228382789671E-4</v>
      </c>
      <c r="Z43">
        <v>1.6550018812033405E-4</v>
      </c>
      <c r="AA43">
        <v>1.6893132663469963E-4</v>
      </c>
      <c r="AB43">
        <v>1.9765727065313842E-4</v>
      </c>
      <c r="AC43">
        <v>1.1052137636587726E-4</v>
      </c>
      <c r="AD43">
        <v>3.6350253056269646E-4</v>
      </c>
      <c r="AE43" s="2">
        <v>1.1968554449894019E-4</v>
      </c>
    </row>
    <row r="44" spans="1:31" ht="15" thickBot="1" x14ac:dyDescent="0.35">
      <c r="A44" t="s">
        <v>43</v>
      </c>
      <c r="B44">
        <v>5.1112351988002102E-4</v>
      </c>
      <c r="C44">
        <v>5.9958614404339975E-4</v>
      </c>
      <c r="D44">
        <v>3.5204446614515203E-4</v>
      </c>
      <c r="E44">
        <v>1.9471761618153281E-4</v>
      </c>
      <c r="F44">
        <v>4.9468902546556562E-4</v>
      </c>
      <c r="G44">
        <v>5.6890663726926328E-4</v>
      </c>
      <c r="H44">
        <v>3.4671544684591182E-4</v>
      </c>
      <c r="I44">
        <v>5.0010411194262251E-4</v>
      </c>
      <c r="J44">
        <v>5.1578207633156835E-4</v>
      </c>
      <c r="K44">
        <f>VARP(Sheet1!$AP$2:$AP$249)</f>
        <v>1.6678056697147575E-3</v>
      </c>
      <c r="L44">
        <v>5.0667148866629643E-4</v>
      </c>
      <c r="M44">
        <v>2.2507516393019793E-4</v>
      </c>
      <c r="N44">
        <v>8.8538916660360861E-4</v>
      </c>
      <c r="O44">
        <v>6.3313661722991406E-4</v>
      </c>
      <c r="P44">
        <v>4.6704998664738666E-4</v>
      </c>
      <c r="Q44">
        <v>1.8710405847894299E-4</v>
      </c>
      <c r="R44">
        <v>5.726938903741752E-4</v>
      </c>
      <c r="S44">
        <v>4.5593121971598414E-4</v>
      </c>
      <c r="T44">
        <v>7.372847655854009E-4</v>
      </c>
      <c r="U44">
        <v>5.2757313926658962E-4</v>
      </c>
      <c r="V44">
        <v>9.1621582386518387E-5</v>
      </c>
      <c r="W44">
        <v>3.2852970393442712E-4</v>
      </c>
      <c r="X44">
        <v>3.3796184643941786E-4</v>
      </c>
      <c r="Y44">
        <v>1.5275449131872497E-4</v>
      </c>
      <c r="Z44">
        <v>1.9375524095655884E-4</v>
      </c>
      <c r="AA44">
        <v>2.4253515975805883E-4</v>
      </c>
      <c r="AB44">
        <v>4.0820033136905774E-4</v>
      </c>
      <c r="AC44">
        <v>1.0067051683874199E-4</v>
      </c>
      <c r="AD44">
        <v>4.3204846640345154E-4</v>
      </c>
      <c r="AE44" s="2">
        <v>2.6065752392632157E-4</v>
      </c>
    </row>
    <row r="45" spans="1:31" ht="15" thickBot="1" x14ac:dyDescent="0.35">
      <c r="A45" t="s">
        <v>44</v>
      </c>
      <c r="B45">
        <v>3.0235360887369815E-4</v>
      </c>
      <c r="C45">
        <v>3.3698578421831679E-4</v>
      </c>
      <c r="D45">
        <v>2.8631784688573793E-4</v>
      </c>
      <c r="E45">
        <v>1.1267343955887654E-4</v>
      </c>
      <c r="F45">
        <v>3.0380441566131442E-4</v>
      </c>
      <c r="G45">
        <v>2.8783482073471689E-4</v>
      </c>
      <c r="H45">
        <v>3.8942876022584358E-4</v>
      </c>
      <c r="I45">
        <v>5.0361879066419867E-4</v>
      </c>
      <c r="J45">
        <v>5.157708777474661E-4</v>
      </c>
      <c r="K45">
        <v>5.0667148866629643E-4</v>
      </c>
      <c r="L45">
        <f>VARP(Sheet1!$AQ$2:$AQ$249)</f>
        <v>6.8676983576664225E-4</v>
      </c>
      <c r="M45">
        <v>2.0453274183012077E-4</v>
      </c>
      <c r="N45">
        <v>4.7347747274477213E-4</v>
      </c>
      <c r="O45">
        <v>5.8567735135606072E-4</v>
      </c>
      <c r="P45">
        <v>4.6200169941940583E-4</v>
      </c>
      <c r="Q45">
        <v>2.5451388428572857E-4</v>
      </c>
      <c r="R45">
        <v>5.1454513870595518E-4</v>
      </c>
      <c r="S45">
        <v>4.2774468139881034E-4</v>
      </c>
      <c r="T45">
        <v>3.7725136604248625E-4</v>
      </c>
      <c r="U45">
        <v>3.3200029702503228E-4</v>
      </c>
      <c r="V45">
        <v>7.3911659520490769E-5</v>
      </c>
      <c r="W45">
        <v>2.416862289308836E-4</v>
      </c>
      <c r="X45">
        <v>2.1573055232115167E-4</v>
      </c>
      <c r="Y45">
        <v>1.0572821866558381E-4</v>
      </c>
      <c r="Z45">
        <v>1.5967163045526521E-4</v>
      </c>
      <c r="AA45">
        <v>1.5710689935412642E-4</v>
      </c>
      <c r="AB45">
        <v>1.6437567476453117E-4</v>
      </c>
      <c r="AC45">
        <v>8.485470924904804E-5</v>
      </c>
      <c r="AD45">
        <v>3.4854095979721864E-4</v>
      </c>
      <c r="AE45" s="2">
        <v>1.3784091289756027E-4</v>
      </c>
    </row>
    <row r="46" spans="1:31" ht="15" thickBot="1" x14ac:dyDescent="0.35">
      <c r="A46" t="s">
        <v>45</v>
      </c>
      <c r="B46">
        <v>1.5292023545797332E-4</v>
      </c>
      <c r="C46">
        <v>1.2856761509077815E-4</v>
      </c>
      <c r="D46">
        <v>1.5259549917187554E-4</v>
      </c>
      <c r="E46">
        <v>8.259027551794294E-5</v>
      </c>
      <c r="F46">
        <v>1.0425803611415952E-4</v>
      </c>
      <c r="G46">
        <v>1.1176919984453778E-4</v>
      </c>
      <c r="H46">
        <v>1.583374041724175E-4</v>
      </c>
      <c r="I46">
        <v>2.2601993442793088E-4</v>
      </c>
      <c r="J46">
        <v>2.2029727488645693E-4</v>
      </c>
      <c r="K46">
        <v>2.2507516393019793E-4</v>
      </c>
      <c r="L46">
        <v>2.0453274183012077E-4</v>
      </c>
      <c r="M46">
        <f>VARP(Sheet1!$AR$2:$AR$249)</f>
        <v>3.7427394555124413E-4</v>
      </c>
      <c r="N46">
        <v>2.2671837071185495E-4</v>
      </c>
      <c r="O46">
        <v>2.5224882341239149E-4</v>
      </c>
      <c r="P46">
        <v>1.9824784047009725E-4</v>
      </c>
      <c r="Q46">
        <v>1.0584852760855653E-4</v>
      </c>
      <c r="R46">
        <v>1.9740839556249098E-4</v>
      </c>
      <c r="S46">
        <v>2.1325727720630637E-4</v>
      </c>
      <c r="T46">
        <v>1.4854656898615132E-4</v>
      </c>
      <c r="U46">
        <v>1.1587197648009485E-4</v>
      </c>
      <c r="V46">
        <v>1.6595657415501601E-5</v>
      </c>
      <c r="W46">
        <v>1.2235737822549345E-4</v>
      </c>
      <c r="X46">
        <v>1.0354763086274132E-4</v>
      </c>
      <c r="Y46">
        <v>3.4122889038156471E-5</v>
      </c>
      <c r="Z46">
        <v>4.8204291118021651E-5</v>
      </c>
      <c r="AA46">
        <v>7.2726220072976154E-5</v>
      </c>
      <c r="AB46">
        <v>6.3173608471797212E-5</v>
      </c>
      <c r="AC46">
        <v>4.5310839819676297E-5</v>
      </c>
      <c r="AD46">
        <v>1.5539059428584399E-4</v>
      </c>
      <c r="AE46" s="2">
        <v>9.7818123196188972E-5</v>
      </c>
    </row>
    <row r="47" spans="1:31" ht="15" thickBot="1" x14ac:dyDescent="0.35">
      <c r="A47" t="s">
        <v>46</v>
      </c>
      <c r="B47">
        <v>4.2430622147236795E-4</v>
      </c>
      <c r="C47">
        <v>4.6329848607854651E-4</v>
      </c>
      <c r="D47">
        <v>3.6644795580593163E-4</v>
      </c>
      <c r="E47">
        <v>1.8672927988844229E-4</v>
      </c>
      <c r="F47">
        <v>4.92737248895941E-4</v>
      </c>
      <c r="G47">
        <v>4.0060162919043293E-4</v>
      </c>
      <c r="H47">
        <v>3.3939320378919023E-4</v>
      </c>
      <c r="I47">
        <v>4.8269453649512766E-4</v>
      </c>
      <c r="J47">
        <v>4.8744768074847794E-4</v>
      </c>
      <c r="K47">
        <v>8.8538916660360861E-4</v>
      </c>
      <c r="L47">
        <v>4.7347747274477213E-4</v>
      </c>
      <c r="M47">
        <v>2.2671837071185495E-4</v>
      </c>
      <c r="N47">
        <f>VARP(Sheet1!$AS$2:$AS$249)</f>
        <v>1.0631338119190651E-3</v>
      </c>
      <c r="O47">
        <v>5.7960578647800378E-4</v>
      </c>
      <c r="P47">
        <v>4.0160950047100376E-4</v>
      </c>
      <c r="Q47">
        <v>1.5599103845107727E-4</v>
      </c>
      <c r="R47">
        <v>4.4415784226974124E-4</v>
      </c>
      <c r="S47">
        <v>4.1372490438644504E-4</v>
      </c>
      <c r="T47">
        <v>6.5038818109364269E-4</v>
      </c>
      <c r="U47">
        <v>4.1951742081596161E-4</v>
      </c>
      <c r="V47">
        <v>1.0781746479046678E-4</v>
      </c>
      <c r="W47">
        <v>3.3421248904505192E-4</v>
      </c>
      <c r="X47">
        <v>2.8307210644779957E-4</v>
      </c>
      <c r="Y47">
        <v>9.4929145850569779E-5</v>
      </c>
      <c r="Z47">
        <v>2.0538309541590015E-4</v>
      </c>
      <c r="AA47">
        <v>2.1692901289228032E-4</v>
      </c>
      <c r="AB47">
        <v>3.3199520676070157E-4</v>
      </c>
      <c r="AC47">
        <v>1.1683415632431561E-4</v>
      </c>
      <c r="AD47">
        <v>4.6343104045434841E-4</v>
      </c>
      <c r="AE47" s="2">
        <v>2.2658406553553612E-4</v>
      </c>
    </row>
    <row r="48" spans="1:31" ht="15" thickBot="1" x14ac:dyDescent="0.35">
      <c r="A48" t="s">
        <v>47</v>
      </c>
      <c r="B48">
        <v>3.8065519622837381E-4</v>
      </c>
      <c r="C48">
        <v>3.9245788538055525E-4</v>
      </c>
      <c r="D48">
        <v>2.9222262538070297E-4</v>
      </c>
      <c r="E48">
        <v>1.2222290737747108E-4</v>
      </c>
      <c r="F48">
        <v>3.4875795358011775E-4</v>
      </c>
      <c r="G48">
        <v>3.5288964033944678E-4</v>
      </c>
      <c r="H48">
        <v>4.40346354897717E-4</v>
      </c>
      <c r="I48">
        <v>5.730665608339805E-4</v>
      </c>
      <c r="J48">
        <v>5.6601051751071412E-4</v>
      </c>
      <c r="K48">
        <v>6.3313661722991406E-4</v>
      </c>
      <c r="L48">
        <v>5.8567735135606072E-4</v>
      </c>
      <c r="M48">
        <v>2.5224882341239149E-4</v>
      </c>
      <c r="N48">
        <v>5.7960578647800378E-4</v>
      </c>
      <c r="O48">
        <f>VARP(Sheet1!$AT$2:$AT$249)</f>
        <v>9.344484739416632E-4</v>
      </c>
      <c r="P48">
        <v>5.5407924936515154E-4</v>
      </c>
      <c r="Q48">
        <v>2.4917721682947907E-4</v>
      </c>
      <c r="R48">
        <v>5.8031307475187694E-4</v>
      </c>
      <c r="S48">
        <v>5.1303840450373081E-4</v>
      </c>
      <c r="T48">
        <v>4.7234726007992528E-4</v>
      </c>
      <c r="U48">
        <v>3.5693781893829997E-4</v>
      </c>
      <c r="V48">
        <v>1.0892043716559419E-4</v>
      </c>
      <c r="W48">
        <v>3.3895370095323845E-4</v>
      </c>
      <c r="X48">
        <v>2.2482384476800921E-4</v>
      </c>
      <c r="Y48">
        <v>1.1160293802548493E-4</v>
      </c>
      <c r="Z48">
        <v>1.8713321322789511E-4</v>
      </c>
      <c r="AA48">
        <v>1.7674444091847556E-4</v>
      </c>
      <c r="AB48">
        <v>3.0147966829088656E-4</v>
      </c>
      <c r="AC48">
        <v>8.3888022914969164E-5</v>
      </c>
      <c r="AD48">
        <v>4.0921458220243007E-4</v>
      </c>
      <c r="AE48" s="2">
        <v>2.1237986527103067E-4</v>
      </c>
    </row>
    <row r="49" spans="1:31" ht="15" thickBot="1" x14ac:dyDescent="0.35">
      <c r="A49" t="s">
        <v>48</v>
      </c>
      <c r="B49">
        <v>2.79262046209746E-4</v>
      </c>
      <c r="C49">
        <v>3.2685850933617856E-4</v>
      </c>
      <c r="D49">
        <v>2.6033585469191636E-4</v>
      </c>
      <c r="E49">
        <v>1.1160634121180584E-4</v>
      </c>
      <c r="F49">
        <v>2.5647492852909668E-4</v>
      </c>
      <c r="G49">
        <v>2.4623096953495379E-4</v>
      </c>
      <c r="H49">
        <v>3.4921882216370337E-4</v>
      </c>
      <c r="I49">
        <v>4.2954434708940379E-4</v>
      </c>
      <c r="J49">
        <v>4.1949249286509123E-4</v>
      </c>
      <c r="K49">
        <v>4.6704998664738666E-4</v>
      </c>
      <c r="L49">
        <v>4.6200169941940583E-4</v>
      </c>
      <c r="M49">
        <v>1.9824784047009725E-4</v>
      </c>
      <c r="N49">
        <v>4.0160950047100376E-4</v>
      </c>
      <c r="O49">
        <v>5.5407924936515154E-4</v>
      </c>
      <c r="P49">
        <f>VARP(Sheet1!$AU$2:$AU$249)</f>
        <v>5.4372279531360757E-4</v>
      </c>
      <c r="Q49">
        <v>2.0868556123455735E-4</v>
      </c>
      <c r="R49">
        <v>4.9351581715062465E-4</v>
      </c>
      <c r="S49">
        <v>3.9918651449890582E-4</v>
      </c>
      <c r="T49">
        <v>3.6555498659367343E-4</v>
      </c>
      <c r="U49">
        <v>2.8720541533289634E-4</v>
      </c>
      <c r="V49">
        <v>6.7010405208817059E-5</v>
      </c>
      <c r="W49">
        <v>2.7899415505497479E-4</v>
      </c>
      <c r="X49">
        <v>2.0458134711831224E-4</v>
      </c>
      <c r="Y49">
        <v>1.0035501419131719E-4</v>
      </c>
      <c r="Z49">
        <v>1.2970816272943786E-4</v>
      </c>
      <c r="AA49">
        <v>1.6279477896519932E-4</v>
      </c>
      <c r="AB49">
        <v>2.1702839633623594E-4</v>
      </c>
      <c r="AC49">
        <v>7.01884632899375E-5</v>
      </c>
      <c r="AD49">
        <v>3.3823979277977694E-4</v>
      </c>
      <c r="AE49" s="2">
        <v>1.1659256569992898E-4</v>
      </c>
    </row>
    <row r="50" spans="1:31" ht="15" thickBot="1" x14ac:dyDescent="0.35">
      <c r="A50" t="s">
        <v>49</v>
      </c>
      <c r="B50">
        <v>9.9932443425576075E-5</v>
      </c>
      <c r="C50">
        <v>8.6898934739211483E-5</v>
      </c>
      <c r="D50">
        <v>1.2143552184406178E-4</v>
      </c>
      <c r="E50">
        <v>-4.3055583729661512E-8</v>
      </c>
      <c r="F50">
        <v>5.6940651059210742E-5</v>
      </c>
      <c r="G50">
        <v>1.3640234274233035E-4</v>
      </c>
      <c r="H50">
        <v>2.1820506239699213E-4</v>
      </c>
      <c r="I50">
        <v>2.5893493779891724E-4</v>
      </c>
      <c r="J50">
        <v>2.6505210419372607E-4</v>
      </c>
      <c r="K50">
        <v>1.8710405847894299E-4</v>
      </c>
      <c r="L50">
        <v>2.5451388428572857E-4</v>
      </c>
      <c r="M50">
        <v>1.0584852760855653E-4</v>
      </c>
      <c r="N50">
        <v>1.5599103845107727E-4</v>
      </c>
      <c r="O50">
        <v>2.4917721682947907E-4</v>
      </c>
      <c r="P50">
        <v>2.0868556123455735E-4</v>
      </c>
      <c r="Q50">
        <f>VARP(Sheet1!$AV$2:$AV$249)</f>
        <v>5.4013408920684227E-4</v>
      </c>
      <c r="R50">
        <v>2.322270195910152E-4</v>
      </c>
      <c r="S50">
        <v>1.7063995558711109E-4</v>
      </c>
      <c r="T50">
        <v>8.3090623331508431E-5</v>
      </c>
      <c r="U50">
        <v>1.4216825788875167E-4</v>
      </c>
      <c r="V50">
        <v>4.0881421918491393E-5</v>
      </c>
      <c r="W50">
        <v>1.424129342857865E-4</v>
      </c>
      <c r="X50">
        <v>1.0438132001353027E-4</v>
      </c>
      <c r="Y50">
        <v>5.918484750149013E-5</v>
      </c>
      <c r="Z50">
        <v>9.5480131309582037E-5</v>
      </c>
      <c r="AA50">
        <v>9.4744602056626693E-5</v>
      </c>
      <c r="AB50">
        <v>1.1081848717200605E-4</v>
      </c>
      <c r="AC50">
        <v>2.1234744018370527E-5</v>
      </c>
      <c r="AD50">
        <v>1.6509024772024892E-4</v>
      </c>
      <c r="AE50" s="2">
        <v>5.9734176596563261E-5</v>
      </c>
    </row>
    <row r="51" spans="1:31" ht="15" thickBot="1" x14ac:dyDescent="0.35">
      <c r="A51" t="s">
        <v>50</v>
      </c>
      <c r="B51">
        <v>2.9493665219385668E-4</v>
      </c>
      <c r="C51">
        <v>4.2359753089016983E-4</v>
      </c>
      <c r="D51">
        <v>2.6686144732054271E-4</v>
      </c>
      <c r="E51">
        <v>9.9376924605507235E-5</v>
      </c>
      <c r="F51">
        <v>3.2870562095698802E-4</v>
      </c>
      <c r="G51">
        <v>2.7947002690419971E-4</v>
      </c>
      <c r="H51">
        <v>3.8140140220788897E-4</v>
      </c>
      <c r="I51">
        <v>4.6164750255172542E-4</v>
      </c>
      <c r="J51">
        <v>4.5657218824507651E-4</v>
      </c>
      <c r="K51">
        <v>5.726938903741752E-4</v>
      </c>
      <c r="L51">
        <v>5.1454513870595518E-4</v>
      </c>
      <c r="M51">
        <v>1.9740839556249098E-4</v>
      </c>
      <c r="N51">
        <v>4.4415784226974124E-4</v>
      </c>
      <c r="O51">
        <v>5.8031307475187694E-4</v>
      </c>
      <c r="P51">
        <v>4.9351581715062465E-4</v>
      </c>
      <c r="Q51">
        <v>2.322270195910152E-4</v>
      </c>
      <c r="R51">
        <f>VARP(Sheet1!$AW$2:$AW$249)</f>
        <v>1.0447558562055575E-3</v>
      </c>
      <c r="S51">
        <v>4.7906655643335913E-4</v>
      </c>
      <c r="T51">
        <v>4.0501124599995444E-4</v>
      </c>
      <c r="U51">
        <v>3.5974174689757223E-4</v>
      </c>
      <c r="V51">
        <v>1.0670951581659098E-4</v>
      </c>
      <c r="W51">
        <v>2.9551130718237853E-4</v>
      </c>
      <c r="X51">
        <v>2.2511510820535403E-4</v>
      </c>
      <c r="Y51">
        <v>1.0821603961831583E-4</v>
      </c>
      <c r="Z51">
        <v>1.1103516157052401E-4</v>
      </c>
      <c r="AA51">
        <v>1.3875450118188735E-4</v>
      </c>
      <c r="AB51">
        <v>2.6150717997879653E-4</v>
      </c>
      <c r="AC51">
        <v>6.6018051996108798E-5</v>
      </c>
      <c r="AD51">
        <v>3.4357675015022742E-4</v>
      </c>
      <c r="AE51" s="2">
        <v>1.4178598540697408E-4</v>
      </c>
    </row>
    <row r="52" spans="1:31" ht="15" thickBot="1" x14ac:dyDescent="0.35">
      <c r="A52" t="s">
        <v>51</v>
      </c>
      <c r="B52">
        <v>2.957845835367042E-4</v>
      </c>
      <c r="C52">
        <v>2.5776194596260497E-4</v>
      </c>
      <c r="D52">
        <v>3.2858730363137561E-4</v>
      </c>
      <c r="E52">
        <v>1.0752532859505112E-4</v>
      </c>
      <c r="F52">
        <v>2.8081504264159871E-4</v>
      </c>
      <c r="G52">
        <v>2.7697760428938852E-4</v>
      </c>
      <c r="H52">
        <v>3.473229882041124E-4</v>
      </c>
      <c r="I52">
        <v>4.2373793017115466E-4</v>
      </c>
      <c r="J52">
        <v>3.8747611475956187E-4</v>
      </c>
      <c r="K52">
        <v>4.5593121971598414E-4</v>
      </c>
      <c r="L52">
        <v>4.2774468139881034E-4</v>
      </c>
      <c r="M52">
        <v>2.1325727720630637E-4</v>
      </c>
      <c r="N52">
        <v>4.1372490438644504E-4</v>
      </c>
      <c r="O52">
        <v>5.1303840450373081E-4</v>
      </c>
      <c r="P52">
        <v>3.9918651449890582E-4</v>
      </c>
      <c r="Q52">
        <v>1.7063995558711109E-4</v>
      </c>
      <c r="R52">
        <v>4.7906655643335913E-4</v>
      </c>
      <c r="S52">
        <f>VARP(Sheet1!$AX$2:$AX$249)</f>
        <v>9.6510121474062199E-4</v>
      </c>
      <c r="T52">
        <v>3.7010898173662305E-4</v>
      </c>
      <c r="U52">
        <v>3.1107443151641179E-4</v>
      </c>
      <c r="V52">
        <v>9.7640498812327306E-5</v>
      </c>
      <c r="W52">
        <v>3.2659425685701096E-4</v>
      </c>
      <c r="X52">
        <v>2.1740410022163504E-4</v>
      </c>
      <c r="Y52">
        <v>1.1365628533836829E-4</v>
      </c>
      <c r="Z52">
        <v>1.6423321144157232E-4</v>
      </c>
      <c r="AA52">
        <v>2.035244556235813E-4</v>
      </c>
      <c r="AB52">
        <v>2.5139859059743604E-4</v>
      </c>
      <c r="AC52">
        <v>1.484179205917649E-4</v>
      </c>
      <c r="AD52">
        <v>3.0255976430179854E-4</v>
      </c>
      <c r="AE52" s="2">
        <v>1.4067775999185262E-4</v>
      </c>
    </row>
    <row r="53" spans="1:31" ht="15" thickBot="1" x14ac:dyDescent="0.35">
      <c r="A53" t="s">
        <v>52</v>
      </c>
      <c r="B53">
        <v>4.0656584557423748E-4</v>
      </c>
      <c r="C53">
        <v>5.9675704420807053E-4</v>
      </c>
      <c r="D53">
        <v>3.4276614346122412E-4</v>
      </c>
      <c r="E53">
        <v>2.6168115184336383E-4</v>
      </c>
      <c r="F53">
        <v>5.3607116866242208E-4</v>
      </c>
      <c r="G53">
        <v>5.1349145935855568E-4</v>
      </c>
      <c r="H53">
        <v>2.6698297780101894E-4</v>
      </c>
      <c r="I53">
        <v>3.564326132586541E-4</v>
      </c>
      <c r="J53">
        <v>3.933732976877291E-4</v>
      </c>
      <c r="K53">
        <v>7.372847655854009E-4</v>
      </c>
      <c r="L53">
        <v>3.7725136604248625E-4</v>
      </c>
      <c r="M53">
        <v>1.4854656898615132E-4</v>
      </c>
      <c r="N53">
        <v>6.5038818109364269E-4</v>
      </c>
      <c r="O53">
        <v>4.7234726007992528E-4</v>
      </c>
      <c r="P53">
        <v>3.6555498659367343E-4</v>
      </c>
      <c r="Q53">
        <v>8.3090623331508431E-5</v>
      </c>
      <c r="R53">
        <v>4.0501124599995444E-4</v>
      </c>
      <c r="S53">
        <v>3.7010898173662305E-4</v>
      </c>
      <c r="T53">
        <f>VARP(Sheet1!$AY$2:$AY$249)</f>
        <v>9.6114207354498402E-4</v>
      </c>
      <c r="U53">
        <v>3.9144756350078435E-4</v>
      </c>
      <c r="V53">
        <v>1.1529665669363731E-4</v>
      </c>
      <c r="W53">
        <v>3.3201496648561782E-4</v>
      </c>
      <c r="X53">
        <v>3.3891825012854939E-4</v>
      </c>
      <c r="Y53">
        <v>9.4230804212507146E-5</v>
      </c>
      <c r="Z53">
        <v>1.7195375982076929E-4</v>
      </c>
      <c r="AA53">
        <v>2.3844938628491181E-4</v>
      </c>
      <c r="AB53">
        <v>4.2946921943628585E-4</v>
      </c>
      <c r="AC53">
        <v>1.0645414254551228E-4</v>
      </c>
      <c r="AD53">
        <v>4.116142992212503E-4</v>
      </c>
      <c r="AE53" s="2">
        <v>1.5187831289221562E-4</v>
      </c>
    </row>
    <row r="54" spans="1:31" ht="15" thickBot="1" x14ac:dyDescent="0.35">
      <c r="A54" t="s">
        <v>53</v>
      </c>
      <c r="B54">
        <v>2.7313397013548752E-4</v>
      </c>
      <c r="C54">
        <v>3.1003737576132856E-4</v>
      </c>
      <c r="D54">
        <v>2.2431536825533434E-4</v>
      </c>
      <c r="E54">
        <v>1.0241245473879705E-4</v>
      </c>
      <c r="F54">
        <v>2.8845892558875674E-4</v>
      </c>
      <c r="G54">
        <v>3.6055573702312036E-4</v>
      </c>
      <c r="H54">
        <v>2.5987809408896254E-4</v>
      </c>
      <c r="I54">
        <v>3.0550331103033494E-4</v>
      </c>
      <c r="J54">
        <v>3.4069769916914028E-4</v>
      </c>
      <c r="K54">
        <v>5.2757313926658962E-4</v>
      </c>
      <c r="L54">
        <v>3.3200029702503228E-4</v>
      </c>
      <c r="M54">
        <v>1.1587197648009485E-4</v>
      </c>
      <c r="N54">
        <v>4.1951742081596161E-4</v>
      </c>
      <c r="O54">
        <v>3.5693781893829997E-4</v>
      </c>
      <c r="P54">
        <v>2.8720541533289634E-4</v>
      </c>
      <c r="Q54">
        <v>1.4216825788875167E-4</v>
      </c>
      <c r="R54">
        <v>3.5974174689757223E-4</v>
      </c>
      <c r="S54">
        <v>3.1107443151641179E-4</v>
      </c>
      <c r="T54">
        <v>3.9144756350078435E-4</v>
      </c>
      <c r="U54">
        <f>VARP(Sheet1!$AZ$2:$AZ$249)</f>
        <v>6.4473793771531928E-4</v>
      </c>
      <c r="V54">
        <v>4.897336091524726E-5</v>
      </c>
      <c r="W54">
        <v>2.7175700959917434E-4</v>
      </c>
      <c r="X54">
        <v>1.8848674981778189E-4</v>
      </c>
      <c r="Y54">
        <v>1.1203257511928282E-4</v>
      </c>
      <c r="Z54">
        <v>8.3368528200094874E-5</v>
      </c>
      <c r="AA54">
        <v>1.5911441694665116E-4</v>
      </c>
      <c r="AB54">
        <v>2.2159597234087312E-4</v>
      </c>
      <c r="AC54">
        <v>5.8342501342000146E-5</v>
      </c>
      <c r="AD54">
        <v>2.5389293646016563E-4</v>
      </c>
      <c r="AE54" s="2">
        <v>1.9401807473723472E-4</v>
      </c>
    </row>
    <row r="55" spans="1:31" ht="15" thickBot="1" x14ac:dyDescent="0.35">
      <c r="A55" t="s">
        <v>54</v>
      </c>
      <c r="B55">
        <v>4.2547862618258912E-5</v>
      </c>
      <c r="C55">
        <v>9.6739878701871407E-5</v>
      </c>
      <c r="D55">
        <v>8.6089251031115391E-5</v>
      </c>
      <c r="E55">
        <v>1.522233028414086E-5</v>
      </c>
      <c r="F55">
        <v>7.6005926206315408E-5</v>
      </c>
      <c r="G55">
        <v>1.2344275221739514E-4</v>
      </c>
      <c r="H55">
        <v>5.4167071069068611E-5</v>
      </c>
      <c r="I55">
        <v>6.6774238808257967E-5</v>
      </c>
      <c r="J55">
        <v>1.0860777456017605E-4</v>
      </c>
      <c r="K55">
        <v>9.1621582386518387E-5</v>
      </c>
      <c r="L55">
        <v>7.3911659520490769E-5</v>
      </c>
      <c r="M55">
        <v>1.6595657415501601E-5</v>
      </c>
      <c r="N55">
        <v>1.0781746479046678E-4</v>
      </c>
      <c r="O55">
        <v>1.0892043716559419E-4</v>
      </c>
      <c r="P55">
        <v>6.7010405208817059E-5</v>
      </c>
      <c r="Q55">
        <v>4.0881421918491393E-5</v>
      </c>
      <c r="R55">
        <v>1.0670951581659098E-4</v>
      </c>
      <c r="S55">
        <v>9.7640498812327306E-5</v>
      </c>
      <c r="T55">
        <v>1.1529665669363731E-4</v>
      </c>
      <c r="U55">
        <v>4.897336091524726E-5</v>
      </c>
      <c r="V55">
        <f>VARP(Sheet1!$BA$2:$BA$249)</f>
        <v>1.8905181423940615E-4</v>
      </c>
      <c r="W55">
        <v>1.0130247540114827E-4</v>
      </c>
      <c r="X55">
        <v>7.8461088524312887E-5</v>
      </c>
      <c r="Y55">
        <v>2.8202319690060542E-5</v>
      </c>
      <c r="Z55">
        <v>3.7985299411042397E-5</v>
      </c>
      <c r="AA55">
        <v>6.0385994932054622E-5</v>
      </c>
      <c r="AB55">
        <v>7.0222961643878046E-5</v>
      </c>
      <c r="AC55">
        <v>4.5076724898296405E-5</v>
      </c>
      <c r="AD55">
        <v>8.0339372687020084E-5</v>
      </c>
      <c r="AE55" s="2">
        <v>4.4699359621449217E-5</v>
      </c>
    </row>
    <row r="56" spans="1:31" ht="15" thickBot="1" x14ac:dyDescent="0.35">
      <c r="A56" t="s">
        <v>55</v>
      </c>
      <c r="B56">
        <v>2.1864157004910029E-4</v>
      </c>
      <c r="C56">
        <v>2.0505479331711364E-4</v>
      </c>
      <c r="D56">
        <v>2.692649452693113E-4</v>
      </c>
      <c r="E56">
        <v>1.1727562493154213E-4</v>
      </c>
      <c r="F56">
        <v>2.1461899815979188E-4</v>
      </c>
      <c r="G56">
        <v>4.2913662847846756E-4</v>
      </c>
      <c r="H56">
        <v>2.1505585658466902E-4</v>
      </c>
      <c r="I56">
        <v>2.3188284006461161E-4</v>
      </c>
      <c r="J56">
        <v>2.8043849243648925E-4</v>
      </c>
      <c r="K56">
        <v>3.2852970393442712E-4</v>
      </c>
      <c r="L56">
        <v>2.416862289308836E-4</v>
      </c>
      <c r="M56">
        <v>1.2235737822549345E-4</v>
      </c>
      <c r="N56">
        <v>3.3421248904505192E-4</v>
      </c>
      <c r="O56">
        <v>3.3895370095323845E-4</v>
      </c>
      <c r="P56">
        <v>2.7899415505497479E-4</v>
      </c>
      <c r="Q56">
        <v>1.424129342857865E-4</v>
      </c>
      <c r="R56">
        <v>2.9551130718237853E-4</v>
      </c>
      <c r="S56">
        <v>3.2659425685701096E-4</v>
      </c>
      <c r="T56">
        <v>3.3201496648561782E-4</v>
      </c>
      <c r="U56">
        <v>2.7175700959917434E-4</v>
      </c>
      <c r="V56">
        <v>1.0130247540114827E-4</v>
      </c>
      <c r="W56">
        <f>VARP(Sheet1!$BB$2:$BB$249)</f>
        <v>7.2836211786640205E-4</v>
      </c>
      <c r="X56">
        <v>2.4660146582683294E-4</v>
      </c>
      <c r="Y56">
        <v>1.4020684421593702E-4</v>
      </c>
      <c r="Z56">
        <v>1.4983572024665663E-4</v>
      </c>
      <c r="AA56">
        <v>1.8167337158748366E-4</v>
      </c>
      <c r="AB56">
        <v>2.6478783410521632E-4</v>
      </c>
      <c r="AC56">
        <v>7.7574925444853223E-5</v>
      </c>
      <c r="AD56">
        <v>2.2140762986416101E-4</v>
      </c>
      <c r="AE56" s="2">
        <v>1.6359656665704213E-4</v>
      </c>
    </row>
    <row r="57" spans="1:31" ht="15" thickBot="1" x14ac:dyDescent="0.35">
      <c r="A57" t="s">
        <v>56</v>
      </c>
      <c r="B57">
        <v>2.4280166953750037E-4</v>
      </c>
      <c r="C57">
        <v>2.8557675208810323E-4</v>
      </c>
      <c r="D57">
        <v>3.1362547862469586E-4</v>
      </c>
      <c r="E57">
        <v>1.1904758429179697E-4</v>
      </c>
      <c r="F57">
        <v>2.862958207279209E-4</v>
      </c>
      <c r="G57">
        <v>3.0917603923067127E-4</v>
      </c>
      <c r="H57">
        <v>1.5352757294389706E-4</v>
      </c>
      <c r="I57">
        <v>2.4374322205535933E-4</v>
      </c>
      <c r="J57">
        <v>2.4613669947346308E-4</v>
      </c>
      <c r="K57">
        <v>3.3796184643941786E-4</v>
      </c>
      <c r="L57">
        <v>2.1573055232115167E-4</v>
      </c>
      <c r="M57">
        <v>1.0354763086274132E-4</v>
      </c>
      <c r="N57">
        <v>2.8307210644779957E-4</v>
      </c>
      <c r="O57">
        <v>2.2482384476800921E-4</v>
      </c>
      <c r="P57">
        <v>2.0458134711831224E-4</v>
      </c>
      <c r="Q57">
        <v>1.0438132001353027E-4</v>
      </c>
      <c r="R57">
        <v>2.2511510820535403E-4</v>
      </c>
      <c r="S57">
        <v>2.1740410022163504E-4</v>
      </c>
      <c r="T57">
        <v>3.3891825012854939E-4</v>
      </c>
      <c r="U57">
        <v>1.8848674981778189E-4</v>
      </c>
      <c r="V57">
        <v>7.8461088524312887E-5</v>
      </c>
      <c r="W57">
        <v>2.4660146582683294E-4</v>
      </c>
      <c r="X57">
        <f>VARP(Sheet1!$BC$2:$BC$249)</f>
        <v>5.5990774554561852E-4</v>
      </c>
      <c r="Y57">
        <v>1.0113422768132563E-4</v>
      </c>
      <c r="Z57">
        <v>1.5054480356785152E-4</v>
      </c>
      <c r="AA57">
        <v>1.2126748473358235E-4</v>
      </c>
      <c r="AB57">
        <v>1.722081462995223E-4</v>
      </c>
      <c r="AC57">
        <v>6.2490764380040837E-5</v>
      </c>
      <c r="AD57">
        <v>2.0850563195608417E-4</v>
      </c>
      <c r="AE57" s="2">
        <v>1.3235752735708836E-4</v>
      </c>
    </row>
    <row r="58" spans="1:31" ht="15" thickBot="1" x14ac:dyDescent="0.35">
      <c r="A58" t="s">
        <v>57</v>
      </c>
      <c r="B58">
        <v>1.3234929390167603E-4</v>
      </c>
      <c r="C58">
        <v>6.2313526821073363E-5</v>
      </c>
      <c r="D58">
        <v>1.2530749128619796E-4</v>
      </c>
      <c r="E58">
        <v>6.9606809332568829E-5</v>
      </c>
      <c r="F58">
        <v>1.0526538961348246E-4</v>
      </c>
      <c r="G58">
        <v>9.5637237841263332E-5</v>
      </c>
      <c r="H58">
        <v>7.6815660735256414E-5</v>
      </c>
      <c r="I58">
        <v>1.1487321692103725E-4</v>
      </c>
      <c r="J58">
        <v>1.0158228382789671E-4</v>
      </c>
      <c r="K58">
        <v>1.5275449131872497E-4</v>
      </c>
      <c r="L58">
        <v>1.0572821866558381E-4</v>
      </c>
      <c r="M58">
        <v>3.4122889038156471E-5</v>
      </c>
      <c r="N58">
        <v>9.4929145850569779E-5</v>
      </c>
      <c r="O58">
        <v>1.1160293802548493E-4</v>
      </c>
      <c r="P58">
        <v>1.0035501419131719E-4</v>
      </c>
      <c r="Q58">
        <v>5.918484750149013E-5</v>
      </c>
      <c r="R58">
        <v>1.0821603961831583E-4</v>
      </c>
      <c r="S58">
        <v>1.1365628533836829E-4</v>
      </c>
      <c r="T58">
        <v>9.4230804212507146E-5</v>
      </c>
      <c r="U58">
        <v>1.1203257511928282E-4</v>
      </c>
      <c r="V58">
        <v>2.8202319690060542E-5</v>
      </c>
      <c r="W58">
        <v>1.4020684421593702E-4</v>
      </c>
      <c r="X58">
        <v>1.0113422768132563E-4</v>
      </c>
      <c r="Y58">
        <f>VARP(Sheet1!$BD$2:$BD$249)</f>
        <v>2.950533359949854E-4</v>
      </c>
      <c r="Z58">
        <v>9.5877940988553737E-5</v>
      </c>
      <c r="AA58">
        <v>1.0223756564977026E-4</v>
      </c>
      <c r="AB58">
        <v>7.4723679144490695E-5</v>
      </c>
      <c r="AC58">
        <v>3.8152052119121048E-5</v>
      </c>
      <c r="AD58">
        <v>1.3837375551673401E-4</v>
      </c>
      <c r="AE58" s="2">
        <v>4.0353221548455442E-5</v>
      </c>
    </row>
    <row r="59" spans="1:31" ht="15" thickBot="1" x14ac:dyDescent="0.35">
      <c r="A59" t="s">
        <v>58</v>
      </c>
      <c r="B59">
        <v>1.4806237409742881E-4</v>
      </c>
      <c r="C59">
        <v>1.3443328222357393E-4</v>
      </c>
      <c r="D59">
        <v>1.6301757354594137E-4</v>
      </c>
      <c r="E59">
        <v>6.616875492923598E-5</v>
      </c>
      <c r="F59">
        <v>1.5904535445724453E-4</v>
      </c>
      <c r="G59">
        <v>1.2688635204771565E-4</v>
      </c>
      <c r="H59">
        <v>1.5597310804900611E-4</v>
      </c>
      <c r="I59">
        <v>1.8935489686829835E-4</v>
      </c>
      <c r="J59">
        <v>1.6550018812033405E-4</v>
      </c>
      <c r="K59">
        <v>1.9375524095655884E-4</v>
      </c>
      <c r="L59">
        <v>1.5967163045526521E-4</v>
      </c>
      <c r="M59">
        <v>4.8204291118021651E-5</v>
      </c>
      <c r="N59">
        <v>2.0538309541590015E-4</v>
      </c>
      <c r="O59">
        <v>1.8713321322789511E-4</v>
      </c>
      <c r="P59">
        <v>1.2970816272943786E-4</v>
      </c>
      <c r="Q59">
        <v>9.5480131309582037E-5</v>
      </c>
      <c r="R59">
        <v>1.1103516157052401E-4</v>
      </c>
      <c r="S59">
        <v>1.6423321144157232E-4</v>
      </c>
      <c r="T59">
        <v>1.7195375982076929E-4</v>
      </c>
      <c r="U59">
        <v>8.3368528200094874E-5</v>
      </c>
      <c r="V59">
        <v>3.7985299411042397E-5</v>
      </c>
      <c r="W59">
        <v>1.4983572024665663E-4</v>
      </c>
      <c r="X59">
        <v>1.5054480356785152E-4</v>
      </c>
      <c r="Y59">
        <v>9.5877940988553737E-5</v>
      </c>
      <c r="Z59">
        <f>VARP(Sheet1!$BE$2:$BE$249)</f>
        <v>2.8593394964916805E-4</v>
      </c>
      <c r="AA59">
        <v>8.8636336234610476E-5</v>
      </c>
      <c r="AB59">
        <v>9.6880517866527893E-5</v>
      </c>
      <c r="AC59">
        <v>6.2263745321218449E-5</v>
      </c>
      <c r="AD59">
        <v>1.7710939136710195E-4</v>
      </c>
      <c r="AE59" s="2">
        <v>8.0989791108861871E-5</v>
      </c>
    </row>
    <row r="60" spans="1:31" ht="15" thickBot="1" x14ac:dyDescent="0.35">
      <c r="A60" t="s">
        <v>59</v>
      </c>
      <c r="B60">
        <v>1.3132553007398341E-4</v>
      </c>
      <c r="C60">
        <v>1.360955229357285E-4</v>
      </c>
      <c r="D60">
        <v>1.4814559651712676E-4</v>
      </c>
      <c r="E60">
        <v>9.6140599994098239E-5</v>
      </c>
      <c r="F60">
        <v>2.0565827190066258E-4</v>
      </c>
      <c r="G60">
        <v>1.5221955869190233E-4</v>
      </c>
      <c r="H60">
        <v>1.1841356033925521E-4</v>
      </c>
      <c r="I60">
        <v>2.0027634611147126E-4</v>
      </c>
      <c r="J60">
        <v>1.6893132663469963E-4</v>
      </c>
      <c r="K60">
        <v>2.4253515975805883E-4</v>
      </c>
      <c r="L60">
        <v>1.5710689935412642E-4</v>
      </c>
      <c r="M60">
        <v>7.2726220072976154E-5</v>
      </c>
      <c r="N60">
        <v>2.1692901289228032E-4</v>
      </c>
      <c r="O60">
        <v>1.7674444091847556E-4</v>
      </c>
      <c r="P60">
        <v>1.6279477896519932E-4</v>
      </c>
      <c r="Q60">
        <v>9.4744602056626693E-5</v>
      </c>
      <c r="R60">
        <v>1.3875450118188735E-4</v>
      </c>
      <c r="S60">
        <v>2.035244556235813E-4</v>
      </c>
      <c r="T60">
        <v>2.3844938628491181E-4</v>
      </c>
      <c r="U60">
        <v>1.5911441694665116E-4</v>
      </c>
      <c r="V60">
        <v>6.0385994932054622E-5</v>
      </c>
      <c r="W60">
        <v>1.8167337158748366E-4</v>
      </c>
      <c r="X60">
        <v>1.2126748473358235E-4</v>
      </c>
      <c r="Y60">
        <v>1.0223756564977026E-4</v>
      </c>
      <c r="Z60">
        <v>8.8636336234610476E-5</v>
      </c>
      <c r="AA60">
        <f>VARP(Sheet1!$BF$2:$BF$249)</f>
        <v>3.0194823465136769E-4</v>
      </c>
      <c r="AB60">
        <v>2.1919716837608157E-4</v>
      </c>
      <c r="AC60">
        <v>1.6325992834700478E-4</v>
      </c>
      <c r="AD60">
        <v>2.422336501098043E-4</v>
      </c>
      <c r="AE60" s="2">
        <v>3.7897980652023453E-5</v>
      </c>
    </row>
    <row r="61" spans="1:31" ht="15" thickBot="1" x14ac:dyDescent="0.35">
      <c r="A61" t="s">
        <v>60</v>
      </c>
      <c r="B61">
        <v>2.266887098023076E-4</v>
      </c>
      <c r="C61">
        <v>2.326168528252525E-4</v>
      </c>
      <c r="D61">
        <v>2.2448477636819448E-4</v>
      </c>
      <c r="E61">
        <v>1.6937341529204308E-4</v>
      </c>
      <c r="F61">
        <v>2.8936347450639793E-4</v>
      </c>
      <c r="G61">
        <v>3.3462767690224286E-4</v>
      </c>
      <c r="H61">
        <v>1.8799027856242765E-4</v>
      </c>
      <c r="I61">
        <v>2.4169396721457107E-4</v>
      </c>
      <c r="J61">
        <v>1.9765727065313842E-4</v>
      </c>
      <c r="K61">
        <v>4.0820033136905774E-4</v>
      </c>
      <c r="L61">
        <v>1.6437567476453117E-4</v>
      </c>
      <c r="M61">
        <v>6.3173608471797212E-5</v>
      </c>
      <c r="N61">
        <v>3.3199520676070157E-4</v>
      </c>
      <c r="O61">
        <v>3.0147966829088656E-4</v>
      </c>
      <c r="P61">
        <v>2.1702839633623594E-4</v>
      </c>
      <c r="Q61">
        <v>1.1081848717200605E-4</v>
      </c>
      <c r="R61">
        <v>2.6150717997879653E-4</v>
      </c>
      <c r="S61">
        <v>2.5139859059743604E-4</v>
      </c>
      <c r="T61">
        <v>4.2946921943628585E-4</v>
      </c>
      <c r="U61">
        <v>2.2159597234087312E-4</v>
      </c>
      <c r="V61">
        <v>7.0222961643878046E-5</v>
      </c>
      <c r="W61">
        <v>2.6478783410521632E-4</v>
      </c>
      <c r="X61">
        <v>1.722081462995223E-4</v>
      </c>
      <c r="Y61">
        <v>7.4723679144490695E-5</v>
      </c>
      <c r="Z61">
        <v>9.6880517866527893E-5</v>
      </c>
      <c r="AA61">
        <v>2.1919716837608157E-4</v>
      </c>
      <c r="AB61">
        <f>VARP(Sheet1!$BG$2:$BG$249)</f>
        <v>9.5132085269948824E-4</v>
      </c>
      <c r="AC61">
        <v>1.1741379262352267E-4</v>
      </c>
      <c r="AD61">
        <v>3.0049787483673283E-4</v>
      </c>
      <c r="AE61" s="2">
        <v>1.2901537286378969E-4</v>
      </c>
    </row>
    <row r="62" spans="1:31" ht="15" thickBot="1" x14ac:dyDescent="0.35">
      <c r="A62" t="s">
        <v>61</v>
      </c>
      <c r="B62">
        <v>6.9111159875818919E-5</v>
      </c>
      <c r="C62">
        <v>5.4088227970287919E-5</v>
      </c>
      <c r="D62">
        <v>8.2549087489715639E-5</v>
      </c>
      <c r="E62">
        <v>2.8139447051642764E-5</v>
      </c>
      <c r="F62">
        <v>1.1411450406806329E-4</v>
      </c>
      <c r="G62">
        <v>9.370345297343397E-5</v>
      </c>
      <c r="H62">
        <v>6.1221612089864419E-5</v>
      </c>
      <c r="I62">
        <v>1.0624568148205095E-4</v>
      </c>
      <c r="J62">
        <v>1.1052137636587726E-4</v>
      </c>
      <c r="K62">
        <v>1.0067051683874199E-4</v>
      </c>
      <c r="L62">
        <v>8.485470924904804E-5</v>
      </c>
      <c r="M62">
        <v>4.5310839819676297E-5</v>
      </c>
      <c r="N62">
        <v>1.1683415632431561E-4</v>
      </c>
      <c r="O62">
        <v>8.3888022914969164E-5</v>
      </c>
      <c r="P62">
        <v>7.01884632899375E-5</v>
      </c>
      <c r="Q62">
        <v>2.1234744018370527E-5</v>
      </c>
      <c r="R62">
        <v>6.6018051996108798E-5</v>
      </c>
      <c r="S62">
        <v>1.484179205917649E-4</v>
      </c>
      <c r="T62">
        <v>1.0645414254551228E-4</v>
      </c>
      <c r="U62">
        <v>5.8342501342000146E-5</v>
      </c>
      <c r="V62">
        <v>4.5076724898296405E-5</v>
      </c>
      <c r="W62">
        <v>7.7574925444853223E-5</v>
      </c>
      <c r="X62">
        <v>6.2490764380040837E-5</v>
      </c>
      <c r="Y62">
        <v>3.8152052119121048E-5</v>
      </c>
      <c r="Z62">
        <v>6.2263745321218449E-5</v>
      </c>
      <c r="AA62">
        <v>1.6325992834700478E-4</v>
      </c>
      <c r="AB62">
        <v>1.1741379262352267E-4</v>
      </c>
      <c r="AC62">
        <f>VARP(Sheet1!$BH$2:$BH$249)</f>
        <v>3.1012029137150748E-4</v>
      </c>
      <c r="AD62">
        <v>1.5128657516594757E-4</v>
      </c>
      <c r="AE62" s="2">
        <v>1.3842866205716533E-5</v>
      </c>
    </row>
    <row r="63" spans="1:31" ht="15" thickBot="1" x14ac:dyDescent="0.35">
      <c r="A63" t="s">
        <v>62</v>
      </c>
      <c r="B63">
        <v>2.656400094635836E-4</v>
      </c>
      <c r="C63">
        <v>2.6178498921903209E-4</v>
      </c>
      <c r="D63">
        <v>2.6774791910743896E-4</v>
      </c>
      <c r="E63">
        <v>1.5307104270812603E-4</v>
      </c>
      <c r="F63">
        <v>3.2534275529159479E-4</v>
      </c>
      <c r="G63">
        <v>2.4973589688759523E-4</v>
      </c>
      <c r="H63">
        <v>2.7016904680585656E-4</v>
      </c>
      <c r="I63">
        <v>3.7287590562092889E-4</v>
      </c>
      <c r="J63">
        <v>3.6350253056269646E-4</v>
      </c>
      <c r="K63">
        <v>4.3204846640345154E-4</v>
      </c>
      <c r="L63">
        <v>3.4854095979721864E-4</v>
      </c>
      <c r="M63">
        <v>1.5539059428584399E-4</v>
      </c>
      <c r="N63">
        <v>4.6343104045434841E-4</v>
      </c>
      <c r="O63">
        <v>4.0921458220243007E-4</v>
      </c>
      <c r="P63">
        <v>3.3823979277977694E-4</v>
      </c>
      <c r="Q63">
        <v>1.6509024772024892E-4</v>
      </c>
      <c r="R63">
        <v>3.4357675015022742E-4</v>
      </c>
      <c r="S63">
        <v>3.0255976430179854E-4</v>
      </c>
      <c r="T63">
        <v>4.116142992212503E-4</v>
      </c>
      <c r="U63">
        <v>2.5389293646016563E-4</v>
      </c>
      <c r="V63">
        <v>8.0339372687020084E-5</v>
      </c>
      <c r="W63">
        <v>2.2140762986416101E-4</v>
      </c>
      <c r="X63">
        <v>2.0850563195608417E-4</v>
      </c>
      <c r="Y63">
        <v>1.3837375551673401E-4</v>
      </c>
      <c r="Z63">
        <v>1.7710939136710195E-4</v>
      </c>
      <c r="AA63">
        <v>2.422336501098043E-4</v>
      </c>
      <c r="AB63">
        <v>3.0049787483673283E-4</v>
      </c>
      <c r="AC63">
        <v>1.5128657516594757E-4</v>
      </c>
      <c r="AD63">
        <f>VARP(Sheet1!$BI$2:$BI$249)</f>
        <v>6.6539183572299958E-4</v>
      </c>
      <c r="AE63" s="2">
        <v>1.2220875172566688E-4</v>
      </c>
    </row>
    <row r="64" spans="1:31" ht="15" thickBot="1" x14ac:dyDescent="0.35">
      <c r="A64" s="2" t="s">
        <v>63</v>
      </c>
      <c r="B64" s="2">
        <v>1.2976872870139032E-4</v>
      </c>
      <c r="C64" s="2">
        <v>5.8255266467153888E-5</v>
      </c>
      <c r="D64" s="2">
        <v>9.1123656069400983E-5</v>
      </c>
      <c r="E64" s="2">
        <v>9.1124896229918977E-5</v>
      </c>
      <c r="F64" s="2">
        <v>1.547116688181341E-4</v>
      </c>
      <c r="G64" s="2">
        <v>1.7016536711942233E-4</v>
      </c>
      <c r="H64" s="2">
        <v>1.2771305596282612E-4</v>
      </c>
      <c r="I64" s="2">
        <v>1.150890512349433E-4</v>
      </c>
      <c r="J64" s="2">
        <v>1.1968554449894019E-4</v>
      </c>
      <c r="K64" s="2">
        <v>2.6065752392632157E-4</v>
      </c>
      <c r="L64" s="2">
        <v>1.3784091289756027E-4</v>
      </c>
      <c r="M64" s="2">
        <v>9.7818123196188972E-5</v>
      </c>
      <c r="N64" s="2">
        <v>2.2658406553553612E-4</v>
      </c>
      <c r="O64" s="2">
        <v>2.1237986527103067E-4</v>
      </c>
      <c r="P64" s="2">
        <v>1.1659256569992898E-4</v>
      </c>
      <c r="Q64" s="2">
        <v>5.9734176596563261E-5</v>
      </c>
      <c r="R64" s="2">
        <v>1.4178598540697408E-4</v>
      </c>
      <c r="S64" s="2">
        <v>1.4067775999185262E-4</v>
      </c>
      <c r="T64" s="2">
        <v>1.5187831289221562E-4</v>
      </c>
      <c r="U64" s="2">
        <v>1.9401807473723472E-4</v>
      </c>
      <c r="V64" s="2">
        <v>4.4699359621449217E-5</v>
      </c>
      <c r="W64" s="2">
        <v>1.6359656665704213E-4</v>
      </c>
      <c r="X64" s="2">
        <v>1.3235752735708836E-4</v>
      </c>
      <c r="Y64" s="2">
        <v>4.0353221548455442E-5</v>
      </c>
      <c r="Z64" s="2">
        <v>8.0989791108861871E-5</v>
      </c>
      <c r="AA64" s="2">
        <v>3.7897980652023453E-5</v>
      </c>
      <c r="AB64" s="2">
        <v>1.2901537286378969E-4</v>
      </c>
      <c r="AC64" s="2">
        <v>1.3842866205716533E-5</v>
      </c>
      <c r="AD64" s="2">
        <v>1.2220875172566688E-4</v>
      </c>
      <c r="AE64" s="2">
        <f>VARP(Sheet1!$BJ$2:$BJ$249)</f>
        <v>6.6952104251366844E-4</v>
      </c>
    </row>
    <row r="69" spans="1:32" x14ac:dyDescent="0.3">
      <c r="C69" t="s">
        <v>1</v>
      </c>
      <c r="D69" t="s">
        <v>2</v>
      </c>
      <c r="E69" t="s">
        <v>3</v>
      </c>
      <c r="F69" t="s">
        <v>4</v>
      </c>
      <c r="G69" t="s">
        <v>17</v>
      </c>
      <c r="H69" t="s">
        <v>30</v>
      </c>
      <c r="I69" t="s">
        <v>5</v>
      </c>
      <c r="J69" t="s">
        <v>6</v>
      </c>
      <c r="K69" t="s">
        <v>7</v>
      </c>
      <c r="L69" t="s">
        <v>8</v>
      </c>
      <c r="M69" t="s">
        <v>9</v>
      </c>
      <c r="N69" t="s">
        <v>10</v>
      </c>
      <c r="O69" t="s">
        <v>11</v>
      </c>
      <c r="P69" t="s">
        <v>12</v>
      </c>
      <c r="Q69" t="s">
        <v>13</v>
      </c>
      <c r="R69" t="s">
        <v>14</v>
      </c>
      <c r="S69" t="s">
        <v>15</v>
      </c>
      <c r="T69" t="s">
        <v>16</v>
      </c>
      <c r="U69" t="s">
        <v>18</v>
      </c>
      <c r="V69" t="s">
        <v>19</v>
      </c>
      <c r="W69" t="s">
        <v>20</v>
      </c>
      <c r="X69" t="s">
        <v>21</v>
      </c>
      <c r="Y69" t="s">
        <v>22</v>
      </c>
      <c r="Z69" t="s">
        <v>23</v>
      </c>
      <c r="AA69" t="s">
        <v>24</v>
      </c>
      <c r="AB69" t="s">
        <v>25</v>
      </c>
      <c r="AC69" t="s">
        <v>26</v>
      </c>
      <c r="AD69" t="s">
        <v>27</v>
      </c>
      <c r="AE69" t="s">
        <v>28</v>
      </c>
      <c r="AF69" t="s">
        <v>29</v>
      </c>
    </row>
    <row r="70" spans="1:32" x14ac:dyDescent="0.3">
      <c r="B70" t="s">
        <v>71</v>
      </c>
      <c r="C70">
        <f>B2</f>
        <v>0</v>
      </c>
      <c r="D70">
        <f>B3</f>
        <v>0</v>
      </c>
      <c r="E70">
        <f>B4</f>
        <v>0</v>
      </c>
      <c r="F70">
        <f>B5</f>
        <v>0.12872702358159283</v>
      </c>
      <c r="G70">
        <f>B6</f>
        <v>0</v>
      </c>
      <c r="H70">
        <f>B7</f>
        <v>0</v>
      </c>
      <c r="I70">
        <f>B8</f>
        <v>0</v>
      </c>
      <c r="J70">
        <f>B9</f>
        <v>0</v>
      </c>
      <c r="K70">
        <f>B10</f>
        <v>0</v>
      </c>
      <c r="L70">
        <f>B11</f>
        <v>0</v>
      </c>
      <c r="M70">
        <f>B12</f>
        <v>0</v>
      </c>
      <c r="N70">
        <f>B13</f>
        <v>0.10087110394258032</v>
      </c>
      <c r="O70">
        <f>B14</f>
        <v>0</v>
      </c>
      <c r="P70">
        <f>B15</f>
        <v>0</v>
      </c>
      <c r="Q70">
        <f>B16</f>
        <v>0</v>
      </c>
      <c r="R70">
        <f>B17</f>
        <v>6.487270893705116E-2</v>
      </c>
      <c r="S70">
        <f>B18</f>
        <v>0</v>
      </c>
      <c r="T70">
        <f>B19</f>
        <v>0</v>
      </c>
      <c r="U70">
        <f>B20</f>
        <v>0</v>
      </c>
      <c r="V70">
        <f>B21</f>
        <v>0</v>
      </c>
      <c r="W70">
        <f>B22</f>
        <v>0.30620077746756097</v>
      </c>
      <c r="X70">
        <f>B23</f>
        <v>0</v>
      </c>
      <c r="Y70">
        <f>B24</f>
        <v>0</v>
      </c>
      <c r="Z70">
        <f>B25</f>
        <v>0.13395633405873644</v>
      </c>
      <c r="AA70">
        <f>B26</f>
        <v>7.9957727404434006E-2</v>
      </c>
      <c r="AB70">
        <f>B27</f>
        <v>0</v>
      </c>
      <c r="AC70">
        <f>B28</f>
        <v>0</v>
      </c>
      <c r="AD70">
        <f>B29</f>
        <v>0.14615213809290531</v>
      </c>
      <c r="AE70">
        <f>B30</f>
        <v>0</v>
      </c>
      <c r="AF70">
        <f>B31</f>
        <v>3.9262186515138631E-2</v>
      </c>
    </row>
    <row r="71" spans="1:32" x14ac:dyDescent="0.3">
      <c r="A71" t="s">
        <v>1</v>
      </c>
      <c r="B71">
        <f>B2</f>
        <v>0</v>
      </c>
      <c r="C71">
        <f>B35*C$70*$B71</f>
        <v>0</v>
      </c>
      <c r="D71">
        <f t="shared" ref="D71:AF71" si="1">C35*D$70*$B71</f>
        <v>0</v>
      </c>
      <c r="E71">
        <f t="shared" si="1"/>
        <v>0</v>
      </c>
      <c r="F71">
        <f t="shared" si="1"/>
        <v>0</v>
      </c>
      <c r="G71">
        <f t="shared" si="1"/>
        <v>0</v>
      </c>
      <c r="H71">
        <f t="shared" si="1"/>
        <v>0</v>
      </c>
      <c r="I71">
        <f t="shared" si="1"/>
        <v>0</v>
      </c>
      <c r="J71">
        <f t="shared" si="1"/>
        <v>0</v>
      </c>
      <c r="K71">
        <f t="shared" si="1"/>
        <v>0</v>
      </c>
      <c r="L71">
        <f t="shared" si="1"/>
        <v>0</v>
      </c>
      <c r="M71">
        <f t="shared" si="1"/>
        <v>0</v>
      </c>
      <c r="N71">
        <f t="shared" si="1"/>
        <v>0</v>
      </c>
      <c r="O71">
        <f t="shared" si="1"/>
        <v>0</v>
      </c>
      <c r="P71">
        <f t="shared" si="1"/>
        <v>0</v>
      </c>
      <c r="Q71">
        <f t="shared" si="1"/>
        <v>0</v>
      </c>
      <c r="R71">
        <f t="shared" si="1"/>
        <v>0</v>
      </c>
      <c r="S71">
        <f t="shared" si="1"/>
        <v>0</v>
      </c>
      <c r="T71">
        <f t="shared" si="1"/>
        <v>0</v>
      </c>
      <c r="U71">
        <f t="shared" si="1"/>
        <v>0</v>
      </c>
      <c r="V71">
        <f t="shared" si="1"/>
        <v>0</v>
      </c>
      <c r="W71">
        <f t="shared" si="1"/>
        <v>0</v>
      </c>
      <c r="X71">
        <f t="shared" si="1"/>
        <v>0</v>
      </c>
      <c r="Y71">
        <f t="shared" si="1"/>
        <v>0</v>
      </c>
      <c r="Z71">
        <f t="shared" si="1"/>
        <v>0</v>
      </c>
      <c r="AA71">
        <f t="shared" si="1"/>
        <v>0</v>
      </c>
      <c r="AB71">
        <f t="shared" si="1"/>
        <v>0</v>
      </c>
      <c r="AC71">
        <f t="shared" si="1"/>
        <v>0</v>
      </c>
      <c r="AD71">
        <f t="shared" si="1"/>
        <v>0</v>
      </c>
      <c r="AE71">
        <f t="shared" si="1"/>
        <v>0</v>
      </c>
      <c r="AF71">
        <f t="shared" si="1"/>
        <v>0</v>
      </c>
    </row>
    <row r="72" spans="1:32" x14ac:dyDescent="0.3">
      <c r="A72" t="s">
        <v>2</v>
      </c>
      <c r="B72">
        <f t="shared" ref="B72:B99" si="2">B3</f>
        <v>0</v>
      </c>
      <c r="C72">
        <f t="shared" ref="C72:C100" si="3">B36*C$70*$B72</f>
        <v>0</v>
      </c>
      <c r="D72">
        <f t="shared" ref="D72:AF72" si="4">C36*D$70*$B72</f>
        <v>0</v>
      </c>
      <c r="E72">
        <f t="shared" si="4"/>
        <v>0</v>
      </c>
      <c r="F72">
        <f t="shared" si="4"/>
        <v>0</v>
      </c>
      <c r="G72">
        <f t="shared" si="4"/>
        <v>0</v>
      </c>
      <c r="H72">
        <f t="shared" si="4"/>
        <v>0</v>
      </c>
      <c r="I72">
        <f t="shared" si="4"/>
        <v>0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</v>
      </c>
      <c r="R72">
        <f t="shared" si="4"/>
        <v>0</v>
      </c>
      <c r="S72">
        <f t="shared" si="4"/>
        <v>0</v>
      </c>
      <c r="T72">
        <f t="shared" si="4"/>
        <v>0</v>
      </c>
      <c r="U72">
        <f t="shared" si="4"/>
        <v>0</v>
      </c>
      <c r="V72">
        <f t="shared" si="4"/>
        <v>0</v>
      </c>
      <c r="W72">
        <f t="shared" si="4"/>
        <v>0</v>
      </c>
      <c r="X72">
        <f t="shared" si="4"/>
        <v>0</v>
      </c>
      <c r="Y72">
        <f t="shared" si="4"/>
        <v>0</v>
      </c>
      <c r="Z72">
        <f t="shared" si="4"/>
        <v>0</v>
      </c>
      <c r="AA72">
        <f t="shared" si="4"/>
        <v>0</v>
      </c>
      <c r="AB72">
        <f t="shared" si="4"/>
        <v>0</v>
      </c>
      <c r="AC72">
        <f t="shared" si="4"/>
        <v>0</v>
      </c>
      <c r="AD72">
        <f t="shared" si="4"/>
        <v>0</v>
      </c>
      <c r="AE72">
        <f t="shared" si="4"/>
        <v>0</v>
      </c>
      <c r="AF72">
        <f t="shared" si="4"/>
        <v>0</v>
      </c>
    </row>
    <row r="73" spans="1:32" x14ac:dyDescent="0.3">
      <c r="A73" t="s">
        <v>3</v>
      </c>
      <c r="B73">
        <f t="shared" si="2"/>
        <v>0</v>
      </c>
      <c r="C73">
        <f t="shared" si="3"/>
        <v>0</v>
      </c>
      <c r="D73">
        <f t="shared" ref="D73:AF73" si="5">C37*D$70*$B73</f>
        <v>0</v>
      </c>
      <c r="E73">
        <f t="shared" si="5"/>
        <v>0</v>
      </c>
      <c r="F73">
        <f t="shared" si="5"/>
        <v>0</v>
      </c>
      <c r="G73">
        <f t="shared" si="5"/>
        <v>0</v>
      </c>
      <c r="H73">
        <f t="shared" si="5"/>
        <v>0</v>
      </c>
      <c r="I73">
        <f t="shared" si="5"/>
        <v>0</v>
      </c>
      <c r="J73">
        <f t="shared" si="5"/>
        <v>0</v>
      </c>
      <c r="K73">
        <f t="shared" si="5"/>
        <v>0</v>
      </c>
      <c r="L73">
        <f t="shared" si="5"/>
        <v>0</v>
      </c>
      <c r="M73">
        <f t="shared" si="5"/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  <c r="U73">
        <f t="shared" si="5"/>
        <v>0</v>
      </c>
      <c r="V73">
        <f t="shared" si="5"/>
        <v>0</v>
      </c>
      <c r="W73">
        <f t="shared" si="5"/>
        <v>0</v>
      </c>
      <c r="X73">
        <f t="shared" si="5"/>
        <v>0</v>
      </c>
      <c r="Y73">
        <f t="shared" si="5"/>
        <v>0</v>
      </c>
      <c r="Z73">
        <f t="shared" si="5"/>
        <v>0</v>
      </c>
      <c r="AA73">
        <f t="shared" si="5"/>
        <v>0</v>
      </c>
      <c r="AB73">
        <f t="shared" si="5"/>
        <v>0</v>
      </c>
      <c r="AC73">
        <f t="shared" si="5"/>
        <v>0</v>
      </c>
      <c r="AD73">
        <f t="shared" si="5"/>
        <v>0</v>
      </c>
      <c r="AE73">
        <f t="shared" si="5"/>
        <v>0</v>
      </c>
      <c r="AF73">
        <f t="shared" si="5"/>
        <v>0</v>
      </c>
    </row>
    <row r="74" spans="1:32" x14ac:dyDescent="0.3">
      <c r="A74" t="s">
        <v>4</v>
      </c>
      <c r="B74">
        <f t="shared" si="2"/>
        <v>0.12872702358159283</v>
      </c>
      <c r="C74">
        <f t="shared" si="3"/>
        <v>0</v>
      </c>
      <c r="D74">
        <f t="shared" ref="D74:AF74" si="6">C38*D$70*$B74</f>
        <v>0</v>
      </c>
      <c r="E74">
        <f t="shared" si="6"/>
        <v>0</v>
      </c>
      <c r="F74">
        <f t="shared" si="6"/>
        <v>5.6609131403746309E-6</v>
      </c>
      <c r="G74">
        <f t="shared" si="6"/>
        <v>0</v>
      </c>
      <c r="H74">
        <f t="shared" si="6"/>
        <v>0</v>
      </c>
      <c r="I74">
        <f t="shared" si="6"/>
        <v>0</v>
      </c>
      <c r="J74">
        <f t="shared" si="6"/>
        <v>0</v>
      </c>
      <c r="K74">
        <f t="shared" si="6"/>
        <v>0</v>
      </c>
      <c r="L74">
        <f t="shared" si="6"/>
        <v>0</v>
      </c>
      <c r="M74">
        <f t="shared" si="6"/>
        <v>0</v>
      </c>
      <c r="N74">
        <f t="shared" si="6"/>
        <v>1.0724212633966272E-6</v>
      </c>
      <c r="O74">
        <f t="shared" si="6"/>
        <v>0</v>
      </c>
      <c r="P74">
        <f t="shared" si="6"/>
        <v>0</v>
      </c>
      <c r="Q74">
        <f t="shared" si="6"/>
        <v>0</v>
      </c>
      <c r="R74">
        <f t="shared" si="6"/>
        <v>-3.5955161406635765E-10</v>
      </c>
      <c r="S74">
        <f t="shared" si="6"/>
        <v>0</v>
      </c>
      <c r="T74">
        <f t="shared" si="6"/>
        <v>0</v>
      </c>
      <c r="U74">
        <f t="shared" si="6"/>
        <v>0</v>
      </c>
      <c r="V74">
        <f t="shared" si="6"/>
        <v>0</v>
      </c>
      <c r="W74">
        <f t="shared" si="6"/>
        <v>6.000081609739615E-7</v>
      </c>
      <c r="X74">
        <f t="shared" si="6"/>
        <v>0</v>
      </c>
      <c r="Y74">
        <f t="shared" si="6"/>
        <v>0</v>
      </c>
      <c r="Z74">
        <f t="shared" si="6"/>
        <v>1.2002859108306057E-6</v>
      </c>
      <c r="AA74">
        <f t="shared" si="6"/>
        <v>6.8105648451330688E-7</v>
      </c>
      <c r="AB74">
        <f t="shared" si="6"/>
        <v>0</v>
      </c>
      <c r="AC74">
        <f t="shared" si="6"/>
        <v>0</v>
      </c>
      <c r="AD74">
        <f t="shared" si="6"/>
        <v>5.2940795149080181E-7</v>
      </c>
      <c r="AE74">
        <f t="shared" si="6"/>
        <v>0</v>
      </c>
      <c r="AF74">
        <f t="shared" si="6"/>
        <v>4.6055473984167315E-7</v>
      </c>
    </row>
    <row r="75" spans="1:32" x14ac:dyDescent="0.3">
      <c r="A75" t="s">
        <v>17</v>
      </c>
      <c r="B75">
        <f t="shared" si="2"/>
        <v>0</v>
      </c>
      <c r="C75">
        <f t="shared" si="3"/>
        <v>0</v>
      </c>
      <c r="D75">
        <f t="shared" ref="D75:AF75" si="7">C39*D$70*$B75</f>
        <v>0</v>
      </c>
      <c r="E75">
        <f t="shared" si="7"/>
        <v>0</v>
      </c>
      <c r="F75">
        <f t="shared" si="7"/>
        <v>0</v>
      </c>
      <c r="G75">
        <f t="shared" si="7"/>
        <v>0</v>
      </c>
      <c r="H75">
        <f t="shared" si="7"/>
        <v>0</v>
      </c>
      <c r="I75">
        <f t="shared" si="7"/>
        <v>0</v>
      </c>
      <c r="J75">
        <f t="shared" si="7"/>
        <v>0</v>
      </c>
      <c r="K75">
        <f t="shared" si="7"/>
        <v>0</v>
      </c>
      <c r="L75">
        <f t="shared" si="7"/>
        <v>0</v>
      </c>
      <c r="M75">
        <f t="shared" si="7"/>
        <v>0</v>
      </c>
      <c r="N75">
        <f t="shared" si="7"/>
        <v>0</v>
      </c>
      <c r="O75">
        <f t="shared" si="7"/>
        <v>0</v>
      </c>
      <c r="P75">
        <f t="shared" si="7"/>
        <v>0</v>
      </c>
      <c r="Q75">
        <f t="shared" si="7"/>
        <v>0</v>
      </c>
      <c r="R75">
        <f t="shared" si="7"/>
        <v>0</v>
      </c>
      <c r="S75">
        <f t="shared" si="7"/>
        <v>0</v>
      </c>
      <c r="T75">
        <f t="shared" si="7"/>
        <v>0</v>
      </c>
      <c r="U75">
        <f t="shared" si="7"/>
        <v>0</v>
      </c>
      <c r="V75">
        <f t="shared" si="7"/>
        <v>0</v>
      </c>
      <c r="W75">
        <f t="shared" si="7"/>
        <v>0</v>
      </c>
      <c r="X75">
        <f t="shared" si="7"/>
        <v>0</v>
      </c>
      <c r="Y75">
        <f t="shared" si="7"/>
        <v>0</v>
      </c>
      <c r="Z75">
        <f t="shared" si="7"/>
        <v>0</v>
      </c>
      <c r="AA75">
        <f t="shared" si="7"/>
        <v>0</v>
      </c>
      <c r="AB75">
        <f t="shared" si="7"/>
        <v>0</v>
      </c>
      <c r="AC75">
        <f t="shared" si="7"/>
        <v>0</v>
      </c>
      <c r="AD75">
        <f t="shared" si="7"/>
        <v>0</v>
      </c>
      <c r="AE75">
        <f t="shared" si="7"/>
        <v>0</v>
      </c>
      <c r="AF75">
        <f t="shared" si="7"/>
        <v>0</v>
      </c>
    </row>
    <row r="76" spans="1:32" x14ac:dyDescent="0.3">
      <c r="A76" t="s">
        <v>30</v>
      </c>
      <c r="B76">
        <f t="shared" si="2"/>
        <v>0</v>
      </c>
      <c r="C76">
        <f t="shared" si="3"/>
        <v>0</v>
      </c>
      <c r="D76">
        <f t="shared" ref="D76:AF76" si="8">C40*D$70*$B76</f>
        <v>0</v>
      </c>
      <c r="E76">
        <f t="shared" si="8"/>
        <v>0</v>
      </c>
      <c r="F76">
        <f t="shared" si="8"/>
        <v>0</v>
      </c>
      <c r="G76">
        <f t="shared" si="8"/>
        <v>0</v>
      </c>
      <c r="H76">
        <f t="shared" si="8"/>
        <v>0</v>
      </c>
      <c r="I76">
        <f t="shared" si="8"/>
        <v>0</v>
      </c>
      <c r="J76">
        <f t="shared" si="8"/>
        <v>0</v>
      </c>
      <c r="K76">
        <f t="shared" si="8"/>
        <v>0</v>
      </c>
      <c r="L76">
        <f t="shared" si="8"/>
        <v>0</v>
      </c>
      <c r="M76">
        <f t="shared" si="8"/>
        <v>0</v>
      </c>
      <c r="N76">
        <f t="shared" si="8"/>
        <v>0</v>
      </c>
      <c r="O76">
        <f t="shared" si="8"/>
        <v>0</v>
      </c>
      <c r="P76">
        <f t="shared" si="8"/>
        <v>0</v>
      </c>
      <c r="Q76">
        <f t="shared" si="8"/>
        <v>0</v>
      </c>
      <c r="R76">
        <f t="shared" si="8"/>
        <v>0</v>
      </c>
      <c r="S76">
        <f t="shared" si="8"/>
        <v>0</v>
      </c>
      <c r="T76">
        <f t="shared" si="8"/>
        <v>0</v>
      </c>
      <c r="U76">
        <f t="shared" si="8"/>
        <v>0</v>
      </c>
      <c r="V76">
        <f t="shared" si="8"/>
        <v>0</v>
      </c>
      <c r="W76">
        <f t="shared" si="8"/>
        <v>0</v>
      </c>
      <c r="X76">
        <f t="shared" si="8"/>
        <v>0</v>
      </c>
      <c r="Y76">
        <f t="shared" si="8"/>
        <v>0</v>
      </c>
      <c r="Z76">
        <f t="shared" si="8"/>
        <v>0</v>
      </c>
      <c r="AA76">
        <f t="shared" si="8"/>
        <v>0</v>
      </c>
      <c r="AB76">
        <f t="shared" si="8"/>
        <v>0</v>
      </c>
      <c r="AC76">
        <f t="shared" si="8"/>
        <v>0</v>
      </c>
      <c r="AD76">
        <f t="shared" si="8"/>
        <v>0</v>
      </c>
      <c r="AE76">
        <f t="shared" si="8"/>
        <v>0</v>
      </c>
      <c r="AF76">
        <f t="shared" si="8"/>
        <v>0</v>
      </c>
    </row>
    <row r="77" spans="1:32" x14ac:dyDescent="0.3">
      <c r="A77" t="s">
        <v>5</v>
      </c>
      <c r="B77">
        <f t="shared" si="2"/>
        <v>0</v>
      </c>
      <c r="C77">
        <f t="shared" si="3"/>
        <v>0</v>
      </c>
      <c r="D77">
        <f t="shared" ref="D77:AF77" si="9">C41*D$70*$B77</f>
        <v>0</v>
      </c>
      <c r="E77">
        <f>D41*E$70*$B77</f>
        <v>0</v>
      </c>
      <c r="F77">
        <f t="shared" si="9"/>
        <v>0</v>
      </c>
      <c r="G77">
        <f t="shared" si="9"/>
        <v>0</v>
      </c>
      <c r="H77">
        <f t="shared" si="9"/>
        <v>0</v>
      </c>
      <c r="I77">
        <f t="shared" si="9"/>
        <v>0</v>
      </c>
      <c r="J77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9"/>
        <v>0</v>
      </c>
      <c r="O77">
        <f t="shared" si="9"/>
        <v>0</v>
      </c>
      <c r="P77">
        <f t="shared" si="9"/>
        <v>0</v>
      </c>
      <c r="Q77">
        <f t="shared" si="9"/>
        <v>0</v>
      </c>
      <c r="R77">
        <f t="shared" si="9"/>
        <v>0</v>
      </c>
      <c r="S77">
        <f t="shared" si="9"/>
        <v>0</v>
      </c>
      <c r="T77">
        <f t="shared" si="9"/>
        <v>0</v>
      </c>
      <c r="U77">
        <f t="shared" si="9"/>
        <v>0</v>
      </c>
      <c r="V77">
        <f t="shared" si="9"/>
        <v>0</v>
      </c>
      <c r="W77">
        <f t="shared" si="9"/>
        <v>0</v>
      </c>
      <c r="X77">
        <f t="shared" si="9"/>
        <v>0</v>
      </c>
      <c r="Y77">
        <f t="shared" si="9"/>
        <v>0</v>
      </c>
      <c r="Z77">
        <f t="shared" si="9"/>
        <v>0</v>
      </c>
      <c r="AA77">
        <f t="shared" si="9"/>
        <v>0</v>
      </c>
      <c r="AB77">
        <f t="shared" si="9"/>
        <v>0</v>
      </c>
      <c r="AC77">
        <f t="shared" si="9"/>
        <v>0</v>
      </c>
      <c r="AD77">
        <f t="shared" si="9"/>
        <v>0</v>
      </c>
      <c r="AE77">
        <f t="shared" si="9"/>
        <v>0</v>
      </c>
      <c r="AF77">
        <f t="shared" si="9"/>
        <v>0</v>
      </c>
    </row>
    <row r="78" spans="1:32" x14ac:dyDescent="0.3">
      <c r="A78" t="s">
        <v>6</v>
      </c>
      <c r="B78">
        <f t="shared" si="2"/>
        <v>0</v>
      </c>
      <c r="C78">
        <f t="shared" si="3"/>
        <v>0</v>
      </c>
      <c r="D78">
        <f t="shared" ref="D78:AF78" si="10">C42*D$70*$B78</f>
        <v>0</v>
      </c>
      <c r="E78">
        <f t="shared" si="10"/>
        <v>0</v>
      </c>
      <c r="F78">
        <f t="shared" si="10"/>
        <v>0</v>
      </c>
      <c r="G78">
        <f t="shared" si="10"/>
        <v>0</v>
      </c>
      <c r="H78">
        <f t="shared" si="10"/>
        <v>0</v>
      </c>
      <c r="I78">
        <f t="shared" si="10"/>
        <v>0</v>
      </c>
      <c r="J78">
        <f t="shared" si="10"/>
        <v>0</v>
      </c>
      <c r="K78">
        <f t="shared" si="10"/>
        <v>0</v>
      </c>
      <c r="L78">
        <f t="shared" si="10"/>
        <v>0</v>
      </c>
      <c r="M78">
        <f t="shared" si="10"/>
        <v>0</v>
      </c>
      <c r="N78">
        <f t="shared" si="10"/>
        <v>0</v>
      </c>
      <c r="O78">
        <f t="shared" si="10"/>
        <v>0</v>
      </c>
      <c r="P78">
        <f t="shared" si="10"/>
        <v>0</v>
      </c>
      <c r="Q78">
        <f t="shared" si="10"/>
        <v>0</v>
      </c>
      <c r="R78">
        <f t="shared" si="10"/>
        <v>0</v>
      </c>
      <c r="S78">
        <f t="shared" si="10"/>
        <v>0</v>
      </c>
      <c r="T78">
        <f t="shared" si="10"/>
        <v>0</v>
      </c>
      <c r="U78">
        <f t="shared" si="10"/>
        <v>0</v>
      </c>
      <c r="V78">
        <f t="shared" si="10"/>
        <v>0</v>
      </c>
      <c r="W78">
        <f t="shared" si="10"/>
        <v>0</v>
      </c>
      <c r="X78">
        <f t="shared" si="10"/>
        <v>0</v>
      </c>
      <c r="Y78">
        <f t="shared" si="10"/>
        <v>0</v>
      </c>
      <c r="Z78">
        <f t="shared" si="10"/>
        <v>0</v>
      </c>
      <c r="AA78">
        <f t="shared" si="10"/>
        <v>0</v>
      </c>
      <c r="AB78">
        <f t="shared" si="10"/>
        <v>0</v>
      </c>
      <c r="AC78">
        <f t="shared" si="10"/>
        <v>0</v>
      </c>
      <c r="AD78">
        <f t="shared" si="10"/>
        <v>0</v>
      </c>
      <c r="AE78">
        <f t="shared" si="10"/>
        <v>0</v>
      </c>
      <c r="AF78">
        <f t="shared" si="10"/>
        <v>0</v>
      </c>
    </row>
    <row r="79" spans="1:32" x14ac:dyDescent="0.3">
      <c r="A79" t="s">
        <v>7</v>
      </c>
      <c r="B79">
        <f t="shared" si="2"/>
        <v>0</v>
      </c>
      <c r="C79">
        <f t="shared" si="3"/>
        <v>0</v>
      </c>
      <c r="D79">
        <f t="shared" ref="D79:AF79" si="11">C43*D$70*$B79</f>
        <v>0</v>
      </c>
      <c r="E79">
        <f t="shared" si="11"/>
        <v>0</v>
      </c>
      <c r="F79">
        <f t="shared" si="11"/>
        <v>0</v>
      </c>
      <c r="G79">
        <f t="shared" si="11"/>
        <v>0</v>
      </c>
      <c r="H79">
        <f t="shared" si="11"/>
        <v>0</v>
      </c>
      <c r="I79">
        <f t="shared" si="11"/>
        <v>0</v>
      </c>
      <c r="J79">
        <f t="shared" si="11"/>
        <v>0</v>
      </c>
      <c r="K79">
        <f t="shared" si="11"/>
        <v>0</v>
      </c>
      <c r="L79">
        <f t="shared" si="11"/>
        <v>0</v>
      </c>
      <c r="M79">
        <f t="shared" si="11"/>
        <v>0</v>
      </c>
      <c r="N79">
        <f t="shared" si="11"/>
        <v>0</v>
      </c>
      <c r="O79">
        <f t="shared" si="11"/>
        <v>0</v>
      </c>
      <c r="P79">
        <f t="shared" si="11"/>
        <v>0</v>
      </c>
      <c r="Q79">
        <f t="shared" si="11"/>
        <v>0</v>
      </c>
      <c r="R79">
        <f t="shared" si="11"/>
        <v>0</v>
      </c>
      <c r="S79">
        <f t="shared" si="11"/>
        <v>0</v>
      </c>
      <c r="T79">
        <f t="shared" si="11"/>
        <v>0</v>
      </c>
      <c r="U79">
        <f t="shared" si="11"/>
        <v>0</v>
      </c>
      <c r="V79">
        <f t="shared" si="11"/>
        <v>0</v>
      </c>
      <c r="W79">
        <f t="shared" si="11"/>
        <v>0</v>
      </c>
      <c r="X79">
        <f t="shared" si="11"/>
        <v>0</v>
      </c>
      <c r="Y79">
        <f t="shared" si="11"/>
        <v>0</v>
      </c>
      <c r="Z79">
        <f t="shared" si="11"/>
        <v>0</v>
      </c>
      <c r="AA79">
        <f t="shared" si="11"/>
        <v>0</v>
      </c>
      <c r="AB79">
        <f t="shared" si="11"/>
        <v>0</v>
      </c>
      <c r="AC79">
        <f t="shared" si="11"/>
        <v>0</v>
      </c>
      <c r="AD79">
        <f t="shared" si="11"/>
        <v>0</v>
      </c>
      <c r="AE79">
        <f t="shared" si="11"/>
        <v>0</v>
      </c>
      <c r="AF79">
        <f t="shared" si="11"/>
        <v>0</v>
      </c>
    </row>
    <row r="80" spans="1:32" x14ac:dyDescent="0.3">
      <c r="A80" t="s">
        <v>8</v>
      </c>
      <c r="B80">
        <f t="shared" si="2"/>
        <v>0</v>
      </c>
      <c r="C80">
        <f t="shared" si="3"/>
        <v>0</v>
      </c>
      <c r="D80">
        <f t="shared" ref="D80:AF80" si="12">C44*D$70*$B80</f>
        <v>0</v>
      </c>
      <c r="E80">
        <f t="shared" si="12"/>
        <v>0</v>
      </c>
      <c r="F80">
        <f t="shared" si="12"/>
        <v>0</v>
      </c>
      <c r="G80">
        <f t="shared" si="12"/>
        <v>0</v>
      </c>
      <c r="H80">
        <f t="shared" si="12"/>
        <v>0</v>
      </c>
      <c r="I80">
        <f t="shared" si="12"/>
        <v>0</v>
      </c>
      <c r="J80">
        <f t="shared" si="12"/>
        <v>0</v>
      </c>
      <c r="K80">
        <f t="shared" si="12"/>
        <v>0</v>
      </c>
      <c r="L80">
        <f t="shared" si="12"/>
        <v>0</v>
      </c>
      <c r="M80">
        <f t="shared" si="12"/>
        <v>0</v>
      </c>
      <c r="N80">
        <f t="shared" si="12"/>
        <v>0</v>
      </c>
      <c r="O80">
        <f t="shared" si="12"/>
        <v>0</v>
      </c>
      <c r="P80">
        <f t="shared" si="12"/>
        <v>0</v>
      </c>
      <c r="Q80">
        <f t="shared" si="12"/>
        <v>0</v>
      </c>
      <c r="R80">
        <f t="shared" si="12"/>
        <v>0</v>
      </c>
      <c r="S80">
        <f t="shared" si="12"/>
        <v>0</v>
      </c>
      <c r="T80">
        <f t="shared" si="12"/>
        <v>0</v>
      </c>
      <c r="U80">
        <f t="shared" si="12"/>
        <v>0</v>
      </c>
      <c r="V80">
        <f t="shared" si="12"/>
        <v>0</v>
      </c>
      <c r="W80">
        <f t="shared" si="12"/>
        <v>0</v>
      </c>
      <c r="X80">
        <f t="shared" si="12"/>
        <v>0</v>
      </c>
      <c r="Y80">
        <f t="shared" si="12"/>
        <v>0</v>
      </c>
      <c r="Z80">
        <f t="shared" si="12"/>
        <v>0</v>
      </c>
      <c r="AA80">
        <f t="shared" si="12"/>
        <v>0</v>
      </c>
      <c r="AB80">
        <f t="shared" si="12"/>
        <v>0</v>
      </c>
      <c r="AC80">
        <f t="shared" si="12"/>
        <v>0</v>
      </c>
      <c r="AD80">
        <f t="shared" si="12"/>
        <v>0</v>
      </c>
      <c r="AE80">
        <f t="shared" si="12"/>
        <v>0</v>
      </c>
      <c r="AF80">
        <f t="shared" si="12"/>
        <v>0</v>
      </c>
    </row>
    <row r="81" spans="1:32" x14ac:dyDescent="0.3">
      <c r="A81" t="s">
        <v>9</v>
      </c>
      <c r="B81">
        <f t="shared" si="2"/>
        <v>0</v>
      </c>
      <c r="C81">
        <f t="shared" si="3"/>
        <v>0</v>
      </c>
      <c r="D81">
        <f t="shared" ref="D81:AF81" si="13">C45*D$70*$B81</f>
        <v>0</v>
      </c>
      <c r="E81">
        <f t="shared" si="13"/>
        <v>0</v>
      </c>
      <c r="F81">
        <f t="shared" si="13"/>
        <v>0</v>
      </c>
      <c r="G81">
        <f t="shared" si="13"/>
        <v>0</v>
      </c>
      <c r="H81">
        <f t="shared" si="13"/>
        <v>0</v>
      </c>
      <c r="I81">
        <f t="shared" si="13"/>
        <v>0</v>
      </c>
      <c r="J81">
        <f t="shared" si="13"/>
        <v>0</v>
      </c>
      <c r="K81">
        <f t="shared" si="13"/>
        <v>0</v>
      </c>
      <c r="L81">
        <f t="shared" si="13"/>
        <v>0</v>
      </c>
      <c r="M81">
        <f t="shared" si="13"/>
        <v>0</v>
      </c>
      <c r="N81">
        <f t="shared" si="13"/>
        <v>0</v>
      </c>
      <c r="O81">
        <f t="shared" si="13"/>
        <v>0</v>
      </c>
      <c r="P81">
        <f t="shared" si="13"/>
        <v>0</v>
      </c>
      <c r="Q81">
        <f t="shared" si="13"/>
        <v>0</v>
      </c>
      <c r="R81">
        <f t="shared" si="13"/>
        <v>0</v>
      </c>
      <c r="S81">
        <f t="shared" si="13"/>
        <v>0</v>
      </c>
      <c r="T81">
        <f t="shared" si="13"/>
        <v>0</v>
      </c>
      <c r="U81">
        <f t="shared" si="13"/>
        <v>0</v>
      </c>
      <c r="V81">
        <f t="shared" si="13"/>
        <v>0</v>
      </c>
      <c r="W81">
        <f t="shared" si="13"/>
        <v>0</v>
      </c>
      <c r="X81">
        <f t="shared" si="13"/>
        <v>0</v>
      </c>
      <c r="Y81">
        <f t="shared" si="13"/>
        <v>0</v>
      </c>
      <c r="Z81">
        <f>Y45*Z$70*$B81</f>
        <v>0</v>
      </c>
      <c r="AA81">
        <f t="shared" si="13"/>
        <v>0</v>
      </c>
      <c r="AB81">
        <f t="shared" si="13"/>
        <v>0</v>
      </c>
      <c r="AC81">
        <f t="shared" si="13"/>
        <v>0</v>
      </c>
      <c r="AD81">
        <f t="shared" si="13"/>
        <v>0</v>
      </c>
      <c r="AE81">
        <f t="shared" si="13"/>
        <v>0</v>
      </c>
      <c r="AF81">
        <f t="shared" si="13"/>
        <v>0</v>
      </c>
    </row>
    <row r="82" spans="1:32" x14ac:dyDescent="0.3">
      <c r="A82" t="s">
        <v>10</v>
      </c>
      <c r="B82">
        <f t="shared" si="2"/>
        <v>0.10087110394258032</v>
      </c>
      <c r="C82">
        <f t="shared" si="3"/>
        <v>0</v>
      </c>
      <c r="D82">
        <f t="shared" ref="D82:AF82" si="14">C46*D$70*$B82</f>
        <v>0</v>
      </c>
      <c r="E82">
        <f t="shared" si="14"/>
        <v>0</v>
      </c>
      <c r="F82">
        <f t="shared" si="14"/>
        <v>1.0724212633966272E-6</v>
      </c>
      <c r="G82">
        <f t="shared" si="14"/>
        <v>0</v>
      </c>
      <c r="H82">
        <f t="shared" si="14"/>
        <v>0</v>
      </c>
      <c r="I82">
        <f t="shared" si="14"/>
        <v>0</v>
      </c>
      <c r="J82">
        <f t="shared" si="14"/>
        <v>0</v>
      </c>
      <c r="K82">
        <f t="shared" si="14"/>
        <v>0</v>
      </c>
      <c r="L82">
        <f t="shared" si="14"/>
        <v>0</v>
      </c>
      <c r="M82">
        <f t="shared" si="14"/>
        <v>0</v>
      </c>
      <c r="N82">
        <f t="shared" si="14"/>
        <v>3.8082297647607938E-6</v>
      </c>
      <c r="O82">
        <f t="shared" si="14"/>
        <v>0</v>
      </c>
      <c r="P82">
        <f t="shared" si="14"/>
        <v>0</v>
      </c>
      <c r="Q82">
        <f t="shared" si="14"/>
        <v>0</v>
      </c>
      <c r="R82">
        <f t="shared" si="14"/>
        <v>6.9264966494674662E-7</v>
      </c>
      <c r="S82">
        <f t="shared" si="14"/>
        <v>0</v>
      </c>
      <c r="T82">
        <f t="shared" si="14"/>
        <v>0</v>
      </c>
      <c r="U82">
        <f t="shared" si="14"/>
        <v>0</v>
      </c>
      <c r="V82">
        <f t="shared" si="14"/>
        <v>0</v>
      </c>
      <c r="W82">
        <f t="shared" si="14"/>
        <v>5.1258692490613496E-7</v>
      </c>
      <c r="X82">
        <f t="shared" si="14"/>
        <v>0</v>
      </c>
      <c r="Y82">
        <f t="shared" si="14"/>
        <v>0</v>
      </c>
      <c r="Z82">
        <f t="shared" si="14"/>
        <v>4.6107950849777687E-7</v>
      </c>
      <c r="AA82">
        <f t="shared" si="14"/>
        <v>3.8878805767088728E-7</v>
      </c>
      <c r="AB82">
        <f t="shared" si="14"/>
        <v>0</v>
      </c>
      <c r="AC82">
        <f t="shared" si="14"/>
        <v>0</v>
      </c>
      <c r="AD82">
        <f t="shared" si="14"/>
        <v>6.6799630267870487E-7</v>
      </c>
      <c r="AE82">
        <f t="shared" si="14"/>
        <v>0</v>
      </c>
      <c r="AF82">
        <f t="shared" si="14"/>
        <v>3.8740086095520147E-7</v>
      </c>
    </row>
    <row r="83" spans="1:32" x14ac:dyDescent="0.3">
      <c r="A83" t="s">
        <v>11</v>
      </c>
      <c r="B83">
        <f t="shared" si="2"/>
        <v>0</v>
      </c>
      <c r="C83">
        <f t="shared" si="3"/>
        <v>0</v>
      </c>
      <c r="D83">
        <f t="shared" ref="D83:AF83" si="15">C47*D$70*$B83</f>
        <v>0</v>
      </c>
      <c r="E83">
        <f t="shared" si="15"/>
        <v>0</v>
      </c>
      <c r="F83">
        <f t="shared" si="15"/>
        <v>0</v>
      </c>
      <c r="G83">
        <f t="shared" si="15"/>
        <v>0</v>
      </c>
      <c r="H83">
        <f t="shared" si="15"/>
        <v>0</v>
      </c>
      <c r="I83">
        <f t="shared" si="15"/>
        <v>0</v>
      </c>
      <c r="J83">
        <f t="shared" si="15"/>
        <v>0</v>
      </c>
      <c r="K83">
        <f t="shared" si="15"/>
        <v>0</v>
      </c>
      <c r="L83">
        <f t="shared" si="15"/>
        <v>0</v>
      </c>
      <c r="M83">
        <f t="shared" si="15"/>
        <v>0</v>
      </c>
      <c r="N83">
        <f t="shared" si="15"/>
        <v>0</v>
      </c>
      <c r="O83">
        <f t="shared" si="15"/>
        <v>0</v>
      </c>
      <c r="P83">
        <f t="shared" si="15"/>
        <v>0</v>
      </c>
      <c r="Q83">
        <f t="shared" si="15"/>
        <v>0</v>
      </c>
      <c r="R83">
        <f t="shared" si="15"/>
        <v>0</v>
      </c>
      <c r="S83">
        <f t="shared" si="15"/>
        <v>0</v>
      </c>
      <c r="T83">
        <f t="shared" si="15"/>
        <v>0</v>
      </c>
      <c r="U83">
        <f t="shared" si="15"/>
        <v>0</v>
      </c>
      <c r="V83">
        <f t="shared" si="15"/>
        <v>0</v>
      </c>
      <c r="W83">
        <f t="shared" si="15"/>
        <v>0</v>
      </c>
      <c r="X83">
        <f t="shared" si="15"/>
        <v>0</v>
      </c>
      <c r="Y83">
        <f t="shared" si="15"/>
        <v>0</v>
      </c>
      <c r="Z83">
        <f t="shared" si="15"/>
        <v>0</v>
      </c>
      <c r="AA83">
        <f t="shared" si="15"/>
        <v>0</v>
      </c>
      <c r="AB83">
        <f t="shared" si="15"/>
        <v>0</v>
      </c>
      <c r="AC83">
        <f t="shared" si="15"/>
        <v>0</v>
      </c>
      <c r="AD83">
        <f t="shared" si="15"/>
        <v>0</v>
      </c>
      <c r="AE83">
        <f t="shared" si="15"/>
        <v>0</v>
      </c>
      <c r="AF83">
        <f t="shared" si="15"/>
        <v>0</v>
      </c>
    </row>
    <row r="84" spans="1:32" x14ac:dyDescent="0.3">
      <c r="A84" t="s">
        <v>12</v>
      </c>
      <c r="B84">
        <f t="shared" si="2"/>
        <v>0</v>
      </c>
      <c r="C84">
        <f t="shared" si="3"/>
        <v>0</v>
      </c>
      <c r="D84">
        <f t="shared" ref="D84:AF84" si="16">C48*D$70*$B84</f>
        <v>0</v>
      </c>
      <c r="E84">
        <f t="shared" si="16"/>
        <v>0</v>
      </c>
      <c r="F84">
        <f t="shared" si="16"/>
        <v>0</v>
      </c>
      <c r="G84">
        <f t="shared" si="16"/>
        <v>0</v>
      </c>
      <c r="H84">
        <f t="shared" si="16"/>
        <v>0</v>
      </c>
      <c r="I84">
        <f t="shared" si="16"/>
        <v>0</v>
      </c>
      <c r="J84">
        <f t="shared" si="16"/>
        <v>0</v>
      </c>
      <c r="K84">
        <f t="shared" si="16"/>
        <v>0</v>
      </c>
      <c r="L84">
        <f t="shared" si="16"/>
        <v>0</v>
      </c>
      <c r="M84">
        <f t="shared" si="16"/>
        <v>0</v>
      </c>
      <c r="N84">
        <f t="shared" si="16"/>
        <v>0</v>
      </c>
      <c r="O84">
        <f t="shared" si="16"/>
        <v>0</v>
      </c>
      <c r="P84">
        <f t="shared" si="16"/>
        <v>0</v>
      </c>
      <c r="Q84">
        <f t="shared" si="16"/>
        <v>0</v>
      </c>
      <c r="R84">
        <f t="shared" si="16"/>
        <v>0</v>
      </c>
      <c r="S84">
        <f t="shared" si="16"/>
        <v>0</v>
      </c>
      <c r="T84">
        <f t="shared" si="16"/>
        <v>0</v>
      </c>
      <c r="U84">
        <f t="shared" si="16"/>
        <v>0</v>
      </c>
      <c r="V84">
        <f t="shared" si="16"/>
        <v>0</v>
      </c>
      <c r="W84">
        <f t="shared" si="16"/>
        <v>0</v>
      </c>
      <c r="X84">
        <f t="shared" si="16"/>
        <v>0</v>
      </c>
      <c r="Y84">
        <f t="shared" si="16"/>
        <v>0</v>
      </c>
      <c r="Z84">
        <f t="shared" si="16"/>
        <v>0</v>
      </c>
      <c r="AA84">
        <f t="shared" si="16"/>
        <v>0</v>
      </c>
      <c r="AB84">
        <f t="shared" si="16"/>
        <v>0</v>
      </c>
      <c r="AC84">
        <f t="shared" si="16"/>
        <v>0</v>
      </c>
      <c r="AD84">
        <f t="shared" si="16"/>
        <v>0</v>
      </c>
      <c r="AE84">
        <f t="shared" si="16"/>
        <v>0</v>
      </c>
      <c r="AF84">
        <f t="shared" si="16"/>
        <v>0</v>
      </c>
    </row>
    <row r="85" spans="1:32" x14ac:dyDescent="0.3">
      <c r="A85" t="s">
        <v>13</v>
      </c>
      <c r="B85">
        <f t="shared" si="2"/>
        <v>0</v>
      </c>
      <c r="C85">
        <f t="shared" si="3"/>
        <v>0</v>
      </c>
      <c r="D85">
        <f t="shared" ref="D85:AF85" si="17">C49*D$70*$B85</f>
        <v>0</v>
      </c>
      <c r="E85">
        <f t="shared" si="17"/>
        <v>0</v>
      </c>
      <c r="F85">
        <f t="shared" si="17"/>
        <v>0</v>
      </c>
      <c r="G85">
        <f t="shared" si="17"/>
        <v>0</v>
      </c>
      <c r="H85">
        <f t="shared" si="17"/>
        <v>0</v>
      </c>
      <c r="I85">
        <f t="shared" si="17"/>
        <v>0</v>
      </c>
      <c r="J85">
        <f t="shared" si="17"/>
        <v>0</v>
      </c>
      <c r="K85">
        <f t="shared" si="17"/>
        <v>0</v>
      </c>
      <c r="L85">
        <f t="shared" si="17"/>
        <v>0</v>
      </c>
      <c r="M85">
        <f t="shared" si="17"/>
        <v>0</v>
      </c>
      <c r="N85">
        <f t="shared" si="17"/>
        <v>0</v>
      </c>
      <c r="O85">
        <f t="shared" si="17"/>
        <v>0</v>
      </c>
      <c r="P85">
        <f t="shared" si="17"/>
        <v>0</v>
      </c>
      <c r="Q85">
        <f t="shared" si="17"/>
        <v>0</v>
      </c>
      <c r="R85">
        <f t="shared" si="17"/>
        <v>0</v>
      </c>
      <c r="S85">
        <f t="shared" si="17"/>
        <v>0</v>
      </c>
      <c r="T85">
        <f t="shared" si="17"/>
        <v>0</v>
      </c>
      <c r="U85">
        <f t="shared" si="17"/>
        <v>0</v>
      </c>
      <c r="V85">
        <f t="shared" si="17"/>
        <v>0</v>
      </c>
      <c r="W85">
        <f t="shared" si="17"/>
        <v>0</v>
      </c>
      <c r="X85">
        <f t="shared" si="17"/>
        <v>0</v>
      </c>
      <c r="Y85">
        <f t="shared" si="17"/>
        <v>0</v>
      </c>
      <c r="Z85">
        <f t="shared" si="17"/>
        <v>0</v>
      </c>
      <c r="AA85">
        <f t="shared" si="17"/>
        <v>0</v>
      </c>
      <c r="AB85">
        <f t="shared" si="17"/>
        <v>0</v>
      </c>
      <c r="AC85">
        <f t="shared" si="17"/>
        <v>0</v>
      </c>
      <c r="AD85">
        <f t="shared" si="17"/>
        <v>0</v>
      </c>
      <c r="AE85">
        <f t="shared" si="17"/>
        <v>0</v>
      </c>
      <c r="AF85">
        <f t="shared" si="17"/>
        <v>0</v>
      </c>
    </row>
    <row r="86" spans="1:32" x14ac:dyDescent="0.3">
      <c r="A86" t="s">
        <v>14</v>
      </c>
      <c r="B86">
        <f t="shared" si="2"/>
        <v>6.487270893705116E-2</v>
      </c>
      <c r="C86">
        <f t="shared" si="3"/>
        <v>0</v>
      </c>
      <c r="D86">
        <f t="shared" ref="D86:AF86" si="18">C50*D$70*$B86</f>
        <v>0</v>
      </c>
      <c r="E86">
        <f t="shared" si="18"/>
        <v>0</v>
      </c>
      <c r="F86">
        <f t="shared" si="18"/>
        <v>-3.5955161406635765E-10</v>
      </c>
      <c r="G86">
        <f t="shared" si="18"/>
        <v>0</v>
      </c>
      <c r="H86">
        <f t="shared" si="18"/>
        <v>0</v>
      </c>
      <c r="I86">
        <f t="shared" si="18"/>
        <v>0</v>
      </c>
      <c r="J86">
        <f t="shared" si="18"/>
        <v>0</v>
      </c>
      <c r="K86">
        <f t="shared" si="18"/>
        <v>0</v>
      </c>
      <c r="L86">
        <f t="shared" si="18"/>
        <v>0</v>
      </c>
      <c r="M86">
        <f t="shared" si="18"/>
        <v>0</v>
      </c>
      <c r="N86">
        <f t="shared" si="18"/>
        <v>6.9264966494674662E-7</v>
      </c>
      <c r="O86">
        <f t="shared" si="18"/>
        <v>0</v>
      </c>
      <c r="P86">
        <f t="shared" si="18"/>
        <v>0</v>
      </c>
      <c r="Q86">
        <f t="shared" si="18"/>
        <v>0</v>
      </c>
      <c r="R86">
        <f t="shared" si="18"/>
        <v>2.2731372271939938E-6</v>
      </c>
      <c r="S86">
        <f t="shared" si="18"/>
        <v>0</v>
      </c>
      <c r="T86">
        <f t="shared" si="18"/>
        <v>0</v>
      </c>
      <c r="U86">
        <f t="shared" si="18"/>
        <v>0</v>
      </c>
      <c r="V86">
        <f t="shared" si="18"/>
        <v>0</v>
      </c>
      <c r="W86">
        <f t="shared" si="18"/>
        <v>8.1207158665548309E-7</v>
      </c>
      <c r="X86">
        <f t="shared" si="18"/>
        <v>0</v>
      </c>
      <c r="Y86">
        <f t="shared" si="18"/>
        <v>0</v>
      </c>
      <c r="Z86">
        <f t="shared" si="18"/>
        <v>5.143228510813629E-7</v>
      </c>
      <c r="AA86">
        <f t="shared" si="18"/>
        <v>4.9526254264532593E-7</v>
      </c>
      <c r="AB86">
        <f t="shared" si="18"/>
        <v>0</v>
      </c>
      <c r="AC86">
        <f t="shared" si="18"/>
        <v>0</v>
      </c>
      <c r="AD86">
        <f t="shared" si="18"/>
        <v>2.0133266238282232E-7</v>
      </c>
      <c r="AE86">
        <f t="shared" si="18"/>
        <v>0</v>
      </c>
      <c r="AF86">
        <f t="shared" si="18"/>
        <v>1.5214559987113971E-7</v>
      </c>
    </row>
    <row r="87" spans="1:32" x14ac:dyDescent="0.3">
      <c r="A87" t="s">
        <v>15</v>
      </c>
      <c r="B87">
        <f t="shared" si="2"/>
        <v>0</v>
      </c>
      <c r="C87">
        <f t="shared" si="3"/>
        <v>0</v>
      </c>
      <c r="D87">
        <f t="shared" ref="D87:AF87" si="19">C51*D$70*$B87</f>
        <v>0</v>
      </c>
      <c r="E87">
        <f t="shared" si="19"/>
        <v>0</v>
      </c>
      <c r="F87">
        <f t="shared" si="19"/>
        <v>0</v>
      </c>
      <c r="G87">
        <f t="shared" si="19"/>
        <v>0</v>
      </c>
      <c r="H87">
        <f t="shared" si="19"/>
        <v>0</v>
      </c>
      <c r="I87">
        <f t="shared" si="19"/>
        <v>0</v>
      </c>
      <c r="J87">
        <f t="shared" si="19"/>
        <v>0</v>
      </c>
      <c r="K87">
        <f t="shared" si="19"/>
        <v>0</v>
      </c>
      <c r="L87">
        <f t="shared" si="19"/>
        <v>0</v>
      </c>
      <c r="M87">
        <f t="shared" si="19"/>
        <v>0</v>
      </c>
      <c r="N87">
        <f t="shared" si="19"/>
        <v>0</v>
      </c>
      <c r="O87">
        <f t="shared" si="19"/>
        <v>0</v>
      </c>
      <c r="P87">
        <f t="shared" si="19"/>
        <v>0</v>
      </c>
      <c r="Q87">
        <f t="shared" si="19"/>
        <v>0</v>
      </c>
      <c r="R87">
        <f t="shared" si="19"/>
        <v>0</v>
      </c>
      <c r="S87">
        <f t="shared" si="19"/>
        <v>0</v>
      </c>
      <c r="T87">
        <f t="shared" si="19"/>
        <v>0</v>
      </c>
      <c r="U87">
        <f t="shared" si="19"/>
        <v>0</v>
      </c>
      <c r="V87">
        <f t="shared" si="19"/>
        <v>0</v>
      </c>
      <c r="W87">
        <f t="shared" si="19"/>
        <v>0</v>
      </c>
      <c r="X87">
        <f t="shared" si="19"/>
        <v>0</v>
      </c>
      <c r="Y87">
        <f t="shared" si="19"/>
        <v>0</v>
      </c>
      <c r="Z87">
        <f t="shared" si="19"/>
        <v>0</v>
      </c>
      <c r="AA87">
        <f t="shared" si="19"/>
        <v>0</v>
      </c>
      <c r="AB87">
        <f t="shared" si="19"/>
        <v>0</v>
      </c>
      <c r="AC87">
        <f t="shared" si="19"/>
        <v>0</v>
      </c>
      <c r="AD87">
        <f t="shared" si="19"/>
        <v>0</v>
      </c>
      <c r="AE87">
        <f t="shared" si="19"/>
        <v>0</v>
      </c>
      <c r="AF87">
        <f t="shared" si="19"/>
        <v>0</v>
      </c>
    </row>
    <row r="88" spans="1:32" x14ac:dyDescent="0.3">
      <c r="A88" t="s">
        <v>16</v>
      </c>
      <c r="B88">
        <f t="shared" si="2"/>
        <v>0</v>
      </c>
      <c r="C88">
        <f t="shared" si="3"/>
        <v>0</v>
      </c>
      <c r="D88">
        <f t="shared" ref="D88:AF88" si="20">C52*D$70*$B88</f>
        <v>0</v>
      </c>
      <c r="E88">
        <f t="shared" si="20"/>
        <v>0</v>
      </c>
      <c r="F88">
        <f t="shared" si="20"/>
        <v>0</v>
      </c>
      <c r="G88">
        <f t="shared" si="20"/>
        <v>0</v>
      </c>
      <c r="H88">
        <f t="shared" si="20"/>
        <v>0</v>
      </c>
      <c r="I88">
        <f t="shared" si="20"/>
        <v>0</v>
      </c>
      <c r="J88">
        <f t="shared" si="20"/>
        <v>0</v>
      </c>
      <c r="K88">
        <f t="shared" si="20"/>
        <v>0</v>
      </c>
      <c r="L88">
        <f t="shared" si="20"/>
        <v>0</v>
      </c>
      <c r="M88">
        <f t="shared" si="20"/>
        <v>0</v>
      </c>
      <c r="N88">
        <f t="shared" si="20"/>
        <v>0</v>
      </c>
      <c r="O88">
        <f t="shared" si="20"/>
        <v>0</v>
      </c>
      <c r="P88">
        <f t="shared" si="20"/>
        <v>0</v>
      </c>
      <c r="Q88">
        <f t="shared" si="20"/>
        <v>0</v>
      </c>
      <c r="R88">
        <f t="shared" si="20"/>
        <v>0</v>
      </c>
      <c r="S88">
        <f t="shared" si="20"/>
        <v>0</v>
      </c>
      <c r="T88">
        <f t="shared" si="20"/>
        <v>0</v>
      </c>
      <c r="U88">
        <f t="shared" si="20"/>
        <v>0</v>
      </c>
      <c r="V88">
        <f t="shared" si="20"/>
        <v>0</v>
      </c>
      <c r="W88">
        <f t="shared" si="20"/>
        <v>0</v>
      </c>
      <c r="X88">
        <f t="shared" si="20"/>
        <v>0</v>
      </c>
      <c r="Y88">
        <f t="shared" si="20"/>
        <v>0</v>
      </c>
      <c r="Z88">
        <f t="shared" si="20"/>
        <v>0</v>
      </c>
      <c r="AA88">
        <f t="shared" si="20"/>
        <v>0</v>
      </c>
      <c r="AB88">
        <f t="shared" si="20"/>
        <v>0</v>
      </c>
      <c r="AC88">
        <f t="shared" si="20"/>
        <v>0</v>
      </c>
      <c r="AD88">
        <f t="shared" si="20"/>
        <v>0</v>
      </c>
      <c r="AE88">
        <f t="shared" si="20"/>
        <v>0</v>
      </c>
      <c r="AF88">
        <f t="shared" si="20"/>
        <v>0</v>
      </c>
    </row>
    <row r="89" spans="1:32" x14ac:dyDescent="0.3">
      <c r="A89" t="s">
        <v>18</v>
      </c>
      <c r="B89">
        <f t="shared" si="2"/>
        <v>0</v>
      </c>
      <c r="C89">
        <f t="shared" si="3"/>
        <v>0</v>
      </c>
      <c r="D89">
        <f t="shared" ref="D89:AF89" si="21">C53*D$70*$B89</f>
        <v>0</v>
      </c>
      <c r="E89">
        <f t="shared" si="21"/>
        <v>0</v>
      </c>
      <c r="F89">
        <f t="shared" si="21"/>
        <v>0</v>
      </c>
      <c r="G89">
        <f t="shared" si="21"/>
        <v>0</v>
      </c>
      <c r="H89">
        <f t="shared" si="21"/>
        <v>0</v>
      </c>
      <c r="I89">
        <f t="shared" si="21"/>
        <v>0</v>
      </c>
      <c r="J89">
        <f t="shared" si="21"/>
        <v>0</v>
      </c>
      <c r="K89">
        <f t="shared" si="21"/>
        <v>0</v>
      </c>
      <c r="L89">
        <f t="shared" si="21"/>
        <v>0</v>
      </c>
      <c r="M89">
        <f t="shared" si="21"/>
        <v>0</v>
      </c>
      <c r="N89">
        <f t="shared" si="21"/>
        <v>0</v>
      </c>
      <c r="O89">
        <f t="shared" si="21"/>
        <v>0</v>
      </c>
      <c r="P89">
        <f t="shared" si="21"/>
        <v>0</v>
      </c>
      <c r="Q89">
        <f t="shared" si="21"/>
        <v>0</v>
      </c>
      <c r="R89">
        <f t="shared" si="21"/>
        <v>0</v>
      </c>
      <c r="S89">
        <f t="shared" si="21"/>
        <v>0</v>
      </c>
      <c r="T89">
        <f t="shared" si="21"/>
        <v>0</v>
      </c>
      <c r="U89">
        <f t="shared" si="21"/>
        <v>0</v>
      </c>
      <c r="V89">
        <f t="shared" si="21"/>
        <v>0</v>
      </c>
      <c r="W89">
        <f t="shared" si="21"/>
        <v>0</v>
      </c>
      <c r="X89">
        <f t="shared" si="21"/>
        <v>0</v>
      </c>
      <c r="Y89">
        <f t="shared" si="21"/>
        <v>0</v>
      </c>
      <c r="Z89">
        <f t="shared" si="21"/>
        <v>0</v>
      </c>
      <c r="AA89">
        <f t="shared" si="21"/>
        <v>0</v>
      </c>
      <c r="AB89">
        <f t="shared" si="21"/>
        <v>0</v>
      </c>
      <c r="AC89">
        <f t="shared" si="21"/>
        <v>0</v>
      </c>
      <c r="AD89">
        <f t="shared" si="21"/>
        <v>0</v>
      </c>
      <c r="AE89">
        <f t="shared" si="21"/>
        <v>0</v>
      </c>
      <c r="AF89">
        <f t="shared" si="21"/>
        <v>0</v>
      </c>
    </row>
    <row r="90" spans="1:32" x14ac:dyDescent="0.3">
      <c r="A90" t="s">
        <v>19</v>
      </c>
      <c r="B90">
        <f t="shared" si="2"/>
        <v>0</v>
      </c>
      <c r="C90">
        <f t="shared" si="3"/>
        <v>0</v>
      </c>
      <c r="D90">
        <f t="shared" ref="D90:AF90" si="22">C54*D$70*$B90</f>
        <v>0</v>
      </c>
      <c r="E90">
        <f t="shared" si="22"/>
        <v>0</v>
      </c>
      <c r="F90">
        <f t="shared" si="22"/>
        <v>0</v>
      </c>
      <c r="G90">
        <f t="shared" si="22"/>
        <v>0</v>
      </c>
      <c r="H90">
        <f t="shared" si="22"/>
        <v>0</v>
      </c>
      <c r="I90">
        <f t="shared" si="22"/>
        <v>0</v>
      </c>
      <c r="J90">
        <f t="shared" si="22"/>
        <v>0</v>
      </c>
      <c r="K90">
        <f t="shared" si="22"/>
        <v>0</v>
      </c>
      <c r="L90">
        <f t="shared" si="22"/>
        <v>0</v>
      </c>
      <c r="M90">
        <f t="shared" si="22"/>
        <v>0</v>
      </c>
      <c r="N90">
        <f t="shared" si="22"/>
        <v>0</v>
      </c>
      <c r="O90">
        <f t="shared" si="22"/>
        <v>0</v>
      </c>
      <c r="P90">
        <f t="shared" si="22"/>
        <v>0</v>
      </c>
      <c r="Q90">
        <f t="shared" si="22"/>
        <v>0</v>
      </c>
      <c r="R90">
        <f t="shared" si="22"/>
        <v>0</v>
      </c>
      <c r="S90">
        <f t="shared" si="22"/>
        <v>0</v>
      </c>
      <c r="T90">
        <f t="shared" si="22"/>
        <v>0</v>
      </c>
      <c r="U90">
        <f t="shared" si="22"/>
        <v>0</v>
      </c>
      <c r="V90">
        <f t="shared" si="22"/>
        <v>0</v>
      </c>
      <c r="W90">
        <f t="shared" si="22"/>
        <v>0</v>
      </c>
      <c r="X90">
        <f t="shared" si="22"/>
        <v>0</v>
      </c>
      <c r="Y90">
        <f t="shared" si="22"/>
        <v>0</v>
      </c>
      <c r="Z90">
        <f t="shared" si="22"/>
        <v>0</v>
      </c>
      <c r="AA90">
        <f t="shared" si="22"/>
        <v>0</v>
      </c>
      <c r="AB90">
        <f t="shared" si="22"/>
        <v>0</v>
      </c>
      <c r="AC90">
        <f t="shared" si="22"/>
        <v>0</v>
      </c>
      <c r="AD90">
        <f t="shared" si="22"/>
        <v>0</v>
      </c>
      <c r="AE90">
        <f t="shared" si="22"/>
        <v>0</v>
      </c>
      <c r="AF90">
        <f t="shared" si="22"/>
        <v>0</v>
      </c>
    </row>
    <row r="91" spans="1:32" x14ac:dyDescent="0.3">
      <c r="A91" t="s">
        <v>20</v>
      </c>
      <c r="B91">
        <f t="shared" si="2"/>
        <v>0.30620077746756097</v>
      </c>
      <c r="C91">
        <f t="shared" si="3"/>
        <v>0</v>
      </c>
      <c r="D91">
        <f t="shared" ref="D91:AF91" si="23">C55*D$70*$B91</f>
        <v>0</v>
      </c>
      <c r="E91">
        <f t="shared" si="23"/>
        <v>0</v>
      </c>
      <c r="F91">
        <f t="shared" si="23"/>
        <v>6.000081609739615E-7</v>
      </c>
      <c r="G91">
        <f t="shared" si="23"/>
        <v>0</v>
      </c>
      <c r="H91">
        <f t="shared" si="23"/>
        <v>0</v>
      </c>
      <c r="I91">
        <f t="shared" si="23"/>
        <v>0</v>
      </c>
      <c r="J91">
        <f t="shared" si="23"/>
        <v>0</v>
      </c>
      <c r="K91">
        <f t="shared" si="23"/>
        <v>0</v>
      </c>
      <c r="L91">
        <f t="shared" si="23"/>
        <v>0</v>
      </c>
      <c r="M91">
        <f t="shared" si="23"/>
        <v>0</v>
      </c>
      <c r="N91">
        <f t="shared" si="23"/>
        <v>5.1258692490613507E-7</v>
      </c>
      <c r="O91">
        <f t="shared" si="23"/>
        <v>0</v>
      </c>
      <c r="P91">
        <f t="shared" si="23"/>
        <v>0</v>
      </c>
      <c r="Q91">
        <f t="shared" si="23"/>
        <v>0</v>
      </c>
      <c r="R91">
        <f t="shared" si="23"/>
        <v>8.1207158665548309E-7</v>
      </c>
      <c r="S91">
        <f t="shared" si="23"/>
        <v>0</v>
      </c>
      <c r="T91">
        <f t="shared" si="23"/>
        <v>0</v>
      </c>
      <c r="U91">
        <f t="shared" si="23"/>
        <v>0</v>
      </c>
      <c r="V91">
        <f t="shared" si="23"/>
        <v>0</v>
      </c>
      <c r="W91">
        <f t="shared" si="23"/>
        <v>1.7725293193935026E-5</v>
      </c>
      <c r="X91">
        <f t="shared" si="23"/>
        <v>0</v>
      </c>
      <c r="Y91">
        <f t="shared" si="23"/>
        <v>0</v>
      </c>
      <c r="Z91">
        <f t="shared" si="23"/>
        <v>1.1567895964858838E-6</v>
      </c>
      <c r="AA91">
        <f t="shared" si="23"/>
        <v>9.2999857898105931E-7</v>
      </c>
      <c r="AB91">
        <f t="shared" si="23"/>
        <v>0</v>
      </c>
      <c r="AC91">
        <f t="shared" si="23"/>
        <v>0</v>
      </c>
      <c r="AD91">
        <f t="shared" si="23"/>
        <v>2.0172690089133323E-6</v>
      </c>
      <c r="AE91">
        <f t="shared" si="23"/>
        <v>0</v>
      </c>
      <c r="AF91">
        <f t="shared" si="23"/>
        <v>5.373807093070462E-7</v>
      </c>
    </row>
    <row r="92" spans="1:32" x14ac:dyDescent="0.3">
      <c r="A92" t="s">
        <v>21</v>
      </c>
      <c r="B92">
        <f t="shared" si="2"/>
        <v>0</v>
      </c>
      <c r="C92">
        <f t="shared" si="3"/>
        <v>0</v>
      </c>
      <c r="D92">
        <f t="shared" ref="D92:AF92" si="24">C56*D$70*$B92</f>
        <v>0</v>
      </c>
      <c r="E92">
        <f t="shared" si="24"/>
        <v>0</v>
      </c>
      <c r="F92">
        <f t="shared" si="24"/>
        <v>0</v>
      </c>
      <c r="G92">
        <f t="shared" si="24"/>
        <v>0</v>
      </c>
      <c r="H92">
        <f t="shared" si="24"/>
        <v>0</v>
      </c>
      <c r="I92">
        <f t="shared" si="24"/>
        <v>0</v>
      </c>
      <c r="J92">
        <f t="shared" si="24"/>
        <v>0</v>
      </c>
      <c r="K92">
        <f t="shared" si="24"/>
        <v>0</v>
      </c>
      <c r="L92">
        <f t="shared" si="24"/>
        <v>0</v>
      </c>
      <c r="M92">
        <f t="shared" si="24"/>
        <v>0</v>
      </c>
      <c r="N92">
        <f t="shared" si="24"/>
        <v>0</v>
      </c>
      <c r="O92">
        <f t="shared" si="24"/>
        <v>0</v>
      </c>
      <c r="P92">
        <f t="shared" si="24"/>
        <v>0</v>
      </c>
      <c r="Q92">
        <f t="shared" si="24"/>
        <v>0</v>
      </c>
      <c r="R92">
        <f t="shared" si="24"/>
        <v>0</v>
      </c>
      <c r="S92">
        <f t="shared" si="24"/>
        <v>0</v>
      </c>
      <c r="T92">
        <f t="shared" si="24"/>
        <v>0</v>
      </c>
      <c r="U92">
        <f t="shared" si="24"/>
        <v>0</v>
      </c>
      <c r="V92">
        <f t="shared" si="24"/>
        <v>0</v>
      </c>
      <c r="W92">
        <f t="shared" si="24"/>
        <v>0</v>
      </c>
      <c r="X92">
        <f t="shared" si="24"/>
        <v>0</v>
      </c>
      <c r="Y92">
        <f t="shared" si="24"/>
        <v>0</v>
      </c>
      <c r="Z92">
        <f t="shared" si="24"/>
        <v>0</v>
      </c>
      <c r="AA92">
        <f t="shared" si="24"/>
        <v>0</v>
      </c>
      <c r="AB92">
        <f t="shared" si="24"/>
        <v>0</v>
      </c>
      <c r="AC92">
        <f t="shared" si="24"/>
        <v>0</v>
      </c>
      <c r="AD92">
        <f t="shared" si="24"/>
        <v>0</v>
      </c>
      <c r="AE92">
        <f t="shared" si="24"/>
        <v>0</v>
      </c>
      <c r="AF92">
        <f t="shared" si="24"/>
        <v>0</v>
      </c>
    </row>
    <row r="93" spans="1:32" x14ac:dyDescent="0.3">
      <c r="A93" t="s">
        <v>22</v>
      </c>
      <c r="B93">
        <f t="shared" si="2"/>
        <v>0</v>
      </c>
      <c r="C93">
        <f t="shared" si="3"/>
        <v>0</v>
      </c>
      <c r="D93">
        <f t="shared" ref="D93:AF93" si="25">C57*D$70*$B93</f>
        <v>0</v>
      </c>
      <c r="E93">
        <f t="shared" si="25"/>
        <v>0</v>
      </c>
      <c r="F93">
        <f t="shared" si="25"/>
        <v>0</v>
      </c>
      <c r="G93">
        <f t="shared" si="25"/>
        <v>0</v>
      </c>
      <c r="H93">
        <f t="shared" si="25"/>
        <v>0</v>
      </c>
      <c r="I93">
        <f t="shared" si="25"/>
        <v>0</v>
      </c>
      <c r="J93">
        <f t="shared" si="25"/>
        <v>0</v>
      </c>
      <c r="K93">
        <f t="shared" si="25"/>
        <v>0</v>
      </c>
      <c r="L93">
        <f t="shared" si="25"/>
        <v>0</v>
      </c>
      <c r="M93">
        <f t="shared" si="25"/>
        <v>0</v>
      </c>
      <c r="N93">
        <f t="shared" si="25"/>
        <v>0</v>
      </c>
      <c r="O93">
        <f t="shared" si="25"/>
        <v>0</v>
      </c>
      <c r="P93">
        <f t="shared" si="25"/>
        <v>0</v>
      </c>
      <c r="Q93">
        <f t="shared" si="25"/>
        <v>0</v>
      </c>
      <c r="R93">
        <f t="shared" si="25"/>
        <v>0</v>
      </c>
      <c r="S93">
        <f t="shared" si="25"/>
        <v>0</v>
      </c>
      <c r="T93">
        <f t="shared" si="25"/>
        <v>0</v>
      </c>
      <c r="U93">
        <f t="shared" si="25"/>
        <v>0</v>
      </c>
      <c r="V93">
        <f t="shared" si="25"/>
        <v>0</v>
      </c>
      <c r="W93">
        <f t="shared" si="25"/>
        <v>0</v>
      </c>
      <c r="X93">
        <f t="shared" si="25"/>
        <v>0</v>
      </c>
      <c r="Y93">
        <f t="shared" si="25"/>
        <v>0</v>
      </c>
      <c r="Z93">
        <f t="shared" si="25"/>
        <v>0</v>
      </c>
      <c r="AA93">
        <f t="shared" si="25"/>
        <v>0</v>
      </c>
      <c r="AB93">
        <f t="shared" si="25"/>
        <v>0</v>
      </c>
      <c r="AC93">
        <f t="shared" si="25"/>
        <v>0</v>
      </c>
      <c r="AD93">
        <f t="shared" si="25"/>
        <v>0</v>
      </c>
      <c r="AE93">
        <f t="shared" si="25"/>
        <v>0</v>
      </c>
      <c r="AF93">
        <f t="shared" si="25"/>
        <v>0</v>
      </c>
    </row>
    <row r="94" spans="1:32" x14ac:dyDescent="0.3">
      <c r="A94" t="s">
        <v>23</v>
      </c>
      <c r="B94">
        <f t="shared" si="2"/>
        <v>0.13395633405873644</v>
      </c>
      <c r="C94">
        <f t="shared" si="3"/>
        <v>0</v>
      </c>
      <c r="D94">
        <f t="shared" ref="D94:AF94" si="26">C58*D$70*$B94</f>
        <v>0</v>
      </c>
      <c r="E94">
        <f t="shared" si="26"/>
        <v>0</v>
      </c>
      <c r="F94">
        <f t="shared" si="26"/>
        <v>1.2002859108306057E-6</v>
      </c>
      <c r="G94">
        <f t="shared" si="26"/>
        <v>0</v>
      </c>
      <c r="H94">
        <f t="shared" si="26"/>
        <v>0</v>
      </c>
      <c r="I94">
        <f t="shared" si="26"/>
        <v>0</v>
      </c>
      <c r="J94">
        <f t="shared" si="26"/>
        <v>0</v>
      </c>
      <c r="K94">
        <f t="shared" si="26"/>
        <v>0</v>
      </c>
      <c r="L94">
        <f t="shared" si="26"/>
        <v>0</v>
      </c>
      <c r="M94">
        <f t="shared" si="26"/>
        <v>0</v>
      </c>
      <c r="N94">
        <f t="shared" si="26"/>
        <v>4.6107950849777692E-7</v>
      </c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5.14322851081363E-7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1.1567895964858836E-6</v>
      </c>
      <c r="X94">
        <f t="shared" si="26"/>
        <v>0</v>
      </c>
      <c r="Y94">
        <f t="shared" si="26"/>
        <v>0</v>
      </c>
      <c r="Z94">
        <f t="shared" si="26"/>
        <v>5.2945254102291109E-6</v>
      </c>
      <c r="AA94">
        <f t="shared" si="26"/>
        <v>1.0269336730698967E-6</v>
      </c>
      <c r="AB94">
        <f t="shared" si="26"/>
        <v>0</v>
      </c>
      <c r="AC94">
        <f t="shared" si="26"/>
        <v>0</v>
      </c>
      <c r="AD94">
        <f t="shared" si="26"/>
        <v>7.4694105317605521E-7</v>
      </c>
      <c r="AE94">
        <f t="shared" si="26"/>
        <v>0</v>
      </c>
      <c r="AF94">
        <f t="shared" si="26"/>
        <v>2.1223448288015693E-7</v>
      </c>
    </row>
    <row r="95" spans="1:32" x14ac:dyDescent="0.3">
      <c r="A95" t="s">
        <v>24</v>
      </c>
      <c r="B95">
        <f t="shared" si="2"/>
        <v>7.9957727404434006E-2</v>
      </c>
      <c r="C95">
        <f t="shared" si="3"/>
        <v>0</v>
      </c>
      <c r="D95">
        <f t="shared" ref="D95:AF95" si="27">C59*D$70*$B95</f>
        <v>0</v>
      </c>
      <c r="E95">
        <f t="shared" si="27"/>
        <v>0</v>
      </c>
      <c r="F95">
        <f t="shared" si="27"/>
        <v>6.8105648451330698E-7</v>
      </c>
      <c r="G95">
        <f t="shared" si="27"/>
        <v>0</v>
      </c>
      <c r="H95">
        <f t="shared" si="27"/>
        <v>0</v>
      </c>
      <c r="I95">
        <f t="shared" si="27"/>
        <v>0</v>
      </c>
      <c r="J95">
        <f t="shared" si="27"/>
        <v>0</v>
      </c>
      <c r="K95">
        <f t="shared" si="27"/>
        <v>0</v>
      </c>
      <c r="L95">
        <f t="shared" si="27"/>
        <v>0</v>
      </c>
      <c r="M95">
        <f t="shared" si="27"/>
        <v>0</v>
      </c>
      <c r="N95">
        <f t="shared" si="27"/>
        <v>3.8878805767088728E-7</v>
      </c>
      <c r="O95">
        <f t="shared" si="27"/>
        <v>0</v>
      </c>
      <c r="P95">
        <f t="shared" si="27"/>
        <v>0</v>
      </c>
      <c r="Q95">
        <f t="shared" si="27"/>
        <v>0</v>
      </c>
      <c r="R95">
        <f t="shared" si="27"/>
        <v>4.9526254264532593E-7</v>
      </c>
      <c r="S95">
        <f t="shared" si="27"/>
        <v>0</v>
      </c>
      <c r="T95">
        <f t="shared" si="27"/>
        <v>0</v>
      </c>
      <c r="U95">
        <f t="shared" si="27"/>
        <v>0</v>
      </c>
      <c r="V95">
        <f t="shared" si="27"/>
        <v>0</v>
      </c>
      <c r="W95">
        <f t="shared" si="27"/>
        <v>9.2999857898105941E-7</v>
      </c>
      <c r="X95">
        <f t="shared" si="27"/>
        <v>0</v>
      </c>
      <c r="Y95">
        <f t="shared" si="27"/>
        <v>0</v>
      </c>
      <c r="Z95">
        <f t="shared" si="27"/>
        <v>1.0269336730698967E-6</v>
      </c>
      <c r="AA95">
        <f t="shared" si="27"/>
        <v>1.8280438414767963E-6</v>
      </c>
      <c r="AB95">
        <f t="shared" si="27"/>
        <v>0</v>
      </c>
      <c r="AC95">
        <f t="shared" si="27"/>
        <v>0</v>
      </c>
      <c r="AD95">
        <f t="shared" si="27"/>
        <v>7.2761368059620955E-7</v>
      </c>
      <c r="AE95">
        <f t="shared" si="27"/>
        <v>0</v>
      </c>
      <c r="AF95">
        <f t="shared" si="27"/>
        <v>2.5425248281384619E-7</v>
      </c>
    </row>
    <row r="96" spans="1:32" x14ac:dyDescent="0.3">
      <c r="A96" t="s">
        <v>25</v>
      </c>
      <c r="B96">
        <f t="shared" si="2"/>
        <v>0</v>
      </c>
      <c r="C96">
        <f t="shared" si="3"/>
        <v>0</v>
      </c>
      <c r="D96">
        <f t="shared" ref="D96:AF96" si="28">C60*D$70*$B96</f>
        <v>0</v>
      </c>
      <c r="E96">
        <f t="shared" si="28"/>
        <v>0</v>
      </c>
      <c r="F96">
        <f t="shared" si="28"/>
        <v>0</v>
      </c>
      <c r="G96">
        <f t="shared" si="28"/>
        <v>0</v>
      </c>
      <c r="H96">
        <f t="shared" si="28"/>
        <v>0</v>
      </c>
      <c r="I96">
        <f t="shared" si="28"/>
        <v>0</v>
      </c>
      <c r="J96">
        <f t="shared" si="28"/>
        <v>0</v>
      </c>
      <c r="K96">
        <f t="shared" si="28"/>
        <v>0</v>
      </c>
      <c r="L96">
        <f t="shared" si="28"/>
        <v>0</v>
      </c>
      <c r="M96">
        <f t="shared" si="28"/>
        <v>0</v>
      </c>
      <c r="N96">
        <f t="shared" si="28"/>
        <v>0</v>
      </c>
      <c r="O96">
        <f t="shared" si="28"/>
        <v>0</v>
      </c>
      <c r="P96">
        <f t="shared" si="28"/>
        <v>0</v>
      </c>
      <c r="Q96">
        <f t="shared" si="28"/>
        <v>0</v>
      </c>
      <c r="R96">
        <f t="shared" si="28"/>
        <v>0</v>
      </c>
      <c r="S96">
        <f t="shared" si="28"/>
        <v>0</v>
      </c>
      <c r="T96">
        <f t="shared" si="28"/>
        <v>0</v>
      </c>
      <c r="U96">
        <f t="shared" si="28"/>
        <v>0</v>
      </c>
      <c r="V96">
        <f t="shared" si="28"/>
        <v>0</v>
      </c>
      <c r="W96">
        <f t="shared" si="28"/>
        <v>0</v>
      </c>
      <c r="X96">
        <f t="shared" si="28"/>
        <v>0</v>
      </c>
      <c r="Y96">
        <f t="shared" si="28"/>
        <v>0</v>
      </c>
      <c r="Z96">
        <f t="shared" si="28"/>
        <v>0</v>
      </c>
      <c r="AA96">
        <f t="shared" si="28"/>
        <v>0</v>
      </c>
      <c r="AB96">
        <f t="shared" si="28"/>
        <v>0</v>
      </c>
      <c r="AC96">
        <f t="shared" si="28"/>
        <v>0</v>
      </c>
      <c r="AD96">
        <f t="shared" si="28"/>
        <v>0</v>
      </c>
      <c r="AE96">
        <f t="shared" si="28"/>
        <v>0</v>
      </c>
      <c r="AF96">
        <f t="shared" si="28"/>
        <v>0</v>
      </c>
    </row>
    <row r="97" spans="1:32" x14ac:dyDescent="0.3">
      <c r="A97" t="s">
        <v>26</v>
      </c>
      <c r="B97">
        <f t="shared" si="2"/>
        <v>0</v>
      </c>
      <c r="C97">
        <f t="shared" si="3"/>
        <v>0</v>
      </c>
      <c r="D97">
        <f t="shared" ref="D97:AF97" si="29">C61*D$70*$B97</f>
        <v>0</v>
      </c>
      <c r="E97">
        <f t="shared" si="29"/>
        <v>0</v>
      </c>
      <c r="F97">
        <f t="shared" si="29"/>
        <v>0</v>
      </c>
      <c r="G97">
        <f t="shared" si="29"/>
        <v>0</v>
      </c>
      <c r="H97">
        <f t="shared" si="29"/>
        <v>0</v>
      </c>
      <c r="I97">
        <f t="shared" si="29"/>
        <v>0</v>
      </c>
      <c r="J97">
        <f t="shared" si="29"/>
        <v>0</v>
      </c>
      <c r="K97">
        <f t="shared" si="29"/>
        <v>0</v>
      </c>
      <c r="L97">
        <f t="shared" si="29"/>
        <v>0</v>
      </c>
      <c r="M97">
        <f t="shared" si="29"/>
        <v>0</v>
      </c>
      <c r="N97">
        <f t="shared" si="29"/>
        <v>0</v>
      </c>
      <c r="O97">
        <f t="shared" si="29"/>
        <v>0</v>
      </c>
      <c r="P97">
        <f t="shared" si="29"/>
        <v>0</v>
      </c>
      <c r="Q97">
        <f t="shared" si="29"/>
        <v>0</v>
      </c>
      <c r="R97">
        <f t="shared" si="29"/>
        <v>0</v>
      </c>
      <c r="S97">
        <f t="shared" si="29"/>
        <v>0</v>
      </c>
      <c r="T97">
        <f t="shared" si="29"/>
        <v>0</v>
      </c>
      <c r="U97">
        <f t="shared" si="29"/>
        <v>0</v>
      </c>
      <c r="V97">
        <f t="shared" si="29"/>
        <v>0</v>
      </c>
      <c r="W97">
        <f t="shared" si="29"/>
        <v>0</v>
      </c>
      <c r="X97">
        <f t="shared" si="29"/>
        <v>0</v>
      </c>
      <c r="Y97">
        <f t="shared" si="29"/>
        <v>0</v>
      </c>
      <c r="Z97">
        <f t="shared" si="29"/>
        <v>0</v>
      </c>
      <c r="AA97">
        <f t="shared" si="29"/>
        <v>0</v>
      </c>
      <c r="AB97">
        <f t="shared" si="29"/>
        <v>0</v>
      </c>
      <c r="AC97">
        <f t="shared" si="29"/>
        <v>0</v>
      </c>
      <c r="AD97">
        <f t="shared" si="29"/>
        <v>0</v>
      </c>
      <c r="AE97">
        <f t="shared" si="29"/>
        <v>0</v>
      </c>
      <c r="AF97">
        <f t="shared" si="29"/>
        <v>0</v>
      </c>
    </row>
    <row r="98" spans="1:32" x14ac:dyDescent="0.3">
      <c r="A98" t="s">
        <v>27</v>
      </c>
      <c r="B98">
        <f t="shared" si="2"/>
        <v>0.14615213809290531</v>
      </c>
      <c r="C98">
        <f t="shared" si="3"/>
        <v>0</v>
      </c>
      <c r="D98">
        <f t="shared" ref="D98:AF98" si="30">C62*D$70*$B98</f>
        <v>0</v>
      </c>
      <c r="E98">
        <f t="shared" si="30"/>
        <v>0</v>
      </c>
      <c r="F98">
        <f t="shared" si="30"/>
        <v>5.2940795149080181E-7</v>
      </c>
      <c r="G98">
        <f t="shared" si="30"/>
        <v>0</v>
      </c>
      <c r="H98">
        <f t="shared" si="30"/>
        <v>0</v>
      </c>
      <c r="I98">
        <f t="shared" si="30"/>
        <v>0</v>
      </c>
      <c r="J98">
        <f t="shared" si="30"/>
        <v>0</v>
      </c>
      <c r="K98">
        <f t="shared" si="30"/>
        <v>0</v>
      </c>
      <c r="L98">
        <f t="shared" si="30"/>
        <v>0</v>
      </c>
      <c r="M98">
        <f t="shared" si="30"/>
        <v>0</v>
      </c>
      <c r="N98">
        <f t="shared" si="30"/>
        <v>6.6799630267870498E-7</v>
      </c>
      <c r="O98">
        <f t="shared" si="30"/>
        <v>0</v>
      </c>
      <c r="P98">
        <f t="shared" si="30"/>
        <v>0</v>
      </c>
      <c r="Q98">
        <f t="shared" si="30"/>
        <v>0</v>
      </c>
      <c r="R98">
        <f t="shared" si="30"/>
        <v>2.0133266238282232E-7</v>
      </c>
      <c r="S98">
        <f t="shared" si="30"/>
        <v>0</v>
      </c>
      <c r="T98">
        <f t="shared" si="30"/>
        <v>0</v>
      </c>
      <c r="U98">
        <f t="shared" si="30"/>
        <v>0</v>
      </c>
      <c r="V98">
        <f t="shared" si="30"/>
        <v>0</v>
      </c>
      <c r="W98">
        <f t="shared" si="30"/>
        <v>2.0172690089133323E-6</v>
      </c>
      <c r="X98">
        <f t="shared" si="30"/>
        <v>0</v>
      </c>
      <c r="Y98">
        <f t="shared" si="30"/>
        <v>0</v>
      </c>
      <c r="Z98">
        <f t="shared" si="30"/>
        <v>7.4694105317605511E-7</v>
      </c>
      <c r="AA98">
        <f t="shared" si="30"/>
        <v>7.2761368059620944E-7</v>
      </c>
      <c r="AB98">
        <f t="shared" si="30"/>
        <v>0</v>
      </c>
      <c r="AC98">
        <f t="shared" si="30"/>
        <v>0</v>
      </c>
      <c r="AD98">
        <f t="shared" si="30"/>
        <v>6.6243081929516503E-6</v>
      </c>
      <c r="AE98">
        <f t="shared" si="30"/>
        <v>0</v>
      </c>
      <c r="AF98">
        <f t="shared" si="30"/>
        <v>7.9433861686730699E-8</v>
      </c>
    </row>
    <row r="99" spans="1:32" x14ac:dyDescent="0.3">
      <c r="A99" t="s">
        <v>28</v>
      </c>
      <c r="B99">
        <f t="shared" si="2"/>
        <v>0</v>
      </c>
      <c r="C99">
        <f t="shared" si="3"/>
        <v>0</v>
      </c>
      <c r="D99">
        <f t="shared" ref="D99:AF99" si="31">C63*D$70*$B99</f>
        <v>0</v>
      </c>
      <c r="E99">
        <f t="shared" si="31"/>
        <v>0</v>
      </c>
      <c r="F99">
        <f t="shared" si="31"/>
        <v>0</v>
      </c>
      <c r="G99">
        <f t="shared" si="31"/>
        <v>0</v>
      </c>
      <c r="H99">
        <f t="shared" si="31"/>
        <v>0</v>
      </c>
      <c r="I99">
        <f t="shared" si="31"/>
        <v>0</v>
      </c>
      <c r="J99">
        <f t="shared" si="31"/>
        <v>0</v>
      </c>
      <c r="K99">
        <f t="shared" si="31"/>
        <v>0</v>
      </c>
      <c r="L99">
        <f t="shared" si="31"/>
        <v>0</v>
      </c>
      <c r="M99">
        <f t="shared" si="31"/>
        <v>0</v>
      </c>
      <c r="N99">
        <f t="shared" si="31"/>
        <v>0</v>
      </c>
      <c r="O99">
        <f t="shared" si="31"/>
        <v>0</v>
      </c>
      <c r="P99">
        <f t="shared" si="31"/>
        <v>0</v>
      </c>
      <c r="Q99">
        <f t="shared" si="31"/>
        <v>0</v>
      </c>
      <c r="R99">
        <f t="shared" si="31"/>
        <v>0</v>
      </c>
      <c r="S99">
        <f t="shared" si="31"/>
        <v>0</v>
      </c>
      <c r="T99">
        <f t="shared" si="31"/>
        <v>0</v>
      </c>
      <c r="U99">
        <f t="shared" si="31"/>
        <v>0</v>
      </c>
      <c r="V99">
        <f t="shared" si="31"/>
        <v>0</v>
      </c>
      <c r="W99">
        <f t="shared" si="31"/>
        <v>0</v>
      </c>
      <c r="X99">
        <f t="shared" si="31"/>
        <v>0</v>
      </c>
      <c r="Y99">
        <f t="shared" si="31"/>
        <v>0</v>
      </c>
      <c r="Z99">
        <f t="shared" si="31"/>
        <v>0</v>
      </c>
      <c r="AA99">
        <f t="shared" si="31"/>
        <v>0</v>
      </c>
      <c r="AB99">
        <f t="shared" si="31"/>
        <v>0</v>
      </c>
      <c r="AC99">
        <f t="shared" si="31"/>
        <v>0</v>
      </c>
      <c r="AD99">
        <f t="shared" si="31"/>
        <v>0</v>
      </c>
      <c r="AE99">
        <f t="shared" si="31"/>
        <v>0</v>
      </c>
      <c r="AF99">
        <f t="shared" si="31"/>
        <v>0</v>
      </c>
    </row>
    <row r="100" spans="1:32" x14ac:dyDescent="0.3">
      <c r="A100" t="s">
        <v>29</v>
      </c>
      <c r="B100">
        <f>B31</f>
        <v>3.9262186515138631E-2</v>
      </c>
      <c r="C100">
        <f t="shared" si="3"/>
        <v>0</v>
      </c>
      <c r="D100">
        <f t="shared" ref="D100:AF100" si="32">C64*D$70*$B100</f>
        <v>0</v>
      </c>
      <c r="E100">
        <f t="shared" si="32"/>
        <v>0</v>
      </c>
      <c r="F100">
        <f t="shared" si="32"/>
        <v>4.6055473984167315E-7</v>
      </c>
      <c r="G100">
        <f t="shared" si="32"/>
        <v>0</v>
      </c>
      <c r="H100">
        <f t="shared" si="32"/>
        <v>0</v>
      </c>
      <c r="I100">
        <f t="shared" si="32"/>
        <v>0</v>
      </c>
      <c r="J100">
        <f t="shared" si="32"/>
        <v>0</v>
      </c>
      <c r="K100">
        <f t="shared" si="32"/>
        <v>0</v>
      </c>
      <c r="L100">
        <f t="shared" si="32"/>
        <v>0</v>
      </c>
      <c r="M100">
        <f t="shared" si="32"/>
        <v>0</v>
      </c>
      <c r="N100">
        <f t="shared" si="32"/>
        <v>3.8740086095520147E-7</v>
      </c>
      <c r="O100">
        <f t="shared" si="32"/>
        <v>0</v>
      </c>
      <c r="P100">
        <f t="shared" si="32"/>
        <v>0</v>
      </c>
      <c r="Q100">
        <f t="shared" si="32"/>
        <v>0</v>
      </c>
      <c r="R100">
        <f t="shared" si="32"/>
        <v>1.5214559987113971E-7</v>
      </c>
      <c r="S100">
        <f t="shared" si="32"/>
        <v>0</v>
      </c>
      <c r="T100">
        <f t="shared" si="32"/>
        <v>0</v>
      </c>
      <c r="U100">
        <f t="shared" si="32"/>
        <v>0</v>
      </c>
      <c r="V100">
        <f t="shared" si="32"/>
        <v>0</v>
      </c>
      <c r="W100">
        <f t="shared" si="32"/>
        <v>5.373807093070462E-7</v>
      </c>
      <c r="X100">
        <f t="shared" si="32"/>
        <v>0</v>
      </c>
      <c r="Y100">
        <f t="shared" si="32"/>
        <v>0</v>
      </c>
      <c r="Z100">
        <f t="shared" si="32"/>
        <v>2.1223448288015693E-7</v>
      </c>
      <c r="AA100">
        <f t="shared" si="32"/>
        <v>2.5425248281384619E-7</v>
      </c>
      <c r="AB100">
        <f t="shared" si="32"/>
        <v>0</v>
      </c>
      <c r="AC100">
        <f t="shared" si="32"/>
        <v>0</v>
      </c>
      <c r="AD100">
        <f t="shared" si="32"/>
        <v>7.9433861686730712E-8</v>
      </c>
      <c r="AE100">
        <f t="shared" si="32"/>
        <v>0</v>
      </c>
      <c r="AF100">
        <f t="shared" si="32"/>
        <v>1.0320796020619418E-6</v>
      </c>
    </row>
  </sheetData>
  <mergeCells count="4">
    <mergeCell ref="F1:G1"/>
    <mergeCell ref="F2:G2"/>
    <mergeCell ref="F3:G3"/>
    <mergeCell ref="F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DF46B8887AC48BA9AC5048E3F3D33" ma:contentTypeVersion="7" ma:contentTypeDescription="Create a new document." ma:contentTypeScope="" ma:versionID="026d44057b179c1a2f2c814bbdee72e2">
  <xsd:schema xmlns:xsd="http://www.w3.org/2001/XMLSchema" xmlns:xs="http://www.w3.org/2001/XMLSchema" xmlns:p="http://schemas.microsoft.com/office/2006/metadata/properties" xmlns:ns3="a9d31296-c416-4b69-bb04-7ba4957dd73c" xmlns:ns4="ce0e61e9-3a51-408d-91ed-dfe256f5b0b2" targetNamespace="http://schemas.microsoft.com/office/2006/metadata/properties" ma:root="true" ma:fieldsID="bf6ab40ffc6b31304044def8f9fd8c2a" ns3:_="" ns4:_="">
    <xsd:import namespace="a9d31296-c416-4b69-bb04-7ba4957dd73c"/>
    <xsd:import namespace="ce0e61e9-3a51-408d-91ed-dfe256f5b0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31296-c416-4b69-bb04-7ba4957dd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e61e9-3a51-408d-91ed-dfe256f5b0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377575-0F74-4938-98BB-7B3C39A1F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31296-c416-4b69-bb04-7ba4957dd73c"/>
    <ds:schemaRef ds:uri="ce0e61e9-3a51-408d-91ed-dfe256f5b0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974C6-4A7B-47DC-A3AA-4F8ED6315B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56E60-A5EA-4581-9EFB-3BFA957AA06F}">
  <ds:schemaRefs>
    <ds:schemaRef ds:uri="http://schemas.microsoft.com/office/2006/documentManagement/types"/>
    <ds:schemaRef ds:uri="a9d31296-c416-4b69-bb04-7ba4957dd73c"/>
    <ds:schemaRef ds:uri="http://schemas.microsoft.com/office/infopath/2007/PartnerControls"/>
    <ds:schemaRef ds:uri="http://schemas.openxmlformats.org/package/2006/metadata/core-properties"/>
    <ds:schemaRef ds:uri="ce0e61e9-3a51-408d-91ed-dfe256f5b0b2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 Nguyen</cp:lastModifiedBy>
  <dcterms:created xsi:type="dcterms:W3CDTF">2022-11-14T08:39:20Z</dcterms:created>
  <dcterms:modified xsi:type="dcterms:W3CDTF">2022-12-28T14:22:26Z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0x0101007DADF46B8887AC48BA9AC5048E3F3D33</vt:lpwstr>
  </property>
</Properties>
</file>