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852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51" i="1" l="1"/>
  <c r="F154" i="1"/>
  <c r="F153" i="1"/>
  <c r="H148" i="1"/>
  <c r="H147" i="1"/>
  <c r="O117" i="1"/>
  <c r="O118" i="1"/>
  <c r="O111" i="1"/>
  <c r="O115" i="1"/>
  <c r="O114" i="1"/>
  <c r="O113" i="1"/>
  <c r="O112" i="1"/>
  <c r="O110" i="1"/>
  <c r="O109" i="1"/>
  <c r="Q85" i="1"/>
  <c r="Q87" i="1"/>
  <c r="Q84" i="1"/>
  <c r="Q83" i="1"/>
  <c r="P80" i="1"/>
  <c r="U78" i="1"/>
  <c r="U76" i="1"/>
  <c r="Q73" i="1"/>
  <c r="Q72" i="1"/>
  <c r="Q71" i="1"/>
  <c r="P78" i="1"/>
  <c r="P76" i="1"/>
  <c r="O64" i="1"/>
  <c r="Q29" i="1"/>
  <c r="Q28" i="1"/>
  <c r="Q42" i="1"/>
  <c r="Q41" i="1"/>
  <c r="Q40" i="1"/>
  <c r="X34" i="1"/>
  <c r="X33" i="1"/>
  <c r="X32" i="1"/>
  <c r="Q27" i="1"/>
  <c r="Q24" i="1"/>
  <c r="Q38" i="1"/>
  <c r="Q37" i="1"/>
  <c r="Q32" i="1"/>
  <c r="Q36" i="1"/>
  <c r="Q33" i="1"/>
  <c r="Q34" i="1"/>
  <c r="Q26" i="1"/>
  <c r="Q23" i="1"/>
  <c r="Q22" i="1"/>
  <c r="Q21" i="1"/>
  <c r="Q17" i="1"/>
  <c r="Q20" i="1"/>
  <c r="Q19" i="1"/>
  <c r="Q18" i="1"/>
  <c r="Q16" i="1"/>
  <c r="Q13" i="1"/>
</calcChain>
</file>

<file path=xl/sharedStrings.xml><?xml version="1.0" encoding="utf-8"?>
<sst xmlns="http://schemas.openxmlformats.org/spreadsheetml/2006/main" count="151" uniqueCount="137">
  <si>
    <t>WHATSAPP NO. +923453086312</t>
  </si>
  <si>
    <t>investment needed ($)</t>
  </si>
  <si>
    <t>today</t>
  </si>
  <si>
    <t>funds</t>
  </si>
  <si>
    <t>1. sale of equity investment (foreign currency)</t>
  </si>
  <si>
    <t>2. Use cash generated from current business</t>
  </si>
  <si>
    <t>Current</t>
  </si>
  <si>
    <t>debt($)</t>
  </si>
  <si>
    <t>equity($)</t>
  </si>
  <si>
    <t>$1/share</t>
  </si>
  <si>
    <t>Growth rate is sales revenue</t>
  </si>
  <si>
    <t>Current sales revenue($)</t>
  </si>
  <si>
    <t>feb 2016</t>
  </si>
  <si>
    <t>op%</t>
  </si>
  <si>
    <t>sales revenue</t>
  </si>
  <si>
    <t>$ millions</t>
  </si>
  <si>
    <t>operating profit</t>
  </si>
  <si>
    <t>Interest expense</t>
  </si>
  <si>
    <t>Profit before tax</t>
  </si>
  <si>
    <t>tax</t>
  </si>
  <si>
    <t>Profit after tax</t>
  </si>
  <si>
    <t>Investment in wc</t>
  </si>
  <si>
    <t>Add:dep</t>
  </si>
  <si>
    <t>Less: Necesarry Capex</t>
  </si>
  <si>
    <t>CAPEX</t>
  </si>
  <si>
    <t>necessary</t>
  </si>
  <si>
    <t>expansion</t>
  </si>
  <si>
    <t>Less: nca</t>
  </si>
  <si>
    <t>less: Additional investmemt</t>
  </si>
  <si>
    <t>Subsidiary</t>
  </si>
  <si>
    <t>Sales</t>
  </si>
  <si>
    <t>Less: Variable cost</t>
  </si>
  <si>
    <t>Contribution</t>
  </si>
  <si>
    <t>Less: Fixed cost</t>
  </si>
  <si>
    <t>Tax @ 20%</t>
  </si>
  <si>
    <t>Less: Tax paid on subsid profit</t>
  </si>
  <si>
    <t>tax to be paid on subsidiary profit</t>
  </si>
  <si>
    <t>tax credit for tax paid by subsidiary</t>
  </si>
  <si>
    <t>additional tax that needs to be paid</t>
  </si>
  <si>
    <t>dividend before wht</t>
  </si>
  <si>
    <t>wht</t>
  </si>
  <si>
    <t>dividend paid</t>
  </si>
  <si>
    <t>add:dividend</t>
  </si>
  <si>
    <t>dividend capacity</t>
  </si>
  <si>
    <t>Today</t>
  </si>
  <si>
    <t>receipts</t>
  </si>
  <si>
    <t>spot rates (1-march-16)</t>
  </si>
  <si>
    <t>$1.1585/euro</t>
  </si>
  <si>
    <t>$1.1618/Euro</t>
  </si>
  <si>
    <t>Case # 1</t>
  </si>
  <si>
    <t>If I have $s which I want to convert in euros</t>
  </si>
  <si>
    <t>(he will ask for more $ per euro)</t>
  </si>
  <si>
    <t>(dealer will always take advantage)</t>
  </si>
  <si>
    <t>Case # 2</t>
  </si>
  <si>
    <t>If I have euros wich I want to convert in $s</t>
  </si>
  <si>
    <t>(he will give less $s for every 1 euro)</t>
  </si>
  <si>
    <t>Forward</t>
  </si>
  <si>
    <t>$1.1559 / Euro</t>
  </si>
  <si>
    <t>$1.1601/ Euro</t>
  </si>
  <si>
    <t>Euros 20 million</t>
  </si>
  <si>
    <t>Applicable rate</t>
  </si>
  <si>
    <t>$1.1559/euro</t>
  </si>
  <si>
    <t>Futures</t>
  </si>
  <si>
    <t>method # 1 lock in rate</t>
  </si>
  <si>
    <t>methold # 2 - leave the transaction at risk and trade in futures</t>
  </si>
  <si>
    <t>march end</t>
  </si>
  <si>
    <t>april end</t>
  </si>
  <si>
    <t>may end</t>
  </si>
  <si>
    <t>june end</t>
  </si>
  <si>
    <t>increasing</t>
  </si>
  <si>
    <t>total increase</t>
  </si>
  <si>
    <t>total months</t>
  </si>
  <si>
    <t>monthly increase</t>
  </si>
  <si>
    <t>$1.1585 = Euro 1</t>
  </si>
  <si>
    <t>$1.1618 = Euro 1</t>
  </si>
  <si>
    <t>(xyz $s / Euro)</t>
  </si>
  <si>
    <t>(xyz euros / $ )</t>
  </si>
  <si>
    <t>$1 = Euro 0.8632</t>
  </si>
  <si>
    <t>$1 = Euro 0.8607</t>
  </si>
  <si>
    <t>march start</t>
  </si>
  <si>
    <t>conversion amount</t>
  </si>
  <si>
    <t>conversion rate (Euro/ $)</t>
  </si>
  <si>
    <t>$s</t>
  </si>
  <si>
    <t>$s (millions)</t>
  </si>
  <si>
    <t>Contract size is $s</t>
  </si>
  <si>
    <t>no. of contracts</t>
  </si>
  <si>
    <t>Options</t>
  </si>
  <si>
    <t>how do we decided whether we have to go for call or put option?</t>
  </si>
  <si>
    <t>whether we want to have the contract currency or whether we want to sell the contract currency</t>
  </si>
  <si>
    <t>identify contract currency ------- $s</t>
  </si>
  <si>
    <t>I want contract currency therefore we go for call options</t>
  </si>
  <si>
    <t>purpose of contract currency</t>
  </si>
  <si>
    <t>1. Helps decide whether it is call or a put</t>
  </si>
  <si>
    <t>2. Helps us calculate number of contracts</t>
  </si>
  <si>
    <t>purpose of exercise price</t>
  </si>
  <si>
    <t>1. Helps us calculate the amount we will rec. if option is excercised</t>
  </si>
  <si>
    <t>Step # 1</t>
  </si>
  <si>
    <t>euro 0.86 / $</t>
  </si>
  <si>
    <t>step # 2</t>
  </si>
  <si>
    <t>step # 3</t>
  </si>
  <si>
    <t>0.05 or more</t>
  </si>
  <si>
    <t>step # 4</t>
  </si>
  <si>
    <t>euros (calculation)</t>
  </si>
  <si>
    <t>cents !!!!</t>
  </si>
  <si>
    <t>divide by 100</t>
  </si>
  <si>
    <t>step # 5</t>
  </si>
  <si>
    <t>$s into euros (payment)</t>
  </si>
  <si>
    <t xml:space="preserve">step # 6 </t>
  </si>
  <si>
    <t>step # 7</t>
  </si>
  <si>
    <t>if an option is not exercised at the exercise date</t>
  </si>
  <si>
    <t>if an option is exercised at the exercise date</t>
  </si>
  <si>
    <t>and use prevailing sr for conversion</t>
  </si>
  <si>
    <t>whether undertaking the project will create value or not</t>
  </si>
  <si>
    <t>based on dividends</t>
  </si>
  <si>
    <t>dividend valuation model</t>
  </si>
  <si>
    <t>market value of company ( if project is not undertaken) - based on dvm</t>
  </si>
  <si>
    <t>market value of company (if project is undertaken) - based on dvm</t>
  </si>
  <si>
    <t>market value of a company is the present value of all future dividends discounted using cost of equity</t>
  </si>
  <si>
    <t>growth rate</t>
  </si>
  <si>
    <t>most previous dividend</t>
  </si>
  <si>
    <t>most recent dividend</t>
  </si>
  <si>
    <t>number of years passed</t>
  </si>
  <si>
    <t>Growth rate = (most recent dividend / most previous dividend)^1/years - 1</t>
  </si>
  <si>
    <t>s=p(1+i)^n</t>
  </si>
  <si>
    <t>0.2547 = 0.2139 (1+i)^3</t>
  </si>
  <si>
    <t>market value per share at end of feb 2016:</t>
  </si>
  <si>
    <t>total market value of the company</t>
  </si>
  <si>
    <t>if project is not undertaken</t>
  </si>
  <si>
    <t>whatsapp: + 923453086312</t>
  </si>
  <si>
    <t>dividend</t>
  </si>
  <si>
    <t>mp</t>
  </si>
  <si>
    <t>……</t>
  </si>
  <si>
    <t>xyz</t>
  </si>
  <si>
    <t>crash batch</t>
  </si>
  <si>
    <t>mock exam</t>
  </si>
  <si>
    <t>grand revision</t>
  </si>
  <si>
    <t>mock debrief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</si>
</sst>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8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5" fontId="0" fillId="0" borderId="0" xfId="0" applyNumberFormat="1"/>
    <xf numFmtId="9" fontId="0" fillId="0" borderId="0" xfId="0" applyNumberFormat="1"/>
    <xf numFmtId="16" fontId="0" fillId="0" borderId="0" xfId="0" quotePrefix="1" applyNumberFormat="1"/>
    <xf numFmtId="165" fontId="0" fillId="0" borderId="0" xfId="1" applyNumberFormat="1" applyFont="1"/>
    <xf numFmtId="43" fontId="0" fillId="0" borderId="0" xfId="1" applyNumberFormat="1" applyFont="1"/>
    <xf numFmtId="43" fontId="0" fillId="0" borderId="1" xfId="1" applyNumberFormat="1" applyFont="1" applyBorder="1"/>
    <xf numFmtId="166" fontId="0" fillId="0" borderId="0" xfId="1" applyNumberFormat="1" applyFont="1"/>
    <xf numFmtId="166" fontId="0" fillId="0" borderId="1" xfId="1" applyNumberFormat="1" applyFont="1" applyBorder="1"/>
    <xf numFmtId="43" fontId="0" fillId="0" borderId="0" xfId="0" applyNumberFormat="1"/>
    <xf numFmtId="166" fontId="0" fillId="0" borderId="0" xfId="0" applyNumberFormat="1"/>
    <xf numFmtId="166" fontId="2" fillId="0" borderId="2" xfId="0" applyNumberFormat="1" applyFont="1" applyBorder="1"/>
    <xf numFmtId="0" fontId="2" fillId="0" borderId="0" xfId="0" applyFont="1"/>
    <xf numFmtId="168" fontId="2" fillId="0" borderId="0" xfId="0" applyNumberFormat="1" applyFont="1"/>
    <xf numFmtId="168" fontId="0" fillId="0" borderId="0" xfId="0" applyNumberFormat="1"/>
    <xf numFmtId="165" fontId="0" fillId="2" borderId="3" xfId="1" applyNumberFormat="1" applyFont="1" applyFill="1" applyBorder="1"/>
    <xf numFmtId="10" fontId="0" fillId="0" borderId="0" xfId="2" applyNumberFormat="1" applyFont="1"/>
    <xf numFmtId="17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1.xml"/><Relationship Id="rId117" Type="http://schemas.openxmlformats.org/officeDocument/2006/relationships/image" Target="../media/image61.emf"/><Relationship Id="rId21" Type="http://schemas.openxmlformats.org/officeDocument/2006/relationships/image" Target="../media/image13.emf"/><Relationship Id="rId42" Type="http://schemas.openxmlformats.org/officeDocument/2006/relationships/customXml" Target="../ink/ink19.xml"/><Relationship Id="rId47" Type="http://schemas.openxmlformats.org/officeDocument/2006/relationships/image" Target="../media/image26.emf"/><Relationship Id="rId63" Type="http://schemas.openxmlformats.org/officeDocument/2006/relationships/customXml" Target="../ink/ink30.xml"/><Relationship Id="rId68" Type="http://schemas.openxmlformats.org/officeDocument/2006/relationships/image" Target="../media/image36.emf"/><Relationship Id="rId84" Type="http://schemas.openxmlformats.org/officeDocument/2006/relationships/image" Target="../media/image43.emf"/><Relationship Id="rId89" Type="http://schemas.openxmlformats.org/officeDocument/2006/relationships/customXml" Target="../ink/ink44.xml"/><Relationship Id="rId112" Type="http://schemas.openxmlformats.org/officeDocument/2006/relationships/image" Target="../media/image58.emf"/><Relationship Id="rId133" Type="http://schemas.openxmlformats.org/officeDocument/2006/relationships/image" Target="../media/image69.emf"/><Relationship Id="rId138" Type="http://schemas.openxmlformats.org/officeDocument/2006/relationships/customXml" Target="../ink/ink67.xml"/><Relationship Id="rId154" Type="http://schemas.openxmlformats.org/officeDocument/2006/relationships/customXml" Target="../ink/ink75.xml"/><Relationship Id="rId159" Type="http://schemas.openxmlformats.org/officeDocument/2006/relationships/image" Target="../media/image82.emf"/><Relationship Id="rId175" Type="http://schemas.openxmlformats.org/officeDocument/2006/relationships/image" Target="../media/image90.emf"/><Relationship Id="rId170" Type="http://schemas.openxmlformats.org/officeDocument/2006/relationships/customXml" Target="../ink/ink83.xml"/><Relationship Id="rId16" Type="http://schemas.openxmlformats.org/officeDocument/2006/relationships/customXml" Target="../ink/ink6.xml"/><Relationship Id="rId107" Type="http://schemas.openxmlformats.org/officeDocument/2006/relationships/image" Target="../media/image55.emf"/><Relationship Id="rId11" Type="http://schemas.openxmlformats.org/officeDocument/2006/relationships/image" Target="../media/image8.emf"/><Relationship Id="rId32" Type="http://schemas.openxmlformats.org/officeDocument/2006/relationships/customXml" Target="../ink/ink14.xml"/><Relationship Id="rId37" Type="http://schemas.openxmlformats.org/officeDocument/2006/relationships/image" Target="../media/image21.emf"/><Relationship Id="rId53" Type="http://schemas.openxmlformats.org/officeDocument/2006/relationships/image" Target="../media/image29.emf"/><Relationship Id="rId58" Type="http://schemas.openxmlformats.org/officeDocument/2006/relationships/customXml" Target="../ink/ink27.xml"/><Relationship Id="rId74" Type="http://schemas.openxmlformats.org/officeDocument/2006/relationships/customXml" Target="../ink/ink36.xml"/><Relationship Id="rId79" Type="http://schemas.openxmlformats.org/officeDocument/2006/relationships/customXml" Target="../ink/ink39.xml"/><Relationship Id="rId102" Type="http://schemas.openxmlformats.org/officeDocument/2006/relationships/customXml" Target="../ink/ink50.xml"/><Relationship Id="rId123" Type="http://schemas.openxmlformats.org/officeDocument/2006/relationships/image" Target="../media/image64.emf"/><Relationship Id="rId128" Type="http://schemas.openxmlformats.org/officeDocument/2006/relationships/customXml" Target="../ink/ink62.xml"/><Relationship Id="rId144" Type="http://schemas.openxmlformats.org/officeDocument/2006/relationships/customXml" Target="../ink/ink70.xml"/><Relationship Id="rId149" Type="http://schemas.openxmlformats.org/officeDocument/2006/relationships/image" Target="../media/image77.emf"/><Relationship Id="rId5" Type="http://schemas.openxmlformats.org/officeDocument/2006/relationships/image" Target="../media/image5.png"/><Relationship Id="rId90" Type="http://schemas.openxmlformats.org/officeDocument/2006/relationships/image" Target="../media/image46.emf"/><Relationship Id="rId95" Type="http://schemas.openxmlformats.org/officeDocument/2006/relationships/customXml" Target="../ink/ink47.xml"/><Relationship Id="rId160" Type="http://schemas.openxmlformats.org/officeDocument/2006/relationships/customXml" Target="../ink/ink78.xml"/><Relationship Id="rId165" Type="http://schemas.openxmlformats.org/officeDocument/2006/relationships/image" Target="../media/image85.emf"/><Relationship Id="rId181" Type="http://schemas.openxmlformats.org/officeDocument/2006/relationships/image" Target="../media/image93.emf"/><Relationship Id="rId22" Type="http://schemas.openxmlformats.org/officeDocument/2006/relationships/customXml" Target="../ink/ink9.xml"/><Relationship Id="rId27" Type="http://schemas.openxmlformats.org/officeDocument/2006/relationships/image" Target="../media/image16.emf"/><Relationship Id="rId43" Type="http://schemas.openxmlformats.org/officeDocument/2006/relationships/image" Target="../media/image24.emf"/><Relationship Id="rId48" Type="http://schemas.openxmlformats.org/officeDocument/2006/relationships/customXml" Target="../ink/ink22.xml"/><Relationship Id="rId64" Type="http://schemas.openxmlformats.org/officeDocument/2006/relationships/image" Target="../media/image34.emf"/><Relationship Id="rId69" Type="http://schemas.openxmlformats.org/officeDocument/2006/relationships/customXml" Target="../ink/ink33.xml"/><Relationship Id="rId113" Type="http://schemas.openxmlformats.org/officeDocument/2006/relationships/customXml" Target="../ink/ink55.xml"/><Relationship Id="rId118" Type="http://schemas.openxmlformats.org/officeDocument/2006/relationships/customXml" Target="../ink/ink57.xml"/><Relationship Id="rId134" Type="http://schemas.openxmlformats.org/officeDocument/2006/relationships/customXml" Target="../ink/ink65.xml"/><Relationship Id="rId139" Type="http://schemas.openxmlformats.org/officeDocument/2006/relationships/image" Target="../media/image72.emf"/><Relationship Id="rId80" Type="http://schemas.openxmlformats.org/officeDocument/2006/relationships/image" Target="../media/image41.emf"/><Relationship Id="rId85" Type="http://schemas.openxmlformats.org/officeDocument/2006/relationships/customXml" Target="../ink/ink42.xml"/><Relationship Id="rId150" Type="http://schemas.openxmlformats.org/officeDocument/2006/relationships/customXml" Target="../ink/ink73.xml"/><Relationship Id="rId155" Type="http://schemas.openxmlformats.org/officeDocument/2006/relationships/image" Target="../media/image80.emf"/><Relationship Id="rId171" Type="http://schemas.openxmlformats.org/officeDocument/2006/relationships/image" Target="../media/image88.emf"/><Relationship Id="rId176" Type="http://schemas.openxmlformats.org/officeDocument/2006/relationships/customXml" Target="../ink/ink86.xml"/><Relationship Id="rId12" Type="http://schemas.openxmlformats.org/officeDocument/2006/relationships/customXml" Target="../ink/ink4.xml"/><Relationship Id="rId17" Type="http://schemas.openxmlformats.org/officeDocument/2006/relationships/image" Target="../media/image11.emf"/><Relationship Id="rId33" Type="http://schemas.openxmlformats.org/officeDocument/2006/relationships/image" Target="../media/image19.emf"/><Relationship Id="rId38" Type="http://schemas.openxmlformats.org/officeDocument/2006/relationships/customXml" Target="../ink/ink17.xml"/><Relationship Id="rId59" Type="http://schemas.openxmlformats.org/officeDocument/2006/relationships/customXml" Target="../ink/ink28.xml"/><Relationship Id="rId103" Type="http://schemas.openxmlformats.org/officeDocument/2006/relationships/image" Target="../media/image53.emf"/><Relationship Id="rId108" Type="http://schemas.openxmlformats.org/officeDocument/2006/relationships/customXml" Target="../ink/ink53.xml"/><Relationship Id="rId124" Type="http://schemas.openxmlformats.org/officeDocument/2006/relationships/customXml" Target="../ink/ink60.xml"/><Relationship Id="rId129" Type="http://schemas.openxmlformats.org/officeDocument/2006/relationships/image" Target="../media/image67.emf"/><Relationship Id="rId54" Type="http://schemas.openxmlformats.org/officeDocument/2006/relationships/customXml" Target="../ink/ink25.xml"/><Relationship Id="rId70" Type="http://schemas.openxmlformats.org/officeDocument/2006/relationships/image" Target="../media/image37.emf"/><Relationship Id="rId75" Type="http://schemas.openxmlformats.org/officeDocument/2006/relationships/customXml" Target="../ink/ink37.xml"/><Relationship Id="rId91" Type="http://schemas.openxmlformats.org/officeDocument/2006/relationships/customXml" Target="../ink/ink45.xml"/><Relationship Id="rId96" Type="http://schemas.openxmlformats.org/officeDocument/2006/relationships/image" Target="../media/image49.emf"/><Relationship Id="rId140" Type="http://schemas.openxmlformats.org/officeDocument/2006/relationships/customXml" Target="../ink/ink68.xml"/><Relationship Id="rId145" Type="http://schemas.openxmlformats.org/officeDocument/2006/relationships/image" Target="../media/image75.emf"/><Relationship Id="rId161" Type="http://schemas.openxmlformats.org/officeDocument/2006/relationships/image" Target="../media/image83.emf"/><Relationship Id="rId166" Type="http://schemas.openxmlformats.org/officeDocument/2006/relationships/customXml" Target="../ink/ink81.xml"/><Relationship Id="rId182" Type="http://schemas.openxmlformats.org/officeDocument/2006/relationships/customXml" Target="../ink/ink89.xml"/><Relationship Id="rId1" Type="http://schemas.openxmlformats.org/officeDocument/2006/relationships/image" Target="../media/image1.png"/><Relationship Id="rId6" Type="http://schemas.openxmlformats.org/officeDocument/2006/relationships/customXml" Target="../ink/ink1.xml"/><Relationship Id="rId23" Type="http://schemas.openxmlformats.org/officeDocument/2006/relationships/image" Target="../media/image14.emf"/><Relationship Id="rId28" Type="http://schemas.openxmlformats.org/officeDocument/2006/relationships/customXml" Target="../ink/ink12.xml"/><Relationship Id="rId49" Type="http://schemas.openxmlformats.org/officeDocument/2006/relationships/image" Target="../media/image27.emf"/><Relationship Id="rId114" Type="http://schemas.openxmlformats.org/officeDocument/2006/relationships/image" Target="../media/image59.emf"/><Relationship Id="rId119" Type="http://schemas.openxmlformats.org/officeDocument/2006/relationships/image" Target="../media/image62.emf"/><Relationship Id="rId44" Type="http://schemas.openxmlformats.org/officeDocument/2006/relationships/customXml" Target="../ink/ink20.xml"/><Relationship Id="rId60" Type="http://schemas.openxmlformats.org/officeDocument/2006/relationships/image" Target="../media/image32.emf"/><Relationship Id="rId65" Type="http://schemas.openxmlformats.org/officeDocument/2006/relationships/customXml" Target="../ink/ink31.xml"/><Relationship Id="rId81" Type="http://schemas.openxmlformats.org/officeDocument/2006/relationships/customXml" Target="../ink/ink40.xml"/><Relationship Id="rId86" Type="http://schemas.openxmlformats.org/officeDocument/2006/relationships/image" Target="../media/image44.emf"/><Relationship Id="rId130" Type="http://schemas.openxmlformats.org/officeDocument/2006/relationships/customXml" Target="../ink/ink63.xml"/><Relationship Id="rId135" Type="http://schemas.openxmlformats.org/officeDocument/2006/relationships/image" Target="../media/image70.emf"/><Relationship Id="rId151" Type="http://schemas.openxmlformats.org/officeDocument/2006/relationships/image" Target="../media/image78.emf"/><Relationship Id="rId156" Type="http://schemas.openxmlformats.org/officeDocument/2006/relationships/customXml" Target="../ink/ink76.xml"/><Relationship Id="rId177" Type="http://schemas.openxmlformats.org/officeDocument/2006/relationships/image" Target="../media/image91.emf"/><Relationship Id="rId4" Type="http://schemas.openxmlformats.org/officeDocument/2006/relationships/image" Target="../media/image4.png"/><Relationship Id="rId9" Type="http://schemas.openxmlformats.org/officeDocument/2006/relationships/image" Target="../media/image7.emf"/><Relationship Id="rId172" Type="http://schemas.openxmlformats.org/officeDocument/2006/relationships/customXml" Target="../ink/ink84.xml"/><Relationship Id="rId180" Type="http://schemas.openxmlformats.org/officeDocument/2006/relationships/customXml" Target="../ink/ink88.xml"/><Relationship Id="rId13" Type="http://schemas.openxmlformats.org/officeDocument/2006/relationships/image" Target="../media/image9.emf"/><Relationship Id="rId18" Type="http://schemas.openxmlformats.org/officeDocument/2006/relationships/customXml" Target="../ink/ink7.xml"/><Relationship Id="rId39" Type="http://schemas.openxmlformats.org/officeDocument/2006/relationships/image" Target="../media/image22.emf"/><Relationship Id="rId109" Type="http://schemas.openxmlformats.org/officeDocument/2006/relationships/image" Target="../media/image56.emf"/><Relationship Id="rId34" Type="http://schemas.openxmlformats.org/officeDocument/2006/relationships/customXml" Target="../ink/ink15.xml"/><Relationship Id="rId50" Type="http://schemas.openxmlformats.org/officeDocument/2006/relationships/customXml" Target="../ink/ink23.xml"/><Relationship Id="rId55" Type="http://schemas.openxmlformats.org/officeDocument/2006/relationships/image" Target="../media/image30.emf"/><Relationship Id="rId76" Type="http://schemas.openxmlformats.org/officeDocument/2006/relationships/image" Target="../media/image39.emf"/><Relationship Id="rId97" Type="http://schemas.openxmlformats.org/officeDocument/2006/relationships/image" Target="../media/image50.png"/><Relationship Id="rId104" Type="http://schemas.openxmlformats.org/officeDocument/2006/relationships/customXml" Target="../ink/ink51.xml"/><Relationship Id="rId120" Type="http://schemas.openxmlformats.org/officeDocument/2006/relationships/customXml" Target="../ink/ink58.xml"/><Relationship Id="rId125" Type="http://schemas.openxmlformats.org/officeDocument/2006/relationships/image" Target="../media/image65.emf"/><Relationship Id="rId141" Type="http://schemas.openxmlformats.org/officeDocument/2006/relationships/image" Target="../media/image73.emf"/><Relationship Id="rId146" Type="http://schemas.openxmlformats.org/officeDocument/2006/relationships/customXml" Target="../ink/ink71.xml"/><Relationship Id="rId167" Type="http://schemas.openxmlformats.org/officeDocument/2006/relationships/image" Target="../media/image86.emf"/><Relationship Id="rId7" Type="http://schemas.openxmlformats.org/officeDocument/2006/relationships/image" Target="../media/image6.emf"/><Relationship Id="rId71" Type="http://schemas.openxmlformats.org/officeDocument/2006/relationships/customXml" Target="../ink/ink34.xml"/><Relationship Id="rId92" Type="http://schemas.openxmlformats.org/officeDocument/2006/relationships/image" Target="../media/image47.emf"/><Relationship Id="rId162" Type="http://schemas.openxmlformats.org/officeDocument/2006/relationships/customXml" Target="../ink/ink79.xml"/><Relationship Id="rId183" Type="http://schemas.openxmlformats.org/officeDocument/2006/relationships/image" Target="../media/image94.emf"/><Relationship Id="rId2" Type="http://schemas.openxmlformats.org/officeDocument/2006/relationships/image" Target="../media/image2.png"/><Relationship Id="rId29" Type="http://schemas.openxmlformats.org/officeDocument/2006/relationships/image" Target="../media/image17.emf"/><Relationship Id="rId24" Type="http://schemas.openxmlformats.org/officeDocument/2006/relationships/customXml" Target="../ink/ink10.xml"/><Relationship Id="rId40" Type="http://schemas.openxmlformats.org/officeDocument/2006/relationships/customXml" Target="../ink/ink18.xml"/><Relationship Id="rId45" Type="http://schemas.openxmlformats.org/officeDocument/2006/relationships/image" Target="../media/image25.emf"/><Relationship Id="rId66" Type="http://schemas.openxmlformats.org/officeDocument/2006/relationships/image" Target="../media/image35.emf"/><Relationship Id="rId87" Type="http://schemas.openxmlformats.org/officeDocument/2006/relationships/customXml" Target="../ink/ink43.xml"/><Relationship Id="rId110" Type="http://schemas.openxmlformats.org/officeDocument/2006/relationships/image" Target="../media/image57.png"/><Relationship Id="rId115" Type="http://schemas.openxmlformats.org/officeDocument/2006/relationships/image" Target="../media/image60.png"/><Relationship Id="rId131" Type="http://schemas.openxmlformats.org/officeDocument/2006/relationships/image" Target="../media/image68.emf"/><Relationship Id="rId136" Type="http://schemas.openxmlformats.org/officeDocument/2006/relationships/customXml" Target="../ink/ink66.xml"/><Relationship Id="rId157" Type="http://schemas.openxmlformats.org/officeDocument/2006/relationships/image" Target="../media/image81.emf"/><Relationship Id="rId178" Type="http://schemas.openxmlformats.org/officeDocument/2006/relationships/customXml" Target="../ink/ink87.xml"/><Relationship Id="rId61" Type="http://schemas.openxmlformats.org/officeDocument/2006/relationships/customXml" Target="../ink/ink29.xml"/><Relationship Id="rId82" Type="http://schemas.openxmlformats.org/officeDocument/2006/relationships/image" Target="../media/image42.emf"/><Relationship Id="rId152" Type="http://schemas.openxmlformats.org/officeDocument/2006/relationships/customXml" Target="../ink/ink74.xml"/><Relationship Id="rId173" Type="http://schemas.openxmlformats.org/officeDocument/2006/relationships/image" Target="../media/image89.emf"/><Relationship Id="rId19" Type="http://schemas.openxmlformats.org/officeDocument/2006/relationships/image" Target="../media/image12.emf"/><Relationship Id="rId14" Type="http://schemas.openxmlformats.org/officeDocument/2006/relationships/customXml" Target="../ink/ink5.xml"/><Relationship Id="rId30" Type="http://schemas.openxmlformats.org/officeDocument/2006/relationships/customXml" Target="../ink/ink13.xml"/><Relationship Id="rId35" Type="http://schemas.openxmlformats.org/officeDocument/2006/relationships/image" Target="../media/image20.emf"/><Relationship Id="rId56" Type="http://schemas.openxmlformats.org/officeDocument/2006/relationships/customXml" Target="../ink/ink26.xml"/><Relationship Id="rId77" Type="http://schemas.openxmlformats.org/officeDocument/2006/relationships/customXml" Target="../ink/ink38.xml"/><Relationship Id="rId100" Type="http://schemas.openxmlformats.org/officeDocument/2006/relationships/customXml" Target="../ink/ink49.xml"/><Relationship Id="rId105" Type="http://schemas.openxmlformats.org/officeDocument/2006/relationships/image" Target="../media/image54.emf"/><Relationship Id="rId126" Type="http://schemas.openxmlformats.org/officeDocument/2006/relationships/customXml" Target="../ink/ink61.xml"/><Relationship Id="rId147" Type="http://schemas.openxmlformats.org/officeDocument/2006/relationships/image" Target="../media/image76.emf"/><Relationship Id="rId168" Type="http://schemas.openxmlformats.org/officeDocument/2006/relationships/customXml" Target="../ink/ink82.xml"/><Relationship Id="rId8" Type="http://schemas.openxmlformats.org/officeDocument/2006/relationships/customXml" Target="../ink/ink2.xml"/><Relationship Id="rId51" Type="http://schemas.openxmlformats.org/officeDocument/2006/relationships/image" Target="../media/image28.emf"/><Relationship Id="rId72" Type="http://schemas.openxmlformats.org/officeDocument/2006/relationships/image" Target="../media/image38.emf"/><Relationship Id="rId93" Type="http://schemas.openxmlformats.org/officeDocument/2006/relationships/customXml" Target="../ink/ink46.xml"/><Relationship Id="rId98" Type="http://schemas.openxmlformats.org/officeDocument/2006/relationships/customXml" Target="../ink/ink48.xml"/><Relationship Id="rId121" Type="http://schemas.openxmlformats.org/officeDocument/2006/relationships/image" Target="../media/image63.emf"/><Relationship Id="rId142" Type="http://schemas.openxmlformats.org/officeDocument/2006/relationships/customXml" Target="../ink/ink69.xml"/><Relationship Id="rId163" Type="http://schemas.openxmlformats.org/officeDocument/2006/relationships/image" Target="../media/image84.emf"/><Relationship Id="rId3" Type="http://schemas.openxmlformats.org/officeDocument/2006/relationships/image" Target="../media/image3.png"/><Relationship Id="rId25" Type="http://schemas.openxmlformats.org/officeDocument/2006/relationships/image" Target="../media/image15.emf"/><Relationship Id="rId46" Type="http://schemas.openxmlformats.org/officeDocument/2006/relationships/customXml" Target="../ink/ink21.xml"/><Relationship Id="rId67" Type="http://schemas.openxmlformats.org/officeDocument/2006/relationships/customXml" Target="../ink/ink32.xml"/><Relationship Id="rId116" Type="http://schemas.openxmlformats.org/officeDocument/2006/relationships/customXml" Target="../ink/ink56.xml"/><Relationship Id="rId137" Type="http://schemas.openxmlformats.org/officeDocument/2006/relationships/image" Target="../media/image71.emf"/><Relationship Id="rId158" Type="http://schemas.openxmlformats.org/officeDocument/2006/relationships/customXml" Target="../ink/ink77.xml"/><Relationship Id="rId20" Type="http://schemas.openxmlformats.org/officeDocument/2006/relationships/customXml" Target="../ink/ink8.xml"/><Relationship Id="rId41" Type="http://schemas.openxmlformats.org/officeDocument/2006/relationships/image" Target="../media/image23.emf"/><Relationship Id="rId62" Type="http://schemas.openxmlformats.org/officeDocument/2006/relationships/image" Target="../media/image33.emf"/><Relationship Id="rId83" Type="http://schemas.openxmlformats.org/officeDocument/2006/relationships/customXml" Target="../ink/ink41.xml"/><Relationship Id="rId88" Type="http://schemas.openxmlformats.org/officeDocument/2006/relationships/image" Target="../media/image45.emf"/><Relationship Id="rId111" Type="http://schemas.openxmlformats.org/officeDocument/2006/relationships/customXml" Target="../ink/ink54.xml"/><Relationship Id="rId132" Type="http://schemas.openxmlformats.org/officeDocument/2006/relationships/customXml" Target="../ink/ink64.xml"/><Relationship Id="rId153" Type="http://schemas.openxmlformats.org/officeDocument/2006/relationships/image" Target="../media/image79.emf"/><Relationship Id="rId174" Type="http://schemas.openxmlformats.org/officeDocument/2006/relationships/customXml" Target="../ink/ink85.xml"/><Relationship Id="rId179" Type="http://schemas.openxmlformats.org/officeDocument/2006/relationships/image" Target="../media/image92.emf"/><Relationship Id="rId15" Type="http://schemas.openxmlformats.org/officeDocument/2006/relationships/image" Target="../media/image10.emf"/><Relationship Id="rId36" Type="http://schemas.openxmlformats.org/officeDocument/2006/relationships/customXml" Target="../ink/ink16.xml"/><Relationship Id="rId57" Type="http://schemas.openxmlformats.org/officeDocument/2006/relationships/image" Target="../media/image31.emf"/><Relationship Id="rId106" Type="http://schemas.openxmlformats.org/officeDocument/2006/relationships/customXml" Target="../ink/ink52.xml"/><Relationship Id="rId127" Type="http://schemas.openxmlformats.org/officeDocument/2006/relationships/image" Target="../media/image66.emf"/><Relationship Id="rId10" Type="http://schemas.openxmlformats.org/officeDocument/2006/relationships/customXml" Target="../ink/ink3.xml"/><Relationship Id="rId31" Type="http://schemas.openxmlformats.org/officeDocument/2006/relationships/image" Target="../media/image18.emf"/><Relationship Id="rId52" Type="http://schemas.openxmlformats.org/officeDocument/2006/relationships/customXml" Target="../ink/ink24.xml"/><Relationship Id="rId73" Type="http://schemas.openxmlformats.org/officeDocument/2006/relationships/customXml" Target="../ink/ink35.xml"/><Relationship Id="rId78" Type="http://schemas.openxmlformats.org/officeDocument/2006/relationships/image" Target="../media/image40.emf"/><Relationship Id="rId94" Type="http://schemas.openxmlformats.org/officeDocument/2006/relationships/image" Target="../media/image48.emf"/><Relationship Id="rId99" Type="http://schemas.openxmlformats.org/officeDocument/2006/relationships/image" Target="../media/image51.emf"/><Relationship Id="rId101" Type="http://schemas.openxmlformats.org/officeDocument/2006/relationships/image" Target="../media/image52.emf"/><Relationship Id="rId122" Type="http://schemas.openxmlformats.org/officeDocument/2006/relationships/customXml" Target="../ink/ink59.xml"/><Relationship Id="rId143" Type="http://schemas.openxmlformats.org/officeDocument/2006/relationships/image" Target="../media/image74.emf"/><Relationship Id="rId148" Type="http://schemas.openxmlformats.org/officeDocument/2006/relationships/customXml" Target="../ink/ink72.xml"/><Relationship Id="rId164" Type="http://schemas.openxmlformats.org/officeDocument/2006/relationships/customXml" Target="../ink/ink80.xml"/><Relationship Id="rId169" Type="http://schemas.openxmlformats.org/officeDocument/2006/relationships/image" Target="../media/image8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408665</xdr:colOff>
      <xdr:row>17</xdr:row>
      <xdr:rowOff>171024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76190" cy="3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11</xdr:col>
      <xdr:colOff>408665</xdr:colOff>
      <xdr:row>36</xdr:row>
      <xdr:rowOff>190045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7276190" cy="36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11</xdr:col>
      <xdr:colOff>380094</xdr:colOff>
      <xdr:row>51</xdr:row>
      <xdr:rowOff>190143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048500"/>
          <a:ext cx="7247619" cy="2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11</xdr:col>
      <xdr:colOff>465808</xdr:colOff>
      <xdr:row>77</xdr:row>
      <xdr:rowOff>18450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925050"/>
          <a:ext cx="7333333" cy="4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11</xdr:col>
      <xdr:colOff>332475</xdr:colOff>
      <xdr:row>93</xdr:row>
      <xdr:rowOff>142474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668500"/>
          <a:ext cx="7200000" cy="3209524"/>
        </a:xfrm>
        <a:prstGeom prst="rect">
          <a:avLst/>
        </a:prstGeom>
      </xdr:spPr>
    </xdr:pic>
    <xdr:clientData/>
  </xdr:twoCellAnchor>
  <xdr:twoCellAnchor>
    <xdr:from>
      <xdr:col>9</xdr:col>
      <xdr:colOff>266595</xdr:colOff>
      <xdr:row>2</xdr:row>
      <xdr:rowOff>114465</xdr:rowOff>
    </xdr:from>
    <xdr:to>
      <xdr:col>10</xdr:col>
      <xdr:colOff>476715</xdr:colOff>
      <xdr:row>3</xdr:row>
      <xdr:rowOff>10005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7" name="Ink 6"/>
            <xdr14:cNvContentPartPr/>
          </xdr14:nvContentPartPr>
          <xdr14:nvPr macro=""/>
          <xdr14:xfrm>
            <a:off x="5752995" y="495465"/>
            <a:ext cx="819720" cy="86040"/>
          </xdr14:xfrm>
        </xdr:contentPart>
      </mc:Choice>
      <mc:Fallback>
        <xdr:pic>
          <xdr:nvPicPr>
            <xdr:cNvPr id="7" name="Ink 6"/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705115" y="399345"/>
              <a:ext cx="91548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171315</xdr:colOff>
      <xdr:row>3</xdr:row>
      <xdr:rowOff>104685</xdr:rowOff>
    </xdr:from>
    <xdr:to>
      <xdr:col>5</xdr:col>
      <xdr:colOff>315</xdr:colOff>
      <xdr:row>4</xdr:row>
      <xdr:rowOff>143145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8" name="Ink 7"/>
            <xdr14:cNvContentPartPr/>
          </xdr14:nvContentPartPr>
          <xdr14:nvPr macro=""/>
          <xdr14:xfrm>
            <a:off x="1390515" y="676185"/>
            <a:ext cx="1657800" cy="228960"/>
          </xdr14:xfrm>
        </xdr:contentPart>
      </mc:Choice>
      <mc:Fallback>
        <xdr:pic>
          <xdr:nvPicPr>
            <xdr:cNvPr id="8" name="Ink 7"/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342635" y="580425"/>
              <a:ext cx="1753560" cy="420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467355</xdr:colOff>
      <xdr:row>6</xdr:row>
      <xdr:rowOff>126825</xdr:rowOff>
    </xdr:from>
    <xdr:to>
      <xdr:col>11</xdr:col>
      <xdr:colOff>110475</xdr:colOff>
      <xdr:row>6</xdr:row>
      <xdr:rowOff>140145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0" name="Ink 9"/>
            <xdr14:cNvContentPartPr/>
          </xdr14:nvContentPartPr>
          <xdr14:nvPr macro=""/>
          <xdr14:xfrm>
            <a:off x="6563355" y="1269825"/>
            <a:ext cx="252720" cy="13320"/>
          </xdr14:xfrm>
        </xdr:contentPart>
      </mc:Choice>
      <mc:Fallback>
        <xdr:pic>
          <xdr:nvPicPr>
            <xdr:cNvPr id="10" name="Ink 9"/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553635" y="1258305"/>
              <a:ext cx="273240" cy="34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417795</xdr:colOff>
      <xdr:row>7</xdr:row>
      <xdr:rowOff>139365</xdr:rowOff>
    </xdr:from>
    <xdr:to>
      <xdr:col>7</xdr:col>
      <xdr:colOff>325875</xdr:colOff>
      <xdr:row>7</xdr:row>
      <xdr:rowOff>155925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2" name="Ink 11"/>
            <xdr14:cNvContentPartPr/>
          </xdr14:nvContentPartPr>
          <xdr14:nvPr macro=""/>
          <xdr14:xfrm>
            <a:off x="4075395" y="1472865"/>
            <a:ext cx="517680" cy="16560"/>
          </xdr14:xfrm>
        </xdr:contentPart>
      </mc:Choice>
      <mc:Fallback>
        <xdr:pic>
          <xdr:nvPicPr>
            <xdr:cNvPr id="12" name="Ink 11"/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066755" y="1461705"/>
              <a:ext cx="53784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487635</xdr:colOff>
      <xdr:row>8</xdr:row>
      <xdr:rowOff>97185</xdr:rowOff>
    </xdr:from>
    <xdr:to>
      <xdr:col>8</xdr:col>
      <xdr:colOff>508995</xdr:colOff>
      <xdr:row>8</xdr:row>
      <xdr:rowOff>174225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5" name="Ink 14"/>
            <xdr14:cNvContentPartPr/>
          </xdr14:nvContentPartPr>
          <xdr14:nvPr macro=""/>
          <xdr14:xfrm>
            <a:off x="4145235" y="1621185"/>
            <a:ext cx="1240560" cy="77040"/>
          </xdr14:xfrm>
        </xdr:contentPart>
      </mc:Choice>
      <mc:Fallback>
        <xdr:pic>
          <xdr:nvPicPr>
            <xdr:cNvPr id="15" name="Ink 14"/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136595" y="1610745"/>
              <a:ext cx="126252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179715</xdr:colOff>
      <xdr:row>8</xdr:row>
      <xdr:rowOff>156225</xdr:rowOff>
    </xdr:from>
    <xdr:to>
      <xdr:col>11</xdr:col>
      <xdr:colOff>351315</xdr:colOff>
      <xdr:row>8</xdr:row>
      <xdr:rowOff>182505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6" name="Ink 15"/>
            <xdr14:cNvContentPartPr/>
          </xdr14:nvContentPartPr>
          <xdr14:nvPr macro=""/>
          <xdr14:xfrm>
            <a:off x="6275715" y="1680225"/>
            <a:ext cx="781200" cy="26280"/>
          </xdr14:xfrm>
        </xdr:contentPart>
      </mc:Choice>
      <mc:Fallback>
        <xdr:pic>
          <xdr:nvPicPr>
            <xdr:cNvPr id="16" name="Ink 15"/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267795" y="1667985"/>
              <a:ext cx="80280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167115</xdr:colOff>
      <xdr:row>10</xdr:row>
      <xdr:rowOff>100665</xdr:rowOff>
    </xdr:from>
    <xdr:to>
      <xdr:col>9</xdr:col>
      <xdr:colOff>94155</xdr:colOff>
      <xdr:row>10</xdr:row>
      <xdr:rowOff>161865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8" name="Ink 17"/>
            <xdr14:cNvContentPartPr/>
          </xdr14:nvContentPartPr>
          <xdr14:nvPr macro=""/>
          <xdr14:xfrm>
            <a:off x="4434315" y="2005665"/>
            <a:ext cx="1146240" cy="61200"/>
          </xdr14:xfrm>
        </xdr:contentPart>
      </mc:Choice>
      <mc:Fallback>
        <xdr:pic>
          <xdr:nvPicPr>
            <xdr:cNvPr id="18" name="Ink 17"/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385355" y="1897665"/>
              <a:ext cx="125100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123915</xdr:colOff>
      <xdr:row>13</xdr:row>
      <xdr:rowOff>45</xdr:rowOff>
    </xdr:from>
    <xdr:to>
      <xdr:col>3</xdr:col>
      <xdr:colOff>276675</xdr:colOff>
      <xdr:row>13</xdr:row>
      <xdr:rowOff>114525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9" name="Ink 18"/>
            <xdr14:cNvContentPartPr/>
          </xdr14:nvContentPartPr>
          <xdr14:nvPr macro=""/>
          <xdr14:xfrm>
            <a:off x="733515" y="2476545"/>
            <a:ext cx="1371960" cy="114480"/>
          </xdr14:xfrm>
        </xdr:contentPart>
      </mc:Choice>
      <mc:Fallback>
        <xdr:pic>
          <xdr:nvPicPr>
            <xdr:cNvPr id="19" name="Ink 18"/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85275" y="2380425"/>
              <a:ext cx="1468080" cy="306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85875</xdr:colOff>
      <xdr:row>14</xdr:row>
      <xdr:rowOff>9345</xdr:rowOff>
    </xdr:from>
    <xdr:to>
      <xdr:col>1</xdr:col>
      <xdr:colOff>410115</xdr:colOff>
      <xdr:row>14</xdr:row>
      <xdr:rowOff>28785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20" name="Ink 19"/>
            <xdr14:cNvContentPartPr/>
          </xdr14:nvContentPartPr>
          <xdr14:nvPr macro=""/>
          <xdr14:xfrm>
            <a:off x="85875" y="2676345"/>
            <a:ext cx="933840" cy="19440"/>
          </xdr14:xfrm>
        </xdr:contentPart>
      </mc:Choice>
      <mc:Fallback>
        <xdr:pic>
          <xdr:nvPicPr>
            <xdr:cNvPr id="20" name="Ink 19"/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7635" y="2580585"/>
              <a:ext cx="102996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249075</xdr:colOff>
      <xdr:row>34</xdr:row>
      <xdr:rowOff>55125</xdr:rowOff>
    </xdr:from>
    <xdr:to>
      <xdr:col>5</xdr:col>
      <xdr:colOff>526995</xdr:colOff>
      <xdr:row>36</xdr:row>
      <xdr:rowOff>67605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44" name="Ink 43"/>
            <xdr14:cNvContentPartPr/>
          </xdr14:nvContentPartPr>
          <xdr14:nvPr macro=""/>
          <xdr14:xfrm>
            <a:off x="3297075" y="6532125"/>
            <a:ext cx="277920" cy="393480"/>
          </xdr14:xfrm>
        </xdr:contentPart>
      </mc:Choice>
      <mc:Fallback>
        <xdr:pic>
          <xdr:nvPicPr>
            <xdr:cNvPr id="44" name="Ink 43"/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283755" y="6526005"/>
              <a:ext cx="303120" cy="4114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16</xdr:col>
      <xdr:colOff>122835</xdr:colOff>
      <xdr:row>0</xdr:row>
      <xdr:rowOff>184065</xdr:rowOff>
    </xdr:from>
    <xdr:to>
      <xdr:col>16</xdr:col>
      <xdr:colOff>371955</xdr:colOff>
      <xdr:row>1</xdr:row>
      <xdr:rowOff>123525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49" name="Ink 48"/>
            <xdr14:cNvContentPartPr/>
          </xdr14:nvContentPartPr>
          <xdr14:nvPr macro=""/>
          <xdr14:xfrm>
            <a:off x="9876435" y="184065"/>
            <a:ext cx="249120" cy="129960"/>
          </xdr14:xfrm>
        </xdr:contentPart>
      </mc:Choice>
      <mc:Fallback>
        <xdr:pic>
          <xdr:nvPicPr>
            <xdr:cNvPr id="49" name="Ink 48"/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862395" y="177945"/>
              <a:ext cx="27864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400635</xdr:colOff>
      <xdr:row>2</xdr:row>
      <xdr:rowOff>158745</xdr:rowOff>
    </xdr:from>
    <xdr:to>
      <xdr:col>18</xdr:col>
      <xdr:colOff>54195</xdr:colOff>
      <xdr:row>3</xdr:row>
      <xdr:rowOff>125205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50" name="Ink 49"/>
            <xdr14:cNvContentPartPr/>
          </xdr14:nvContentPartPr>
          <xdr14:nvPr macro=""/>
          <xdr14:xfrm>
            <a:off x="10763835" y="539745"/>
            <a:ext cx="263160" cy="156960"/>
          </xdr14:xfrm>
        </xdr:contentPart>
      </mc:Choice>
      <mc:Fallback>
        <xdr:pic>
          <xdr:nvPicPr>
            <xdr:cNvPr id="50" name="Ink 49"/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751595" y="531825"/>
              <a:ext cx="29016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350595</xdr:colOff>
      <xdr:row>3</xdr:row>
      <xdr:rowOff>171645</xdr:rowOff>
    </xdr:from>
    <xdr:to>
      <xdr:col>18</xdr:col>
      <xdr:colOff>57435</xdr:colOff>
      <xdr:row>4</xdr:row>
      <xdr:rowOff>161865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51" name="Ink 50"/>
            <xdr14:cNvContentPartPr/>
          </xdr14:nvContentPartPr>
          <xdr14:nvPr macro=""/>
          <xdr14:xfrm>
            <a:off x="10713795" y="743145"/>
            <a:ext cx="316440" cy="180720"/>
          </xdr14:xfrm>
        </xdr:contentPart>
      </mc:Choice>
      <mc:Fallback>
        <xdr:pic>
          <xdr:nvPicPr>
            <xdr:cNvPr id="51" name="Ink 50"/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0700475" y="728385"/>
              <a:ext cx="34452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569955</xdr:colOff>
      <xdr:row>37</xdr:row>
      <xdr:rowOff>39285</xdr:rowOff>
    </xdr:from>
    <xdr:to>
      <xdr:col>11</xdr:col>
      <xdr:colOff>543915</xdr:colOff>
      <xdr:row>58</xdr:row>
      <xdr:rowOff>57465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69" name="Ink 68"/>
            <xdr14:cNvContentPartPr/>
          </xdr14:nvContentPartPr>
          <xdr14:nvPr macro=""/>
          <xdr14:xfrm>
            <a:off x="6665955" y="7087785"/>
            <a:ext cx="583560" cy="4018680"/>
          </xdr14:xfrm>
        </xdr:contentPart>
      </mc:Choice>
      <mc:Fallback>
        <xdr:pic>
          <xdr:nvPicPr>
            <xdr:cNvPr id="69" name="Ink 68"/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652635" y="7074465"/>
              <a:ext cx="612360" cy="4046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351795</xdr:colOff>
      <xdr:row>44</xdr:row>
      <xdr:rowOff>22665</xdr:rowOff>
    </xdr:from>
    <xdr:to>
      <xdr:col>11</xdr:col>
      <xdr:colOff>96435</xdr:colOff>
      <xdr:row>50</xdr:row>
      <xdr:rowOff>74145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71" name="Ink 70"/>
            <xdr14:cNvContentPartPr/>
          </xdr14:nvContentPartPr>
          <xdr14:nvPr macro=""/>
          <xdr14:xfrm>
            <a:off x="4618995" y="8423715"/>
            <a:ext cx="2183040" cy="1194480"/>
          </xdr14:xfrm>
        </xdr:contentPart>
      </mc:Choice>
      <mc:Fallback>
        <xdr:pic>
          <xdr:nvPicPr>
            <xdr:cNvPr id="71" name="Ink 70"/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608555" y="8408235"/>
              <a:ext cx="2207160" cy="1224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323955</xdr:colOff>
      <xdr:row>74</xdr:row>
      <xdr:rowOff>161865</xdr:rowOff>
    </xdr:from>
    <xdr:to>
      <xdr:col>4</xdr:col>
      <xdr:colOff>552675</xdr:colOff>
      <xdr:row>75</xdr:row>
      <xdr:rowOff>38325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72" name="Ink 71"/>
            <xdr14:cNvContentPartPr/>
          </xdr14:nvContentPartPr>
          <xdr14:nvPr macro=""/>
          <xdr14:xfrm>
            <a:off x="1543155" y="14258865"/>
            <a:ext cx="1447920" cy="66960"/>
          </xdr14:xfrm>
        </xdr:contentPart>
      </mc:Choice>
      <mc:Fallback>
        <xdr:pic>
          <xdr:nvPicPr>
            <xdr:cNvPr id="72" name="Ink 71"/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494915" y="14162745"/>
              <a:ext cx="154440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342795</xdr:colOff>
      <xdr:row>77</xdr:row>
      <xdr:rowOff>85725</xdr:rowOff>
    </xdr:from>
    <xdr:to>
      <xdr:col>3</xdr:col>
      <xdr:colOff>305115</xdr:colOff>
      <xdr:row>78</xdr:row>
      <xdr:rowOff>66945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73" name="Ink 72"/>
            <xdr14:cNvContentPartPr/>
          </xdr14:nvContentPartPr>
          <xdr14:nvPr macro=""/>
          <xdr14:xfrm>
            <a:off x="952395" y="14754225"/>
            <a:ext cx="1181520" cy="171720"/>
          </xdr14:xfrm>
        </xdr:contentPart>
      </mc:Choice>
      <mc:Fallback>
        <xdr:pic>
          <xdr:nvPicPr>
            <xdr:cNvPr id="73" name="Ink 72"/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04515" y="14658105"/>
              <a:ext cx="1277280" cy="363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95235</xdr:colOff>
      <xdr:row>79</xdr:row>
      <xdr:rowOff>85605</xdr:rowOff>
    </xdr:from>
    <xdr:to>
      <xdr:col>5</xdr:col>
      <xdr:colOff>47835</xdr:colOff>
      <xdr:row>80</xdr:row>
      <xdr:rowOff>57465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74" name="Ink 73"/>
            <xdr14:cNvContentPartPr/>
          </xdr14:nvContentPartPr>
          <xdr14:nvPr macro=""/>
          <xdr14:xfrm>
            <a:off x="1924035" y="15135105"/>
            <a:ext cx="1171800" cy="162360"/>
          </xdr14:xfrm>
        </xdr:contentPart>
      </mc:Choice>
      <mc:Fallback>
        <xdr:pic>
          <xdr:nvPicPr>
            <xdr:cNvPr id="74" name="Ink 73"/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76155" y="15039345"/>
              <a:ext cx="1267920" cy="354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314235</xdr:colOff>
      <xdr:row>80</xdr:row>
      <xdr:rowOff>28665</xdr:rowOff>
    </xdr:from>
    <xdr:to>
      <xdr:col>7</xdr:col>
      <xdr:colOff>295635</xdr:colOff>
      <xdr:row>80</xdr:row>
      <xdr:rowOff>85905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75" name="Ink 74"/>
            <xdr14:cNvContentPartPr/>
          </xdr14:nvContentPartPr>
          <xdr14:nvPr macro=""/>
          <xdr14:xfrm>
            <a:off x="3362235" y="15268665"/>
            <a:ext cx="1200600" cy="57240"/>
          </xdr14:xfrm>
        </xdr:contentPart>
      </mc:Choice>
      <mc:Fallback>
        <xdr:pic>
          <xdr:nvPicPr>
            <xdr:cNvPr id="75" name="Ink 74"/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320047" y="15172545"/>
              <a:ext cx="1284975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352515</xdr:colOff>
      <xdr:row>81</xdr:row>
      <xdr:rowOff>165</xdr:rowOff>
    </xdr:from>
    <xdr:to>
      <xdr:col>11</xdr:col>
      <xdr:colOff>409995</xdr:colOff>
      <xdr:row>81</xdr:row>
      <xdr:rowOff>28965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76" name="Ink 75"/>
            <xdr14:cNvContentPartPr/>
          </xdr14:nvContentPartPr>
          <xdr14:nvPr macro=""/>
          <xdr14:xfrm>
            <a:off x="6448515" y="15430665"/>
            <a:ext cx="667080" cy="28800"/>
          </xdr14:xfrm>
        </xdr:contentPart>
      </mc:Choice>
      <mc:Fallback>
        <xdr:pic>
          <xdr:nvPicPr>
            <xdr:cNvPr id="76" name="Ink 75"/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400275" y="15334545"/>
              <a:ext cx="76320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89475</xdr:colOff>
      <xdr:row>19</xdr:row>
      <xdr:rowOff>108525</xdr:rowOff>
    </xdr:from>
    <xdr:to>
      <xdr:col>0</xdr:col>
      <xdr:colOff>272715</xdr:colOff>
      <xdr:row>21</xdr:row>
      <xdr:rowOff>49005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77" name="Ink 76"/>
            <xdr14:cNvContentPartPr/>
          </xdr14:nvContentPartPr>
          <xdr14:nvPr macro=""/>
          <xdr14:xfrm>
            <a:off x="89475" y="3728025"/>
            <a:ext cx="183240" cy="321480"/>
          </xdr14:xfrm>
        </xdr:contentPart>
      </mc:Choice>
      <mc:Fallback>
        <xdr:pic>
          <xdr:nvPicPr>
            <xdr:cNvPr id="77" name="Ink 76"/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2475" y="3656745"/>
              <a:ext cx="245520" cy="4773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34035</xdr:colOff>
      <xdr:row>19</xdr:row>
      <xdr:rowOff>15285</xdr:rowOff>
    </xdr:from>
    <xdr:to>
      <xdr:col>3</xdr:col>
      <xdr:colOff>200355</xdr:colOff>
      <xdr:row>20</xdr:row>
      <xdr:rowOff>171825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79" name="Ink 78"/>
            <xdr14:cNvContentPartPr/>
          </xdr14:nvContentPartPr>
          <xdr14:nvPr macro=""/>
          <xdr14:xfrm>
            <a:off x="34035" y="3634785"/>
            <a:ext cx="1995120" cy="347040"/>
          </xdr14:xfrm>
        </xdr:contentPart>
      </mc:Choice>
      <mc:Fallback>
        <xdr:pic>
          <xdr:nvPicPr>
            <xdr:cNvPr id="79" name="Ink 78"/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3595" y="3625425"/>
              <a:ext cx="2017440" cy="3682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409515</xdr:colOff>
      <xdr:row>19</xdr:row>
      <xdr:rowOff>180885</xdr:rowOff>
    </xdr:from>
    <xdr:to>
      <xdr:col>1</xdr:col>
      <xdr:colOff>438555</xdr:colOff>
      <xdr:row>20</xdr:row>
      <xdr:rowOff>28905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80" name="Ink 79"/>
            <xdr14:cNvContentPartPr/>
          </xdr14:nvContentPartPr>
          <xdr14:nvPr macro=""/>
          <xdr14:xfrm>
            <a:off x="409515" y="3800385"/>
            <a:ext cx="638640" cy="38520"/>
          </xdr14:xfrm>
        </xdr:contentPart>
      </mc:Choice>
      <mc:Fallback>
        <xdr:pic>
          <xdr:nvPicPr>
            <xdr:cNvPr id="80" name="Ink 79"/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61635" y="3704625"/>
              <a:ext cx="73440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219195</xdr:colOff>
      <xdr:row>19</xdr:row>
      <xdr:rowOff>152445</xdr:rowOff>
    </xdr:from>
    <xdr:to>
      <xdr:col>6</xdr:col>
      <xdr:colOff>276675</xdr:colOff>
      <xdr:row>20</xdr:row>
      <xdr:rowOff>28905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82" name="Ink 81"/>
            <xdr14:cNvContentPartPr/>
          </xdr14:nvContentPartPr>
          <xdr14:nvPr macro=""/>
          <xdr14:xfrm>
            <a:off x="3267195" y="3771945"/>
            <a:ext cx="667080" cy="66960"/>
          </xdr14:xfrm>
        </xdr:contentPart>
      </mc:Choice>
      <mc:Fallback>
        <xdr:pic>
          <xdr:nvPicPr>
            <xdr:cNvPr id="82" name="Ink 81"/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228364" y="3675825"/>
              <a:ext cx="744742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533355</xdr:colOff>
      <xdr:row>21</xdr:row>
      <xdr:rowOff>95085</xdr:rowOff>
    </xdr:from>
    <xdr:to>
      <xdr:col>12</xdr:col>
      <xdr:colOff>533715</xdr:colOff>
      <xdr:row>21</xdr:row>
      <xdr:rowOff>95445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83" name="Ink 82"/>
            <xdr14:cNvContentPartPr/>
          </xdr14:nvContentPartPr>
          <xdr14:nvPr macro=""/>
          <xdr14:xfrm>
            <a:off x="7848555" y="4095585"/>
            <a:ext cx="360" cy="360"/>
          </xdr14:xfrm>
        </xdr:contentPart>
      </mc:Choice>
      <mc:Fallback>
        <xdr:pic>
          <xdr:nvPicPr>
            <xdr:cNvPr id="83" name="Ink 82"/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800675" y="3999825"/>
              <a:ext cx="9612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504915</xdr:colOff>
      <xdr:row>15</xdr:row>
      <xdr:rowOff>114165</xdr:rowOff>
    </xdr:from>
    <xdr:to>
      <xdr:col>12</xdr:col>
      <xdr:colOff>505275</xdr:colOff>
      <xdr:row>15</xdr:row>
      <xdr:rowOff>114525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84" name="Ink 83"/>
            <xdr14:cNvContentPartPr/>
          </xdr14:nvContentPartPr>
          <xdr14:nvPr macro=""/>
          <xdr14:xfrm>
            <a:off x="7820115" y="2971665"/>
            <a:ext cx="360" cy="360"/>
          </xdr14:xfrm>
        </xdr:contentPart>
      </mc:Choice>
      <mc:Fallback>
        <xdr:pic>
          <xdr:nvPicPr>
            <xdr:cNvPr id="84" name="Ink 83"/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7771875" y="2875905"/>
              <a:ext cx="964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533355</xdr:colOff>
      <xdr:row>22</xdr:row>
      <xdr:rowOff>76305</xdr:rowOff>
    </xdr:from>
    <xdr:to>
      <xdr:col>12</xdr:col>
      <xdr:colOff>533715</xdr:colOff>
      <xdr:row>22</xdr:row>
      <xdr:rowOff>76665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85" name="Ink 84"/>
            <xdr14:cNvContentPartPr/>
          </xdr14:nvContentPartPr>
          <xdr14:nvPr macro=""/>
          <xdr14:xfrm>
            <a:off x="7848555" y="4267305"/>
            <a:ext cx="360" cy="360"/>
          </xdr14:xfrm>
        </xdr:contentPart>
      </mc:Choice>
      <mc:Fallback>
        <xdr:pic>
          <xdr:nvPicPr>
            <xdr:cNvPr id="85" name="Ink 84"/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7800675" y="4171185"/>
              <a:ext cx="9612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352275</xdr:colOff>
      <xdr:row>19</xdr:row>
      <xdr:rowOff>165</xdr:rowOff>
    </xdr:from>
    <xdr:to>
      <xdr:col>11</xdr:col>
      <xdr:colOff>448155</xdr:colOff>
      <xdr:row>21</xdr:row>
      <xdr:rowOff>162405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86" name="Ink 85"/>
            <xdr14:cNvContentPartPr/>
          </xdr14:nvContentPartPr>
          <xdr14:nvPr macro=""/>
          <xdr14:xfrm>
            <a:off x="352275" y="3619665"/>
            <a:ext cx="6801480" cy="543240"/>
          </xdr14:xfrm>
        </xdr:contentPart>
      </mc:Choice>
      <mc:Fallback>
        <xdr:pic>
          <xdr:nvPicPr>
            <xdr:cNvPr id="86" name="Ink 85"/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05509" y="3523545"/>
              <a:ext cx="6895012" cy="735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238275</xdr:colOff>
      <xdr:row>20</xdr:row>
      <xdr:rowOff>47625</xdr:rowOff>
    </xdr:from>
    <xdr:to>
      <xdr:col>9</xdr:col>
      <xdr:colOff>86235</xdr:colOff>
      <xdr:row>20</xdr:row>
      <xdr:rowOff>105225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87" name="Ink 86"/>
            <xdr14:cNvContentPartPr/>
          </xdr14:nvContentPartPr>
          <xdr14:nvPr macro=""/>
          <xdr14:xfrm>
            <a:off x="1457475" y="3857625"/>
            <a:ext cx="4115160" cy="57600"/>
          </xdr14:xfrm>
        </xdr:contentPart>
      </mc:Choice>
      <mc:Fallback>
        <xdr:pic>
          <xdr:nvPicPr>
            <xdr:cNvPr id="87" name="Ink 86"/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411062" y="3761505"/>
              <a:ext cx="4207639" cy="2494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257235</xdr:colOff>
      <xdr:row>30</xdr:row>
      <xdr:rowOff>171405</xdr:rowOff>
    </xdr:from>
    <xdr:to>
      <xdr:col>3</xdr:col>
      <xdr:colOff>514635</xdr:colOff>
      <xdr:row>31</xdr:row>
      <xdr:rowOff>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88" name="Ink 87"/>
            <xdr14:cNvContentPartPr/>
          </xdr14:nvContentPartPr>
          <xdr14:nvPr macro=""/>
          <xdr14:xfrm>
            <a:off x="2086035" y="5886405"/>
            <a:ext cx="257400" cy="19440"/>
          </xdr14:xfrm>
        </xdr:contentPart>
      </mc:Choice>
      <mc:Fallback>
        <xdr:pic>
          <xdr:nvPicPr>
            <xdr:cNvPr id="88" name="Ink 87"/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2037795" y="5790285"/>
              <a:ext cx="35388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495435</xdr:colOff>
      <xdr:row>31</xdr:row>
      <xdr:rowOff>9345</xdr:rowOff>
    </xdr:from>
    <xdr:to>
      <xdr:col>8</xdr:col>
      <xdr:colOff>352755</xdr:colOff>
      <xdr:row>31</xdr:row>
      <xdr:rowOff>9705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89" name="Ink 88"/>
            <xdr14:cNvContentPartPr/>
          </xdr14:nvContentPartPr>
          <xdr14:nvPr macro=""/>
          <xdr14:xfrm>
            <a:off x="4762635" y="5914845"/>
            <a:ext cx="466920" cy="360"/>
          </xdr14:xfrm>
        </xdr:contentPart>
      </mc:Choice>
      <mc:Fallback>
        <xdr:pic>
          <xdr:nvPicPr>
            <xdr:cNvPr id="89" name="Ink 88"/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4714395" y="5819085"/>
              <a:ext cx="56304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504915</xdr:colOff>
      <xdr:row>32</xdr:row>
      <xdr:rowOff>19005</xdr:rowOff>
    </xdr:from>
    <xdr:to>
      <xdr:col>1</xdr:col>
      <xdr:colOff>435</xdr:colOff>
      <xdr:row>32</xdr:row>
      <xdr:rowOff>47805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90" name="Ink 89"/>
            <xdr14:cNvContentPartPr/>
          </xdr14:nvContentPartPr>
          <xdr14:nvPr macro=""/>
          <xdr14:xfrm>
            <a:off x="504915" y="6115005"/>
            <a:ext cx="105120" cy="28800"/>
          </xdr14:xfrm>
        </xdr:contentPart>
      </mc:Choice>
      <mc:Fallback>
        <xdr:pic>
          <xdr:nvPicPr>
            <xdr:cNvPr id="90" name="Ink 89"/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456675" y="6018885"/>
              <a:ext cx="20124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17</xdr:col>
      <xdr:colOff>76335</xdr:colOff>
      <xdr:row>35</xdr:row>
      <xdr:rowOff>114225</xdr:rowOff>
    </xdr:from>
    <xdr:to>
      <xdr:col>17</xdr:col>
      <xdr:colOff>76695</xdr:colOff>
      <xdr:row>35</xdr:row>
      <xdr:rowOff>114585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91" name="Ink 90"/>
            <xdr14:cNvContentPartPr/>
          </xdr14:nvContentPartPr>
          <xdr14:nvPr macro=""/>
          <xdr14:xfrm>
            <a:off x="10477635" y="6781725"/>
            <a:ext cx="360" cy="360"/>
          </xdr14:xfrm>
        </xdr:contentPart>
      </mc:Choice>
      <mc:Fallback>
        <xdr:pic>
          <xdr:nvPicPr>
            <xdr:cNvPr id="91" name="Ink 90"/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0429395" y="6685965"/>
              <a:ext cx="964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285675</xdr:colOff>
      <xdr:row>48</xdr:row>
      <xdr:rowOff>114345</xdr:rowOff>
    </xdr:from>
    <xdr:to>
      <xdr:col>3</xdr:col>
      <xdr:colOff>286035</xdr:colOff>
      <xdr:row>48</xdr:row>
      <xdr:rowOff>114705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92" name="Ink 91"/>
            <xdr14:cNvContentPartPr/>
          </xdr14:nvContentPartPr>
          <xdr14:nvPr macro=""/>
          <xdr14:xfrm>
            <a:off x="2114475" y="9277395"/>
            <a:ext cx="360" cy="360"/>
          </xdr14:xfrm>
        </xdr:contentPart>
      </mc:Choice>
      <mc:Fallback>
        <xdr:pic>
          <xdr:nvPicPr>
            <xdr:cNvPr id="92" name="Ink 91"/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2066595" y="9181275"/>
              <a:ext cx="9648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238035</xdr:colOff>
      <xdr:row>50</xdr:row>
      <xdr:rowOff>19185</xdr:rowOff>
    </xdr:from>
    <xdr:to>
      <xdr:col>4</xdr:col>
      <xdr:colOff>238395</xdr:colOff>
      <xdr:row>50</xdr:row>
      <xdr:rowOff>19545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93" name="Ink 92"/>
            <xdr14:cNvContentPartPr/>
          </xdr14:nvContentPartPr>
          <xdr14:nvPr macro=""/>
          <xdr14:xfrm>
            <a:off x="2676435" y="9563235"/>
            <a:ext cx="360" cy="360"/>
          </xdr14:xfrm>
        </xdr:contentPart>
      </mc:Choice>
      <mc:Fallback>
        <xdr:pic>
          <xdr:nvPicPr>
            <xdr:cNvPr id="93" name="Ink 92"/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628555" y="9467115"/>
              <a:ext cx="964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218955</xdr:colOff>
      <xdr:row>51</xdr:row>
      <xdr:rowOff>38205</xdr:rowOff>
    </xdr:from>
    <xdr:to>
      <xdr:col>4</xdr:col>
      <xdr:colOff>219315</xdr:colOff>
      <xdr:row>51</xdr:row>
      <xdr:rowOff>38565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94" name="Ink 93"/>
            <xdr14:cNvContentPartPr/>
          </xdr14:nvContentPartPr>
          <xdr14:nvPr macro=""/>
          <xdr14:xfrm>
            <a:off x="2657355" y="9772755"/>
            <a:ext cx="360" cy="360"/>
          </xdr14:xfrm>
        </xdr:contentPart>
      </mc:Choice>
      <mc:Fallback>
        <xdr:pic>
          <xdr:nvPicPr>
            <xdr:cNvPr id="94" name="Ink 93"/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609475" y="9676635"/>
              <a:ext cx="9648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347115</xdr:colOff>
      <xdr:row>49</xdr:row>
      <xdr:rowOff>53085</xdr:rowOff>
    </xdr:from>
    <xdr:to>
      <xdr:col>2</xdr:col>
      <xdr:colOff>248715</xdr:colOff>
      <xdr:row>51</xdr:row>
      <xdr:rowOff>129645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105" name="Ink 104"/>
            <xdr14:cNvContentPartPr/>
          </xdr14:nvContentPartPr>
          <xdr14:nvPr macro=""/>
          <xdr14:xfrm>
            <a:off x="956715" y="9406635"/>
            <a:ext cx="511200" cy="457560"/>
          </xdr14:xfrm>
        </xdr:contentPart>
      </mc:Choice>
      <mc:Fallback>
        <xdr:pic>
          <xdr:nvPicPr>
            <xdr:cNvPr id="105" name="Ink 104"/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945195" y="9395475"/>
              <a:ext cx="536040" cy="477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595995</xdr:colOff>
      <xdr:row>53</xdr:row>
      <xdr:rowOff>164325</xdr:rowOff>
    </xdr:from>
    <xdr:to>
      <xdr:col>4</xdr:col>
      <xdr:colOff>476715</xdr:colOff>
      <xdr:row>54</xdr:row>
      <xdr:rowOff>80745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107" name="Ink 106"/>
            <xdr14:cNvContentPartPr/>
          </xdr14:nvContentPartPr>
          <xdr14:nvPr macro=""/>
          <xdr14:xfrm>
            <a:off x="2424795" y="10279875"/>
            <a:ext cx="490320" cy="106920"/>
          </xdr14:xfrm>
        </xdr:contentPart>
      </mc:Choice>
      <mc:Fallback>
        <xdr:pic>
          <xdr:nvPicPr>
            <xdr:cNvPr id="107" name="Ink 106"/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2388795" y="10207515"/>
              <a:ext cx="563040" cy="250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588315</xdr:colOff>
      <xdr:row>54</xdr:row>
      <xdr:rowOff>113505</xdr:rowOff>
    </xdr:from>
    <xdr:to>
      <xdr:col>5</xdr:col>
      <xdr:colOff>478035</xdr:colOff>
      <xdr:row>56</xdr:row>
      <xdr:rowOff>176025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108" name="Ink 107"/>
            <xdr14:cNvContentPartPr/>
          </xdr14:nvContentPartPr>
          <xdr14:nvPr macro=""/>
          <xdr14:xfrm>
            <a:off x="3026715" y="10419555"/>
            <a:ext cx="499320" cy="443520"/>
          </xdr14:xfrm>
        </xdr:contentPart>
      </mc:Choice>
      <mc:Fallback>
        <xdr:pic>
          <xdr:nvPicPr>
            <xdr:cNvPr id="108" name="Ink 107"/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2987475" y="10334235"/>
              <a:ext cx="586800" cy="606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575115</xdr:colOff>
      <xdr:row>52</xdr:row>
      <xdr:rowOff>171225</xdr:rowOff>
    </xdr:from>
    <xdr:to>
      <xdr:col>5</xdr:col>
      <xdr:colOff>407475</xdr:colOff>
      <xdr:row>57</xdr:row>
      <xdr:rowOff>146085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109" name="Ink 108"/>
            <xdr14:cNvContentPartPr/>
          </xdr14:nvContentPartPr>
          <xdr14:nvPr macro=""/>
          <xdr14:xfrm>
            <a:off x="2403915" y="10096275"/>
            <a:ext cx="1051560" cy="927360"/>
          </xdr14:xfrm>
        </xdr:contentPart>
      </mc:Choice>
      <mc:Fallback>
        <xdr:pic>
          <xdr:nvPicPr>
            <xdr:cNvPr id="109" name="Ink 108"/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352075" y="9986835"/>
              <a:ext cx="1155240" cy="11408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609435</xdr:colOff>
      <xdr:row>1</xdr:row>
      <xdr:rowOff>114165</xdr:rowOff>
    </xdr:from>
    <xdr:to>
      <xdr:col>11</xdr:col>
      <xdr:colOff>524115</xdr:colOff>
      <xdr:row>4</xdr:row>
      <xdr:rowOff>104985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10" name="Ink 109"/>
            <xdr14:cNvContentPartPr/>
          </xdr14:nvContentPartPr>
          <xdr14:nvPr macro=""/>
          <xdr14:xfrm>
            <a:off x="5486235" y="304665"/>
            <a:ext cx="1743480" cy="562320"/>
          </xdr14:xfrm>
        </xdr:contentPart>
      </mc:Choice>
      <mc:Fallback>
        <xdr:pic>
          <xdr:nvPicPr>
            <xdr:cNvPr id="110" name="Ink 109"/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5438355" y="208905"/>
              <a:ext cx="1839600" cy="754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400035</xdr:colOff>
      <xdr:row>51</xdr:row>
      <xdr:rowOff>171285</xdr:rowOff>
    </xdr:from>
    <xdr:to>
      <xdr:col>4</xdr:col>
      <xdr:colOff>257475</xdr:colOff>
      <xdr:row>52</xdr:row>
      <xdr:rowOff>162225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111" name="Ink 110"/>
            <xdr14:cNvContentPartPr/>
          </xdr14:nvContentPartPr>
          <xdr14:nvPr macro=""/>
          <xdr14:xfrm>
            <a:off x="1009635" y="9905835"/>
            <a:ext cx="1686240" cy="181440"/>
          </xdr14:xfrm>
        </xdr:contentPart>
      </mc:Choice>
      <mc:Fallback>
        <xdr:pic>
          <xdr:nvPicPr>
            <xdr:cNvPr id="111" name="Ink 110"/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961755" y="9810075"/>
              <a:ext cx="1782360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352515</xdr:colOff>
      <xdr:row>51</xdr:row>
      <xdr:rowOff>161925</xdr:rowOff>
    </xdr:from>
    <xdr:to>
      <xdr:col>8</xdr:col>
      <xdr:colOff>66915</xdr:colOff>
      <xdr:row>52</xdr:row>
      <xdr:rowOff>104985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112" name="Ink 111"/>
            <xdr14:cNvContentPartPr/>
          </xdr14:nvContentPartPr>
          <xdr14:nvPr macro=""/>
          <xdr14:xfrm>
            <a:off x="2790915" y="9896475"/>
            <a:ext cx="2152800" cy="133560"/>
          </xdr14:xfrm>
        </xdr:contentPart>
      </mc:Choice>
      <mc:Fallback>
        <xdr:pic>
          <xdr:nvPicPr>
            <xdr:cNvPr id="112" name="Ink 111"/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2746051" y="9800355"/>
              <a:ext cx="2242528" cy="3258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104955</xdr:colOff>
      <xdr:row>55</xdr:row>
      <xdr:rowOff>162045</xdr:rowOff>
    </xdr:from>
    <xdr:to>
      <xdr:col>0</xdr:col>
      <xdr:colOff>590955</xdr:colOff>
      <xdr:row>55</xdr:row>
      <xdr:rowOff>181485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113" name="Ink 112"/>
            <xdr14:cNvContentPartPr/>
          </xdr14:nvContentPartPr>
          <xdr14:nvPr macro=""/>
          <xdr14:xfrm>
            <a:off x="104955" y="10658595"/>
            <a:ext cx="486000" cy="19440"/>
          </xdr14:xfrm>
        </xdr:contentPart>
      </mc:Choice>
      <mc:Fallback>
        <xdr:pic>
          <xdr:nvPicPr>
            <xdr:cNvPr id="113" name="Ink 112"/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56715" y="10562475"/>
              <a:ext cx="58212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40995</xdr:colOff>
      <xdr:row>49</xdr:row>
      <xdr:rowOff>78165</xdr:rowOff>
    </xdr:from>
    <xdr:to>
      <xdr:col>9</xdr:col>
      <xdr:colOff>270195</xdr:colOff>
      <xdr:row>51</xdr:row>
      <xdr:rowOff>48525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127" name="Ink 126"/>
            <xdr14:cNvContentPartPr/>
          </xdr14:nvContentPartPr>
          <xdr14:nvPr macro=""/>
          <xdr14:xfrm>
            <a:off x="4917795" y="9431715"/>
            <a:ext cx="838800" cy="351360"/>
          </xdr14:xfrm>
        </xdr:contentPart>
      </mc:Choice>
      <mc:Fallback>
        <xdr:pic>
          <xdr:nvPicPr>
            <xdr:cNvPr id="127" name="Ink 126"/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4904115" y="9426315"/>
              <a:ext cx="870480" cy="367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54915</xdr:colOff>
      <xdr:row>51</xdr:row>
      <xdr:rowOff>142125</xdr:rowOff>
    </xdr:from>
    <xdr:to>
      <xdr:col>10</xdr:col>
      <xdr:colOff>114555</xdr:colOff>
      <xdr:row>53</xdr:row>
      <xdr:rowOff>41925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129" name="Ink 128"/>
            <xdr14:cNvContentPartPr/>
          </xdr14:nvContentPartPr>
          <xdr14:nvPr macro=""/>
          <xdr14:xfrm>
            <a:off x="5541315" y="9876675"/>
            <a:ext cx="669240" cy="280800"/>
          </xdr14:xfrm>
        </xdr:contentPart>
      </mc:Choice>
      <mc:Fallback>
        <xdr:pic>
          <xdr:nvPicPr>
            <xdr:cNvPr id="129" name="Ink 128"/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527275" y="9862275"/>
              <a:ext cx="69768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412275</xdr:colOff>
      <xdr:row>54</xdr:row>
      <xdr:rowOff>16305</xdr:rowOff>
    </xdr:from>
    <xdr:to>
      <xdr:col>5</xdr:col>
      <xdr:colOff>540315</xdr:colOff>
      <xdr:row>57</xdr:row>
      <xdr:rowOff>29805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139" name="Ink 138"/>
            <xdr14:cNvContentPartPr/>
          </xdr14:nvContentPartPr>
          <xdr14:nvPr macro=""/>
          <xdr14:xfrm>
            <a:off x="2850675" y="10322355"/>
            <a:ext cx="737640" cy="585000"/>
          </xdr14:xfrm>
        </xdr:contentPart>
      </mc:Choice>
      <mc:Fallback>
        <xdr:pic>
          <xdr:nvPicPr>
            <xdr:cNvPr id="139" name="Ink 138"/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2836995" y="10319115"/>
              <a:ext cx="764640" cy="60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19050</xdr:colOff>
      <xdr:row>98</xdr:row>
      <xdr:rowOff>57150</xdr:rowOff>
    </xdr:from>
    <xdr:to>
      <xdr:col>11</xdr:col>
      <xdr:colOff>227715</xdr:colOff>
      <xdr:row>112</xdr:row>
      <xdr:rowOff>37769</xdr:rowOff>
    </xdr:to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8783300"/>
          <a:ext cx="7076190" cy="2647619"/>
        </a:xfrm>
        <a:prstGeom prst="rect">
          <a:avLst/>
        </a:prstGeom>
      </xdr:spPr>
    </xdr:pic>
    <xdr:clientData/>
  </xdr:twoCellAnchor>
  <xdr:twoCellAnchor>
    <xdr:from>
      <xdr:col>0</xdr:col>
      <xdr:colOff>84435</xdr:colOff>
      <xdr:row>101</xdr:row>
      <xdr:rowOff>160485</xdr:rowOff>
    </xdr:from>
    <xdr:to>
      <xdr:col>8</xdr:col>
      <xdr:colOff>322875</xdr:colOff>
      <xdr:row>102</xdr:row>
      <xdr:rowOff>47025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162" name="Ink 161"/>
            <xdr14:cNvContentPartPr/>
          </xdr14:nvContentPartPr>
          <xdr14:nvPr macro=""/>
          <xdr14:xfrm>
            <a:off x="84435" y="19458135"/>
            <a:ext cx="5115240" cy="77040"/>
          </xdr14:xfrm>
        </xdr:contentPart>
      </mc:Choice>
      <mc:Fallback>
        <xdr:pic>
          <xdr:nvPicPr>
            <xdr:cNvPr id="162" name="Ink 161"/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51634" y="19364535"/>
              <a:ext cx="5203873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44355</xdr:colOff>
      <xdr:row>101</xdr:row>
      <xdr:rowOff>22965</xdr:rowOff>
    </xdr:from>
    <xdr:to>
      <xdr:col>8</xdr:col>
      <xdr:colOff>477315</xdr:colOff>
      <xdr:row>103</xdr:row>
      <xdr:rowOff>66765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167" name="Ink 166"/>
            <xdr14:cNvContentPartPr/>
          </xdr14:nvContentPartPr>
          <xdr14:nvPr macro=""/>
          <xdr14:xfrm>
            <a:off x="4311555" y="19320615"/>
            <a:ext cx="1042560" cy="424800"/>
          </xdr14:xfrm>
        </xdr:contentPart>
      </mc:Choice>
      <mc:Fallback>
        <xdr:pic>
          <xdr:nvPicPr>
            <xdr:cNvPr id="167" name="Ink 166"/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304355" y="19306215"/>
              <a:ext cx="1064520" cy="454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504675</xdr:colOff>
      <xdr:row>94</xdr:row>
      <xdr:rowOff>167745</xdr:rowOff>
    </xdr:from>
    <xdr:to>
      <xdr:col>11</xdr:col>
      <xdr:colOff>78435</xdr:colOff>
      <xdr:row>98</xdr:row>
      <xdr:rowOff>69585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180" name="Ink 179"/>
            <xdr14:cNvContentPartPr/>
          </xdr14:nvContentPartPr>
          <xdr14:nvPr macro=""/>
          <xdr14:xfrm>
            <a:off x="5381475" y="18131895"/>
            <a:ext cx="1402560" cy="663840"/>
          </xdr14:xfrm>
        </xdr:contentPart>
      </mc:Choice>
      <mc:Fallback>
        <xdr:pic>
          <xdr:nvPicPr>
            <xdr:cNvPr id="180" name="Ink 179"/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5370315" y="18117855"/>
              <a:ext cx="1429200" cy="691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147915</xdr:colOff>
      <xdr:row>97</xdr:row>
      <xdr:rowOff>185925</xdr:rowOff>
    </xdr:from>
    <xdr:to>
      <xdr:col>8</xdr:col>
      <xdr:colOff>562635</xdr:colOff>
      <xdr:row>101</xdr:row>
      <xdr:rowOff>52845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181" name="Ink 180"/>
            <xdr14:cNvContentPartPr/>
          </xdr14:nvContentPartPr>
          <xdr14:nvPr macro=""/>
          <xdr14:xfrm>
            <a:off x="5024715" y="18721575"/>
            <a:ext cx="414720" cy="628920"/>
          </xdr14:xfrm>
        </xdr:contentPart>
      </mc:Choice>
      <mc:Fallback>
        <xdr:pic>
          <xdr:nvPicPr>
            <xdr:cNvPr id="181" name="Ink 180"/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5011035" y="18706455"/>
              <a:ext cx="443520" cy="653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605955</xdr:colOff>
      <xdr:row>102</xdr:row>
      <xdr:rowOff>76155</xdr:rowOff>
    </xdr:from>
    <xdr:to>
      <xdr:col>6</xdr:col>
      <xdr:colOff>432090</xdr:colOff>
      <xdr:row>106</xdr:row>
      <xdr:rowOff>9675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205" name="Ink 204"/>
            <xdr14:cNvContentPartPr/>
          </xdr14:nvContentPartPr>
          <xdr14:nvPr macro=""/>
          <xdr14:xfrm>
            <a:off x="3044355" y="19564305"/>
            <a:ext cx="1045335" cy="695520"/>
          </xdr14:xfrm>
        </xdr:contentPart>
      </mc:Choice>
      <mc:Fallback>
        <xdr:pic>
          <xdr:nvPicPr>
            <xdr:cNvPr id="205" name="Ink 204"/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031885" y="19549905"/>
              <a:ext cx="1070899" cy="724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440475</xdr:colOff>
      <xdr:row>97</xdr:row>
      <xdr:rowOff>24285</xdr:rowOff>
    </xdr:from>
    <xdr:to>
      <xdr:col>10</xdr:col>
      <xdr:colOff>536835</xdr:colOff>
      <xdr:row>111</xdr:row>
      <xdr:rowOff>24165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211" name="Ink 210"/>
            <xdr14:cNvContentPartPr/>
          </xdr14:nvContentPartPr>
          <xdr14:nvPr macro=""/>
          <xdr14:xfrm>
            <a:off x="4098075" y="18559935"/>
            <a:ext cx="2534760" cy="2666880"/>
          </xdr14:xfrm>
        </xdr:contentPart>
      </mc:Choice>
      <mc:Fallback>
        <xdr:pic>
          <xdr:nvPicPr>
            <xdr:cNvPr id="211" name="Ink 210"/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4084035" y="18549855"/>
              <a:ext cx="2564640" cy="269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139</xdr:row>
      <xdr:rowOff>0</xdr:rowOff>
    </xdr:from>
    <xdr:to>
      <xdr:col>11</xdr:col>
      <xdr:colOff>94380</xdr:colOff>
      <xdr:row>145</xdr:row>
      <xdr:rowOff>37952</xdr:rowOff>
    </xdr:to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26536650"/>
          <a:ext cx="6961905" cy="1180952"/>
        </a:xfrm>
        <a:prstGeom prst="rect">
          <a:avLst/>
        </a:prstGeom>
      </xdr:spPr>
    </xdr:pic>
    <xdr:clientData/>
  </xdr:twoCellAnchor>
  <xdr:twoCellAnchor>
    <xdr:from>
      <xdr:col>14</xdr:col>
      <xdr:colOff>643275</xdr:colOff>
      <xdr:row>140</xdr:row>
      <xdr:rowOff>26205</xdr:rowOff>
    </xdr:from>
    <xdr:to>
      <xdr:col>15</xdr:col>
      <xdr:colOff>416385</xdr:colOff>
      <xdr:row>144</xdr:row>
      <xdr:rowOff>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221" name="Ink 220"/>
            <xdr14:cNvContentPartPr/>
          </xdr14:nvContentPartPr>
          <xdr14:nvPr macro=""/>
          <xdr14:xfrm>
            <a:off x="9177675" y="26753355"/>
            <a:ext cx="858960" cy="736200"/>
          </xdr14:xfrm>
        </xdr:contentPart>
      </mc:Choice>
      <mc:Fallback>
        <xdr:pic>
          <xdr:nvPicPr>
            <xdr:cNvPr id="221" name="Ink 220"/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9163995" y="26740395"/>
              <a:ext cx="888840" cy="765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719955</xdr:colOff>
      <xdr:row>141</xdr:row>
      <xdr:rowOff>142065</xdr:rowOff>
    </xdr:from>
    <xdr:to>
      <xdr:col>15</xdr:col>
      <xdr:colOff>418185</xdr:colOff>
      <xdr:row>141</xdr:row>
      <xdr:rowOff>173385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230" name="Ink 229"/>
            <xdr14:cNvContentPartPr/>
          </xdr14:nvContentPartPr>
          <xdr14:nvPr macro=""/>
          <xdr14:xfrm>
            <a:off x="9254355" y="27059715"/>
            <a:ext cx="784080" cy="31320"/>
          </xdr14:xfrm>
        </xdr:contentPart>
      </mc:Choice>
      <mc:Fallback>
        <xdr:pic>
          <xdr:nvPicPr>
            <xdr:cNvPr id="230" name="Ink 229"/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9248955" y="27047835"/>
              <a:ext cx="80640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156</xdr:row>
      <xdr:rowOff>0</xdr:rowOff>
    </xdr:from>
    <xdr:to>
      <xdr:col>14</xdr:col>
      <xdr:colOff>740417</xdr:colOff>
      <xdr:row>177</xdr:row>
      <xdr:rowOff>180975</xdr:rowOff>
    </xdr:to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29775150"/>
          <a:ext cx="9436742" cy="4181475"/>
        </a:xfrm>
        <a:prstGeom prst="rect">
          <a:avLst/>
        </a:prstGeom>
      </xdr:spPr>
    </xdr:pic>
    <xdr:clientData/>
  </xdr:twoCellAnchor>
  <xdr:twoCellAnchor>
    <xdr:from>
      <xdr:col>10</xdr:col>
      <xdr:colOff>285630</xdr:colOff>
      <xdr:row>158</xdr:row>
      <xdr:rowOff>28725</xdr:rowOff>
    </xdr:from>
    <xdr:to>
      <xdr:col>12</xdr:col>
      <xdr:colOff>152910</xdr:colOff>
      <xdr:row>158</xdr:row>
      <xdr:rowOff>162285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232" name="Ink 231"/>
            <xdr14:cNvContentPartPr/>
          </xdr14:nvContentPartPr>
          <xdr14:nvPr macro=""/>
          <xdr14:xfrm>
            <a:off x="6543555" y="30184875"/>
            <a:ext cx="1086480" cy="133560"/>
          </xdr14:xfrm>
        </xdr:contentPart>
      </mc:Choice>
      <mc:Fallback>
        <xdr:pic>
          <xdr:nvPicPr>
            <xdr:cNvPr id="232" name="Ink 231"/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6495675" y="30088755"/>
              <a:ext cx="1182240" cy="3258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381030</xdr:colOff>
      <xdr:row>159</xdr:row>
      <xdr:rowOff>123705</xdr:rowOff>
    </xdr:from>
    <xdr:to>
      <xdr:col>12</xdr:col>
      <xdr:colOff>171990</xdr:colOff>
      <xdr:row>159</xdr:row>
      <xdr:rowOff>143145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233" name="Ink 232"/>
            <xdr14:cNvContentPartPr/>
          </xdr14:nvContentPartPr>
          <xdr14:nvPr macro=""/>
          <xdr14:xfrm>
            <a:off x="6638955" y="30470355"/>
            <a:ext cx="1010160" cy="19440"/>
          </xdr14:xfrm>
        </xdr:contentPart>
      </mc:Choice>
      <mc:Fallback>
        <xdr:pic>
          <xdr:nvPicPr>
            <xdr:cNvPr id="233" name="Ink 232"/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6591075" y="30374595"/>
              <a:ext cx="110592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285630</xdr:colOff>
      <xdr:row>161</xdr:row>
      <xdr:rowOff>47625</xdr:rowOff>
    </xdr:from>
    <xdr:to>
      <xdr:col>12</xdr:col>
      <xdr:colOff>371790</xdr:colOff>
      <xdr:row>161</xdr:row>
      <xdr:rowOff>57345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234" name="Ink 233"/>
            <xdr14:cNvContentPartPr/>
          </xdr14:nvContentPartPr>
          <xdr14:nvPr macro=""/>
          <xdr14:xfrm>
            <a:off x="6543555" y="30775275"/>
            <a:ext cx="1305360" cy="9720"/>
          </xdr14:xfrm>
        </xdr:contentPart>
      </mc:Choice>
      <mc:Fallback>
        <xdr:pic>
          <xdr:nvPicPr>
            <xdr:cNvPr id="234" name="Ink 233"/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6495675" y="30679155"/>
              <a:ext cx="140112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295350</xdr:colOff>
      <xdr:row>163</xdr:row>
      <xdr:rowOff>104745</xdr:rowOff>
    </xdr:from>
    <xdr:to>
      <xdr:col>12</xdr:col>
      <xdr:colOff>467190</xdr:colOff>
      <xdr:row>163</xdr:row>
      <xdr:rowOff>105105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235" name="Ink 234"/>
            <xdr14:cNvContentPartPr/>
          </xdr14:nvContentPartPr>
          <xdr14:nvPr macro=""/>
          <xdr14:xfrm>
            <a:off x="6553275" y="31213395"/>
            <a:ext cx="1391040" cy="360"/>
          </xdr14:xfrm>
        </xdr:contentPart>
      </mc:Choice>
      <mc:Fallback>
        <xdr:pic>
          <xdr:nvPicPr>
            <xdr:cNvPr id="235" name="Ink 234"/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6505035" y="31117275"/>
              <a:ext cx="148716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219150</xdr:colOff>
      <xdr:row>161</xdr:row>
      <xdr:rowOff>19185</xdr:rowOff>
    </xdr:from>
    <xdr:to>
      <xdr:col>10</xdr:col>
      <xdr:colOff>105270</xdr:colOff>
      <xdr:row>164</xdr:row>
      <xdr:rowOff>19365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236" name="Ink 235"/>
            <xdr14:cNvContentPartPr/>
          </xdr14:nvContentPartPr>
          <xdr14:nvPr macro=""/>
          <xdr14:xfrm>
            <a:off x="5867475" y="30746835"/>
            <a:ext cx="495720" cy="571680"/>
          </xdr14:xfrm>
        </xdr:contentPart>
      </mc:Choice>
      <mc:Fallback>
        <xdr:pic>
          <xdr:nvPicPr>
            <xdr:cNvPr id="236" name="Ink 235"/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5819235" y="30650715"/>
              <a:ext cx="591840" cy="7639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352590</xdr:colOff>
      <xdr:row>164</xdr:row>
      <xdr:rowOff>152565</xdr:rowOff>
    </xdr:from>
    <xdr:to>
      <xdr:col>12</xdr:col>
      <xdr:colOff>162270</xdr:colOff>
      <xdr:row>165</xdr:row>
      <xdr:rowOff>9945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237" name="Ink 236"/>
            <xdr14:cNvContentPartPr/>
          </xdr14:nvContentPartPr>
          <xdr14:nvPr macro=""/>
          <xdr14:xfrm>
            <a:off x="6610515" y="31451715"/>
            <a:ext cx="1028880" cy="47880"/>
          </xdr14:xfrm>
        </xdr:contentPart>
      </mc:Choice>
      <mc:Fallback>
        <xdr:pic>
          <xdr:nvPicPr>
            <xdr:cNvPr id="237" name="Ink 236"/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6562275" y="31355595"/>
              <a:ext cx="1125000" cy="239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308070</xdr:colOff>
      <xdr:row>164</xdr:row>
      <xdr:rowOff>171645</xdr:rowOff>
    </xdr:from>
    <xdr:to>
      <xdr:col>13</xdr:col>
      <xdr:colOff>433590</xdr:colOff>
      <xdr:row>166</xdr:row>
      <xdr:rowOff>27165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247" name="Ink 246"/>
            <xdr14:cNvContentPartPr/>
          </xdr14:nvContentPartPr>
          <xdr14:nvPr macro=""/>
          <xdr14:xfrm>
            <a:off x="7785195" y="31470795"/>
            <a:ext cx="735120" cy="236520"/>
          </xdr14:xfrm>
        </xdr:contentPart>
      </mc:Choice>
      <mc:Fallback>
        <xdr:pic>
          <xdr:nvPicPr>
            <xdr:cNvPr id="247" name="Ink 246"/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7773315" y="31458915"/>
              <a:ext cx="757080" cy="2548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249390</xdr:colOff>
      <xdr:row>156</xdr:row>
      <xdr:rowOff>180045</xdr:rowOff>
    </xdr:from>
    <xdr:to>
      <xdr:col>13</xdr:col>
      <xdr:colOff>203550</xdr:colOff>
      <xdr:row>159</xdr:row>
      <xdr:rowOff>162225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250" name="Ink 249"/>
            <xdr14:cNvContentPartPr/>
          </xdr14:nvContentPartPr>
          <xdr14:nvPr macro=""/>
          <xdr14:xfrm>
            <a:off x="7726515" y="29955195"/>
            <a:ext cx="563760" cy="553680"/>
          </xdr14:xfrm>
        </xdr:contentPart>
      </mc:Choice>
      <mc:Fallback>
        <xdr:pic>
          <xdr:nvPicPr>
            <xdr:cNvPr id="250" name="Ink 249"/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7714995" y="29939715"/>
              <a:ext cx="590400" cy="583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263070</xdr:colOff>
      <xdr:row>160</xdr:row>
      <xdr:rowOff>85485</xdr:rowOff>
    </xdr:from>
    <xdr:to>
      <xdr:col>14</xdr:col>
      <xdr:colOff>369750</xdr:colOff>
      <xdr:row>163</xdr:row>
      <xdr:rowOff>188265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253" name="Ink 252"/>
            <xdr14:cNvContentPartPr/>
          </xdr14:nvContentPartPr>
          <xdr14:nvPr macro=""/>
          <xdr14:xfrm>
            <a:off x="7740195" y="30622635"/>
            <a:ext cx="1325880" cy="674280"/>
          </xdr14:xfrm>
        </xdr:contentPart>
      </mc:Choice>
      <mc:Fallback>
        <xdr:pic>
          <xdr:nvPicPr>
            <xdr:cNvPr id="253" name="Ink 252"/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7729035" y="30619035"/>
              <a:ext cx="1353240" cy="6904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287190</xdr:colOff>
      <xdr:row>158</xdr:row>
      <xdr:rowOff>153285</xdr:rowOff>
    </xdr:from>
    <xdr:to>
      <xdr:col>14</xdr:col>
      <xdr:colOff>74910</xdr:colOff>
      <xdr:row>161</xdr:row>
      <xdr:rowOff>119265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254" name="Ink 253"/>
            <xdr14:cNvContentPartPr/>
          </xdr14:nvContentPartPr>
          <xdr14:nvPr macro=""/>
          <xdr14:xfrm>
            <a:off x="7764315" y="30309435"/>
            <a:ext cx="1006920" cy="537480"/>
          </xdr14:xfrm>
        </xdr:contentPart>
      </mc:Choice>
      <mc:Fallback>
        <xdr:pic>
          <xdr:nvPicPr>
            <xdr:cNvPr id="254" name="Ink 253"/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7752795" y="30295755"/>
              <a:ext cx="1032840" cy="5630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590670</xdr:colOff>
      <xdr:row>160</xdr:row>
      <xdr:rowOff>184845</xdr:rowOff>
    </xdr:from>
    <xdr:to>
      <xdr:col>13</xdr:col>
      <xdr:colOff>168270</xdr:colOff>
      <xdr:row>163</xdr:row>
      <xdr:rowOff>162345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257" name="Ink 256"/>
            <xdr14:cNvContentPartPr/>
          </xdr14:nvContentPartPr>
          <xdr14:nvPr macro=""/>
          <xdr14:xfrm>
            <a:off x="8067795" y="30721995"/>
            <a:ext cx="187200" cy="549000"/>
          </xdr14:xfrm>
        </xdr:contentPart>
      </mc:Choice>
      <mc:Fallback>
        <xdr:pic>
          <xdr:nvPicPr>
            <xdr:cNvPr id="257" name="Ink 256"/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8054835" y="30709035"/>
              <a:ext cx="207000" cy="574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486870</xdr:colOff>
      <xdr:row>163</xdr:row>
      <xdr:rowOff>131385</xdr:rowOff>
    </xdr:from>
    <xdr:to>
      <xdr:col>14</xdr:col>
      <xdr:colOff>392070</xdr:colOff>
      <xdr:row>165</xdr:row>
      <xdr:rowOff>83745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270" name="Ink 269"/>
            <xdr14:cNvContentPartPr/>
          </xdr14:nvContentPartPr>
          <xdr14:nvPr macro=""/>
          <xdr14:xfrm>
            <a:off x="8573595" y="31240035"/>
            <a:ext cx="514800" cy="333360"/>
          </xdr14:xfrm>
        </xdr:contentPart>
      </mc:Choice>
      <mc:Fallback>
        <xdr:pic>
          <xdr:nvPicPr>
            <xdr:cNvPr id="270" name="Ink 269"/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8560275" y="31224195"/>
              <a:ext cx="543960" cy="363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4</xdr:col>
      <xdr:colOff>181155</xdr:colOff>
      <xdr:row>66</xdr:row>
      <xdr:rowOff>85635</xdr:rowOff>
    </xdr:from>
    <xdr:to>
      <xdr:col>6</xdr:col>
      <xdr:colOff>162270</xdr:colOff>
      <xdr:row>67</xdr:row>
      <xdr:rowOff>29055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273" name="Ink 272"/>
            <xdr14:cNvContentPartPr/>
          </xdr14:nvContentPartPr>
          <xdr14:nvPr macro=""/>
          <xdr14:xfrm>
            <a:off x="2619555" y="12696735"/>
            <a:ext cx="1362240" cy="133920"/>
          </xdr14:xfrm>
        </xdr:contentPart>
      </mc:Choice>
      <mc:Fallback>
        <xdr:pic>
          <xdr:nvPicPr>
            <xdr:cNvPr id="273" name="Ink 272"/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2571315" y="12600975"/>
              <a:ext cx="1458360" cy="3254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304875</xdr:colOff>
      <xdr:row>65</xdr:row>
      <xdr:rowOff>190455</xdr:rowOff>
    </xdr:from>
    <xdr:to>
      <xdr:col>3</xdr:col>
      <xdr:colOff>195</xdr:colOff>
      <xdr:row>66</xdr:row>
      <xdr:rowOff>10035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274" name="Ink 273"/>
            <xdr14:cNvContentPartPr/>
          </xdr14:nvContentPartPr>
          <xdr14:nvPr macro=""/>
          <xdr14:xfrm>
            <a:off x="1524075" y="12611055"/>
            <a:ext cx="304920" cy="10080"/>
          </xdr14:xfrm>
        </xdr:contentPart>
      </mc:Choice>
      <mc:Fallback>
        <xdr:pic>
          <xdr:nvPicPr>
            <xdr:cNvPr id="274" name="Ink 273"/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475835" y="12514935"/>
              <a:ext cx="4014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352395</xdr:colOff>
      <xdr:row>68</xdr:row>
      <xdr:rowOff>9555</xdr:rowOff>
    </xdr:from>
    <xdr:to>
      <xdr:col>3</xdr:col>
      <xdr:colOff>105315</xdr:colOff>
      <xdr:row>68</xdr:row>
      <xdr:rowOff>57435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275" name="Ink 274"/>
            <xdr14:cNvContentPartPr/>
          </xdr14:nvContentPartPr>
          <xdr14:nvPr macro=""/>
          <xdr14:xfrm>
            <a:off x="1571595" y="13001655"/>
            <a:ext cx="362520" cy="47880"/>
          </xdr14:xfrm>
        </xdr:contentPart>
      </mc:Choice>
      <mc:Fallback>
        <xdr:pic>
          <xdr:nvPicPr>
            <xdr:cNvPr id="275" name="Ink 274"/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523715" y="12905535"/>
              <a:ext cx="45828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421710</xdr:colOff>
      <xdr:row>164</xdr:row>
      <xdr:rowOff>110685</xdr:rowOff>
    </xdr:from>
    <xdr:to>
      <xdr:col>12</xdr:col>
      <xdr:colOff>459990</xdr:colOff>
      <xdr:row>168</xdr:row>
      <xdr:rowOff>26565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277" name="Ink 276"/>
            <xdr14:cNvContentPartPr/>
          </xdr14:nvContentPartPr>
          <xdr14:nvPr macro=""/>
          <xdr14:xfrm>
            <a:off x="6679635" y="31409835"/>
            <a:ext cx="1257480" cy="677880"/>
          </xdr14:xfrm>
        </xdr:contentPart>
      </mc:Choice>
      <mc:Fallback>
        <xdr:pic>
          <xdr:nvPicPr>
            <xdr:cNvPr id="277" name="Ink 276"/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6665955" y="31396875"/>
              <a:ext cx="1284120" cy="7034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501990</xdr:colOff>
      <xdr:row>165</xdr:row>
      <xdr:rowOff>179505</xdr:rowOff>
    </xdr:from>
    <xdr:to>
      <xdr:col>11</xdr:col>
      <xdr:colOff>37110</xdr:colOff>
      <xdr:row>166</xdr:row>
      <xdr:rowOff>110925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279" name="Ink 278"/>
            <xdr14:cNvContentPartPr/>
          </xdr14:nvContentPartPr>
          <xdr14:nvPr macro=""/>
          <xdr14:xfrm>
            <a:off x="6759915" y="31669155"/>
            <a:ext cx="144720" cy="121920"/>
          </xdr14:xfrm>
        </xdr:contentPart>
      </mc:Choice>
      <mc:Fallback>
        <xdr:pic>
          <xdr:nvPicPr>
            <xdr:cNvPr id="279" name="Ink 278"/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6747315" y="31656567"/>
              <a:ext cx="171720" cy="145657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42315</xdr:colOff>
      <xdr:row>171</xdr:row>
      <xdr:rowOff>7305</xdr:rowOff>
    </xdr:from>
    <xdr:to>
      <xdr:col>2</xdr:col>
      <xdr:colOff>444195</xdr:colOff>
      <xdr:row>175</xdr:row>
      <xdr:rowOff>20025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286" name="Ink 285"/>
            <xdr14:cNvContentPartPr/>
          </xdr14:nvContentPartPr>
          <xdr14:nvPr macro=""/>
          <xdr14:xfrm>
            <a:off x="42315" y="32639955"/>
            <a:ext cx="1621080" cy="774720"/>
          </xdr14:xfrm>
        </xdr:contentPart>
      </mc:Choice>
      <mc:Fallback>
        <xdr:pic>
          <xdr:nvPicPr>
            <xdr:cNvPr id="286" name="Ink 285"/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27915" y="32624835"/>
              <a:ext cx="1650960" cy="805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157470</xdr:colOff>
      <xdr:row>177</xdr:row>
      <xdr:rowOff>75705</xdr:rowOff>
    </xdr:from>
    <xdr:to>
      <xdr:col>8</xdr:col>
      <xdr:colOff>267870</xdr:colOff>
      <xdr:row>181</xdr:row>
      <xdr:rowOff>86265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2">
          <xdr14:nvContentPartPr>
            <xdr14:cNvPr id="292" name="Ink 291"/>
            <xdr14:cNvContentPartPr/>
          </xdr14:nvContentPartPr>
          <xdr14:nvPr macro=""/>
          <xdr14:xfrm>
            <a:off x="4586595" y="33851355"/>
            <a:ext cx="720000" cy="772560"/>
          </xdr14:xfrm>
        </xdr:contentPart>
      </mc:Choice>
      <mc:Fallback>
        <xdr:pic>
          <xdr:nvPicPr>
            <xdr:cNvPr id="292" name="Ink 291"/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4581195" y="33836955"/>
              <a:ext cx="739080" cy="799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262995</xdr:colOff>
      <xdr:row>183</xdr:row>
      <xdr:rowOff>79665</xdr:rowOff>
    </xdr:from>
    <xdr:to>
      <xdr:col>4</xdr:col>
      <xdr:colOff>60915</xdr:colOff>
      <xdr:row>185</xdr:row>
      <xdr:rowOff>46425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4">
          <xdr14:nvContentPartPr>
            <xdr14:cNvPr id="293" name="Ink 292"/>
            <xdr14:cNvContentPartPr/>
          </xdr14:nvContentPartPr>
          <xdr14:nvPr macro=""/>
          <xdr14:xfrm>
            <a:off x="2091795" y="34998315"/>
            <a:ext cx="407520" cy="347760"/>
          </xdr14:xfrm>
        </xdr:contentPart>
      </mc:Choice>
      <mc:Fallback>
        <xdr:pic>
          <xdr:nvPicPr>
            <xdr:cNvPr id="293" name="Ink 292"/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2080635" y="34988235"/>
              <a:ext cx="423000" cy="3708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500595</xdr:colOff>
      <xdr:row>180</xdr:row>
      <xdr:rowOff>58605</xdr:rowOff>
    </xdr:from>
    <xdr:to>
      <xdr:col>10</xdr:col>
      <xdr:colOff>590550</xdr:colOff>
      <xdr:row>186</xdr:row>
      <xdr:rowOff>40245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6">
          <xdr14:nvContentPartPr>
            <xdr14:cNvPr id="294" name="Ink 293"/>
            <xdr14:cNvContentPartPr/>
          </xdr14:nvContentPartPr>
          <xdr14:nvPr macro=""/>
          <xdr14:xfrm>
            <a:off x="2329395" y="34405755"/>
            <a:ext cx="4519080" cy="1124640"/>
          </xdr14:xfrm>
        </xdr:contentPart>
      </mc:Choice>
      <mc:Fallback>
        <xdr:pic>
          <xdr:nvPicPr>
            <xdr:cNvPr id="294" name="Ink 293"/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2325435" y="34398915"/>
              <a:ext cx="4528440" cy="11448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149670</xdr:colOff>
      <xdr:row>177</xdr:row>
      <xdr:rowOff>157785</xdr:rowOff>
    </xdr:from>
    <xdr:to>
      <xdr:col>10</xdr:col>
      <xdr:colOff>208590</xdr:colOff>
      <xdr:row>180</xdr:row>
      <xdr:rowOff>135645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8">
          <xdr14:nvContentPartPr>
            <xdr14:cNvPr id="297" name="Ink 296"/>
            <xdr14:cNvContentPartPr/>
          </xdr14:nvContentPartPr>
          <xdr14:nvPr macro=""/>
          <xdr14:xfrm>
            <a:off x="5797995" y="33933435"/>
            <a:ext cx="668520" cy="549360"/>
          </xdr14:xfrm>
        </xdr:contentPart>
      </mc:Choice>
      <mc:Fallback>
        <xdr:pic>
          <xdr:nvPicPr>
            <xdr:cNvPr id="297" name="Ink 296"/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5790435" y="33922635"/>
              <a:ext cx="686880" cy="571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439875</xdr:colOff>
      <xdr:row>169</xdr:row>
      <xdr:rowOff>176625</xdr:rowOff>
    </xdr:from>
    <xdr:to>
      <xdr:col>7</xdr:col>
      <xdr:colOff>507390</xdr:colOff>
      <xdr:row>176</xdr:row>
      <xdr:rowOff>86925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0">
          <xdr14:nvContentPartPr>
            <xdr14:cNvPr id="306" name="Ink 305"/>
            <xdr14:cNvContentPartPr/>
          </xdr14:nvContentPartPr>
          <xdr14:nvPr macro=""/>
          <xdr14:xfrm>
            <a:off x="1659075" y="32428275"/>
            <a:ext cx="3277440" cy="1243800"/>
          </xdr14:xfrm>
        </xdr:contentPart>
      </mc:Choice>
      <mc:Fallback>
        <xdr:pic>
          <xdr:nvPicPr>
            <xdr:cNvPr id="306" name="Ink 305"/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648635" y="32415675"/>
              <a:ext cx="3300840" cy="126828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590430</xdr:colOff>
      <xdr:row>165</xdr:row>
      <xdr:rowOff>48825</xdr:rowOff>
    </xdr:from>
    <xdr:to>
      <xdr:col>10</xdr:col>
      <xdr:colOff>138390</xdr:colOff>
      <xdr:row>168</xdr:row>
      <xdr:rowOff>4965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2">
          <xdr14:nvContentPartPr>
            <xdr14:cNvPr id="310" name="Ink 309"/>
            <xdr14:cNvContentPartPr/>
          </xdr14:nvContentPartPr>
          <xdr14:nvPr macro=""/>
          <xdr14:xfrm>
            <a:off x="5629155" y="31538475"/>
            <a:ext cx="767160" cy="527640"/>
          </xdr14:xfrm>
        </xdr:contentPart>
      </mc:Choice>
      <mc:Fallback>
        <xdr:pic>
          <xdr:nvPicPr>
            <xdr:cNvPr id="310" name="Ink 309"/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5616195" y="31526238"/>
              <a:ext cx="787680" cy="552834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565710</xdr:colOff>
      <xdr:row>169</xdr:row>
      <xdr:rowOff>35145</xdr:rowOff>
    </xdr:from>
    <xdr:to>
      <xdr:col>13</xdr:col>
      <xdr:colOff>293550</xdr:colOff>
      <xdr:row>175</xdr:row>
      <xdr:rowOff>153945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4">
          <xdr14:nvContentPartPr>
            <xdr14:cNvPr id="311" name="Ink 310"/>
            <xdr14:cNvContentPartPr/>
          </xdr14:nvContentPartPr>
          <xdr14:nvPr macro=""/>
          <xdr14:xfrm>
            <a:off x="4994835" y="32286795"/>
            <a:ext cx="3385440" cy="1261800"/>
          </xdr14:xfrm>
        </xdr:contentPart>
      </mc:Choice>
      <mc:Fallback>
        <xdr:pic>
          <xdr:nvPicPr>
            <xdr:cNvPr id="311" name="Ink 310"/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4987275" y="32273475"/>
              <a:ext cx="3408480" cy="1289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50790</xdr:colOff>
      <xdr:row>178</xdr:row>
      <xdr:rowOff>91845</xdr:rowOff>
    </xdr:from>
    <xdr:to>
      <xdr:col>12</xdr:col>
      <xdr:colOff>574830</xdr:colOff>
      <xdr:row>179</xdr:row>
      <xdr:rowOff>97185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6">
          <xdr14:nvContentPartPr>
            <xdr14:cNvPr id="313" name="Ink 312"/>
            <xdr14:cNvContentPartPr/>
          </xdr14:nvContentPartPr>
          <xdr14:nvPr macro=""/>
          <xdr14:xfrm>
            <a:off x="6918315" y="34057995"/>
            <a:ext cx="1133640" cy="195840"/>
          </xdr14:xfrm>
        </xdr:contentPart>
      </mc:Choice>
      <mc:Fallback>
        <xdr:pic>
          <xdr:nvPicPr>
            <xdr:cNvPr id="313" name="Ink 312"/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6913635" y="34052235"/>
              <a:ext cx="114156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285675</xdr:colOff>
      <xdr:row>180</xdr:row>
      <xdr:rowOff>185325</xdr:rowOff>
    </xdr:from>
    <xdr:to>
      <xdr:col>3</xdr:col>
      <xdr:colOff>481515</xdr:colOff>
      <xdr:row>182</xdr:row>
      <xdr:rowOff>48765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8">
          <xdr14:nvContentPartPr>
            <xdr14:cNvPr id="314" name="Ink 313"/>
            <xdr14:cNvContentPartPr/>
          </xdr14:nvContentPartPr>
          <xdr14:nvPr macro=""/>
          <xdr14:xfrm>
            <a:off x="2114475" y="34532475"/>
            <a:ext cx="195840" cy="244440"/>
          </xdr14:xfrm>
        </xdr:contentPart>
      </mc:Choice>
      <mc:Fallback>
        <xdr:pic>
          <xdr:nvPicPr>
            <xdr:cNvPr id="314" name="Ink 313"/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2101875" y="34521675"/>
              <a:ext cx="221760" cy="268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442275</xdr:colOff>
      <xdr:row>180</xdr:row>
      <xdr:rowOff>79845</xdr:rowOff>
    </xdr:from>
    <xdr:to>
      <xdr:col>5</xdr:col>
      <xdr:colOff>384795</xdr:colOff>
      <xdr:row>181</xdr:row>
      <xdr:rowOff>154305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0">
          <xdr14:nvContentPartPr>
            <xdr14:cNvPr id="315" name="Ink 314"/>
            <xdr14:cNvContentPartPr/>
          </xdr14:nvContentPartPr>
          <xdr14:nvPr macro=""/>
          <xdr14:xfrm>
            <a:off x="2271075" y="34426995"/>
            <a:ext cx="1161720" cy="264960"/>
          </xdr14:xfrm>
        </xdr:contentPart>
      </mc:Choice>
      <mc:Fallback>
        <xdr:pic>
          <xdr:nvPicPr>
            <xdr:cNvPr id="315" name="Ink 314"/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2258115" y="34416555"/>
              <a:ext cx="118584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224595</xdr:colOff>
      <xdr:row>177</xdr:row>
      <xdr:rowOff>87945</xdr:rowOff>
    </xdr:from>
    <xdr:to>
      <xdr:col>6</xdr:col>
      <xdr:colOff>86310</xdr:colOff>
      <xdr:row>181</xdr:row>
      <xdr:rowOff>49185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2">
          <xdr14:nvContentPartPr>
            <xdr14:cNvPr id="316" name="Ink 315"/>
            <xdr14:cNvContentPartPr/>
          </xdr14:nvContentPartPr>
          <xdr14:nvPr macro=""/>
          <xdr14:xfrm>
            <a:off x="3272595" y="33863595"/>
            <a:ext cx="633240" cy="723240"/>
          </xdr14:xfrm>
        </xdr:contentPart>
      </mc:Choice>
      <mc:Fallback>
        <xdr:pic>
          <xdr:nvPicPr>
            <xdr:cNvPr id="316" name="Ink 315"/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3260355" y="33850275"/>
              <a:ext cx="657000" cy="7488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923070</xdr:colOff>
      <xdr:row>163</xdr:row>
      <xdr:rowOff>164745</xdr:rowOff>
    </xdr:from>
    <xdr:to>
      <xdr:col>16</xdr:col>
      <xdr:colOff>170460</xdr:colOff>
      <xdr:row>165</xdr:row>
      <xdr:rowOff>186225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4">
          <xdr14:nvContentPartPr>
            <xdr14:cNvPr id="327" name="Ink 326"/>
            <xdr14:cNvContentPartPr/>
          </xdr14:nvContentPartPr>
          <xdr14:nvPr macro=""/>
          <xdr14:xfrm>
            <a:off x="9619395" y="31273395"/>
            <a:ext cx="942840" cy="402480"/>
          </xdr14:xfrm>
        </xdr:contentPart>
      </mc:Choice>
      <mc:Fallback>
        <xdr:pic>
          <xdr:nvPicPr>
            <xdr:cNvPr id="327" name="Ink 326"/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9607875" y="31259715"/>
              <a:ext cx="97056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717150</xdr:colOff>
      <xdr:row>165</xdr:row>
      <xdr:rowOff>101985</xdr:rowOff>
    </xdr:from>
    <xdr:to>
      <xdr:col>16</xdr:col>
      <xdr:colOff>257580</xdr:colOff>
      <xdr:row>166</xdr:row>
      <xdr:rowOff>51885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6">
          <xdr14:nvContentPartPr>
            <xdr14:cNvPr id="335" name="Ink 334"/>
            <xdr14:cNvContentPartPr/>
          </xdr14:nvContentPartPr>
          <xdr14:nvPr macro=""/>
          <xdr14:xfrm>
            <a:off x="9413475" y="31591635"/>
            <a:ext cx="1235880" cy="140400"/>
          </xdr14:xfrm>
        </xdr:contentPart>
      </mc:Choice>
      <mc:Fallback>
        <xdr:pic>
          <xdr:nvPicPr>
            <xdr:cNvPr id="335" name="Ink 334"/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9403395" y="31574355"/>
              <a:ext cx="126324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406110</xdr:colOff>
      <xdr:row>159</xdr:row>
      <xdr:rowOff>124305</xdr:rowOff>
    </xdr:from>
    <xdr:to>
      <xdr:col>16</xdr:col>
      <xdr:colOff>380340</xdr:colOff>
      <xdr:row>170</xdr:row>
      <xdr:rowOff>138765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8">
          <xdr14:nvContentPartPr>
            <xdr14:cNvPr id="337" name="Ink 336"/>
            <xdr14:cNvContentPartPr/>
          </xdr14:nvContentPartPr>
          <xdr14:nvPr macro=""/>
          <xdr14:xfrm>
            <a:off x="9102435" y="30470955"/>
            <a:ext cx="1669680" cy="2109960"/>
          </xdr14:xfrm>
        </xdr:contentPart>
      </mc:Choice>
      <mc:Fallback>
        <xdr:pic>
          <xdr:nvPicPr>
            <xdr:cNvPr id="337" name="Ink 336"/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9087315" y="30455475"/>
              <a:ext cx="1701000" cy="21402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964110</xdr:colOff>
      <xdr:row>167</xdr:row>
      <xdr:rowOff>8625</xdr:rowOff>
    </xdr:from>
    <xdr:to>
      <xdr:col>15</xdr:col>
      <xdr:colOff>577020</xdr:colOff>
      <xdr:row>170</xdr:row>
      <xdr:rowOff>9165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0">
          <xdr14:nvContentPartPr>
            <xdr14:cNvPr id="338" name="Ink 337"/>
            <xdr14:cNvContentPartPr/>
          </xdr14:nvContentPartPr>
          <xdr14:nvPr macro=""/>
          <xdr14:xfrm>
            <a:off x="9660435" y="31879275"/>
            <a:ext cx="698760" cy="572040"/>
          </xdr14:xfrm>
        </xdr:contentPart>
      </mc:Choice>
      <mc:Fallback>
        <xdr:pic>
          <xdr:nvPicPr>
            <xdr:cNvPr id="338" name="Ink 337"/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9648195" y="31863795"/>
              <a:ext cx="727200" cy="6037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368070</xdr:colOff>
      <xdr:row>176</xdr:row>
      <xdr:rowOff>69645</xdr:rowOff>
    </xdr:from>
    <xdr:to>
      <xdr:col>15</xdr:col>
      <xdr:colOff>581340</xdr:colOff>
      <xdr:row>181</xdr:row>
      <xdr:rowOff>142785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2">
          <xdr14:nvContentPartPr>
            <xdr14:cNvPr id="342" name="Ink 341"/>
            <xdr14:cNvContentPartPr/>
          </xdr14:nvContentPartPr>
          <xdr14:nvPr macro=""/>
          <xdr14:xfrm>
            <a:off x="6625995" y="33654795"/>
            <a:ext cx="3737520" cy="1025640"/>
          </xdr14:xfrm>
        </xdr:contentPart>
      </mc:Choice>
      <mc:Fallback>
        <xdr:pic>
          <xdr:nvPicPr>
            <xdr:cNvPr id="342" name="Ink 341"/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6614475" y="33641115"/>
              <a:ext cx="3762360" cy="1051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18:13.272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0 132,'27'0,"26"0,-27 0,80 0,0 0,-80 0,27 0,-26 0,-1 0,53 0,-52 0,-1 0,27 0,0 0,-26 0,26 0,-27 0,1 0,25 0,-25 0,-1 0,27 0,-53 26,27-26,-1 0,27 0,-26-53,-1 53,27 0,-27 0,27 0,-26 0,-1 0,1 0,105-26,-106 26,1 0,26-53,-27 53,54 0,-54 0,1 0,-1 0,0 0,1 0,-1 0,107 0,-80-26,-27 26,1 0,-1 0,27 0,-27 0,1 0,26 0,-133 158,54-131,-27-27,27 0,-1 0,1 0,-27 53,26-53,1 0,-1 0,-26 0,0 0,-26 0,53-27,-1 27,-52 0,52 0,1 0,-27 0,27 0,-27 0,26 0,1 0,-1 0,-26 0,53-26,-26-1,-27 27,26 0,1 0,-27 0,0 0,27 0,-27 0,26 0,1-26,-1 26,1 0,0 0,-27 0,26 0,-52 0,52 0,1 0,-1 0,1 0,-1-27,1 27,0 0,-1 0,1 0,-27 0,26 0,1 0,-1 0,1 0,-1 0,-25 0,25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18:20.703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1588 159,'53'0,"26"0,-52 0,52 0,53-26,-79-27,0 53,53 0,-53 0,-27 0,1 0,26 0,53 0,-80 0,27 0,-27 0,1 0,-1 0,27 0,80 0,-107 0,27 0,-27 0,1 0,105 0,-79 0,-27 0,1 0,79 0,-80 0,80-53,-27 26,-26 27,-26 0,-1 0,27 0,-26 0,-1 0,1 0,25 0,-25 0,-1 0,80 0,-79 0,26 0,-27 0,106 0,-105 0,26 53,26-53,-52 0,-1 0,27 0,-27 0,1 0,-1 0,1 0,-1 0,27 0,-53 53,0-26,-26-27,-1 0,-26 0,27 0,-1 52,-26-52,27 0,0 0,-27 0,-27 0,27 0,27 0,-1 0,1 0,-27 0,-53-26,80 26,-54 0,54 0,-53-26,26 26,0-53,0 53,-27 0,1 0,53 0,-80 0,-27 53,54-53,53 0,-80 0,79 0,-78 0,78 0,-26 0,0 0,-26 0,52 0,-26 0,27 0,26-53,-26 53,-27 0,26 0,-26 0,0 0,27 0,-1 0,-52 0,0-27,52 27,-79 0,80 0,-27 0,27 0,-1 0,-26 0,27 0,-27 0,26 0,1 0,-53 0,52 0,1 0,-54 0,54 0,-1 0,1 0,-27 0,26 0,1 0,-27 0,27 0,-1 0,-79 0,80 0,-1 0,1 0,0 0,-1 0,1 0,-1 0,-26 27,27-27,26 53,-27-27,-26-26,-26 0,53 0,-1 0,1 0,-27 0,26 0,-52 0,52 0,-25 0,25 0,1 0,-27 0,26 0,-52 0,52 0,54 0,-1 0,54 53,158 26,-79 27,-80-79,106 78,-158-105,-1 0,27 0,-27 27,27-27,133 26,-54-26,-106 0,54 0,-54 0,27 27,0-1,-27-26,1 0,26 0,-27 0,80 0,-79 0,52 0,-53-26,27 26,-26 0,-1 0,27 0,-26 0,26 0,105-27,-52 54,26-54,-105 27,26 0,0 0,-27 0,1 0,26-26,52-1,-78 27,-1 0,107 0,-133-53,52 53,-25 0,79 0,-80 0,54-26,-27 26,-27 0,0 0,1 0,-1 0,1 0,26 0,-27 0,27 0,-26 0,-1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2:28.932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913CF125-D2DB-4F82-9C3C-E635628D52C3}" emma:medium="tactile" emma:mode="ink">
          <msink:context xmlns:msink="http://schemas.microsoft.com/ink/2010/main" type="inkDrawing" rotatedBoundingBox="18231,3522 18932,3535 18931,3575 18230,3562" shapeName="Other"/>
        </emma:interpretation>
      </emma:emma>
    </inkml:annotationXML>
    <inkml:trace contextRef="#ctx0" brushRef="#br0">12 28 2,'-12'8'10,"12"-8"1,0 0 1,0 0-1,0 0-1,0 0 0,0 0-1,0 0-2,0-13 0,0 13-3,0 0-1,0 0-2,15-12 0,-15 12 0,0 0 0,0 0 0,0 0 0,14 0 0,-14 0 0,0 0 1,0 0-1,15 0 1,-15 0 0,14 0 0,-14 0 0,17 0 0,-5-4-1,2 4 0,-1-3 0,4 3 0,-1 0-1,-2 0 1,4-4-1,-1 4 0,0 0 0,-1 0 0,3 4 0,-1-4 1,-1 0-1,-2 0 1,2 0 0,-1 3 0,-1-3 0,0 0 0,-2 0-1,0 0 1,-1 0-1,1 0 0,-13 0 0,22 0 0,-8 4 0,-14-4 0,22 0 0,-9 4 1,0-4-1,-13 0 0,24 0 0,-14 4 1,4-4-1,-2 0 1,-12 0-1,20 0 0,-20 0 0,19 4 0,-19-4 0,17 0 0,-17 0 1,14 0-1,-14 0 0,12 0 0,-12 0 1,0 0-1,14 0 0,-14 0 0,0 0 1,13 0-1,-13 0 0,0 0 0,0 0 0,12 0 0,-12 0 0,0 0 0,0 0 1,0 0-1,0 0 0,0 0 0,10 4 0,-10-4 0,0 0 0,0 0 1,0 0-1,0 0 0,0 0 0,0 0 0,0 0 0,0 0 0,0 0 1,0 0-1,0 0 1,0 0-1,0 0 0,0 0 0,0 0 0,0 0 0,0 0 0,0 0 0,0 0 0,0 0 0,0 0 0,0 0 0,0 0 0,0 0 0,0 0-1,0 0 0,0 0-2,0 0-4,14 4-8,-14-4-14,0 0-1,0 0 1,0 0 6</inkml:trace>
  </inkml:traceGroup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2:31.790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856CA733-501A-46A3-B21B-94E6F41A9C87}" emma:medium="tactile" emma:mode="ink">
          <msink:context xmlns:msink="http://schemas.microsoft.com/ink/2010/main" type="inkDrawing" rotatedBoundingBox="11320,4102 12756,4067 12757,4120 11321,4154" shapeName="Other"/>
        </emma:interpretation>
      </emma:emma>
    </inkml:annotationXML>
    <inkml:trace contextRef="#ctx0" brushRef="#br0">0 11 8,'0'0'12,"0"0"-1,0 0-2,0 0-1,0 0-3,0 0 1,0 0-2,0 0-1,0 0 0,0 0-1,0 0 0,0 0 0,0 0-1,0 0 1,0 0 0,16 11 0,-16-11 0,21 5 0,-7-5 0,2 5-1,-4-5 0,8 5-1,-5-5 1,4 4 0,-1-4 0,-1 0 0,-1 0-1,4 4 1,-3-4 0,2 0 0,-2-4 0,3 4 0,-3 0 0,3 0-1,-2-4 1,3 4 0,-1 0 0,0 0 0,0 0-1,3 0 1,0 0-1,-1 4 0,-4-4 0,6 0 0,-3 0 0,-3 0 1,6 4-1,-3-4 0,2 0 1,-2 0-1,4 0 1,-3 0 0,4 0-1,0 0 0,0 0 1,-1 0-1,-3-4 0,4 4 0,-1 0 0,-2-4 0,-2 4 0,5 0 0,-5-5 1,4 5-1,-2-5 0,-2 5 0,4-7 0,-3 7 0,-1-5 1,4 5-1,-4-4 0,-4 4 0,4 0 0,-1 0 1,-4 0-1,-1 0 0,0 0 0,-2 0 1,1 0-1,1 0 0,-15 0 0,22-4 0,-22 4 1,21-3-1,-6 3 0,-15 0 0,19-4 0,-19 4 0,19 0 0,-19 0 0,11 0 0,-11 0 0,0 0 0,14 0 0,-14 0 0,0 0 0,0 0 0,11 0 0,-11 0 0,0 0 0,0 0 0,0 0 0,0 0 0,0 0 0,11 4 0,-11-4 1,0 0-1,0 0 1,0 0-1,0 0 1,0 0-1,0 0 0,0 0 1,0 0-1,0 0 0,0 0 1,0 0-1,0 0-1,0 0-3,0 0-7,0 0-17,0 0-1,0 0 1,-5 18 10</inkml:trace>
  </inkml:traceGroup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2:35.220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55CAB6AF-9874-40CD-89FE-3CF283260146}" emma:medium="tactile" emma:mode="ink">
          <msink:context xmlns:msink="http://schemas.microsoft.com/ink/2010/main" type="inkDrawing" rotatedBoundingBox="11514,4495 14959,4699 14952,4815 11507,4612" shapeName="Other"/>
        </emma:interpretation>
      </emma:emma>
    </inkml:annotationXML>
    <inkml:trace contextRef="#ctx0" brushRef="#br0">0 6 10,'0'0'14,"0"0"-2,0 0-3,0 0-1,0 0-1,0 0-2,0 0 1,0 0-2,0 0 1,16 0-1,-16 0 0,16 0 0,-16 0-1,15-6 0,-15 6 0,20 0-1,-20 0-1,23 0 1,-8 0-1,3 0-1,1 4 1,1-4-1,2 7 0,3-7 1,-3 6-1,4-6 1,1 4-1,4 0 1,0 0-1,4 0 1,0 0 0,4 3-1,-1-7 1,3 9 0,2-3-1,-1 3 1,4-1-1,-2 0 1,-1-3 0,3 3-1,-4 2 0,4-3 1,-3 2 0,4-2-1,-3-1 1,2 2-1,-3-2 1,2 1-1,3-2 0,3 1 1,-4 1-1,2-1 0,3 1 0,0-3 1,4 1-1,-3-1 0,-4 0 1,2-4-1,-8 4 0,4-4 1,-5 0-1,0 0 0,-5 0 1,3 4-1,-6-4 0,2 0 1,2 0-1,-2 0 0,-4 0 1,3 0-1,2 0 0,0 0 1,1 0-1,-2 0 0,1 0 0,-2 0 0,3 0 0,-3-5 0,-7 5 0,3-4 1,-5 4-1,-4 0 0,3 0 0,-5 0 0,1 0 0,-3 0 0,3 0 0,4 5 0,-3-5 0,4 4 0,-2-4 0,2 0 0,1 0 0,0 0 1,-1 0-1,-3 0 0,1-5 0,-2 5 0,0 0 0,-1-4 1,-1 4-1,1 0 0,-2-4 0,0 4 0,2 0 0,-1 0 0,1 0 0,1 0 0,2-4 0,-4 4 0,2 0 0,-1 0 0,-4 0 0,-1 0 0,0 0 0,0 0 1,-2 0-1,-2 0 0,1 0 0,-2 4 1,-11-4-1,22 4 0,-22-4 0,20 4 0,-20-4 0,17 0 0,-17 0 0,20 4 0,-20-4 1,16 0-1,-16 0 1,16-4 0,-16 4-1,11-4 1,-11 4 0,0 0 0,0 0 0,14 0-1,-14 0 2,0 0-2,0 0 1,0 0-1,0 0 1,0 0 0,0 0-1,0 0 0,0 0-2,0 0-3,0 0-8,0 0-18,0 0 0,0 0-2,0 0 2</inkml:trace>
  </inkml:traceGroup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2:36.999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70F65928-B4FC-48CD-ABF1-087607A4697E}" emma:medium="tactile" emma:mode="ink">
          <msink:context xmlns:msink="http://schemas.microsoft.com/ink/2010/main" type="inkDrawing" rotatedBoundingBox="17433,4619 19602,4679 19599,4758 17431,4698" shapeName="Other"/>
        </emma:interpretation>
      </emma:emma>
    </inkml:annotationXML>
    <inkml:trace contextRef="#ctx0" brushRef="#br0">0 4 9,'0'0'10,"0"0"-1,0 0 0,0 0 0,0 0-1,0 0 0,0 0 0,13 0-1,-13 0 0,15 4-2,-15-4 0,19 0-1,-8 4 1,3-4-2,3 0 1,-3-4-1,4 4-1,-3 0 0,3 0 0,0 0-1,2 0 0,-2 0 0,5 0-1,-4 0 1,6-4-1,1 4 1,0 0-1,1-4 1,4 4 0,2 0 0,4 0 0,3 0 0,2 0 0,0 0 0,1 6 0,0-2 0,-3-4 0,-2 6-1,-2-6 1,0 4-1,-3 0 0,-2-4 0,-2 4 0,2-4 0,-2 4 0,0 0 0,0 1 0,1 0 0,1 1 0,-1-6 0,1 7 0,1-7 1,2 5-1,-1-5 0,0 0 0,1 4 1,0-4-1,-1 0 0,-1 0 1,1 0-1,0 4 1,-3-4-1,3 0 1,-2 0-1,-2 0 0,3 0 0,-1 0 0,-2 0 0,1 0 0,-2 0 0,-2-4 0,1 4 0,-4-5 0,-3 5 0,0-5 0,-2 5 1,0-4-1,3 4 0,-5 0 0,3-4 1,-2 4-1,2 0 0,2-4 0,-3 4 0,0 0 0,-2 0 1,1 0-1,-3 0 0,0 0 0,-2 0 0,-12 0 1,17 4-1,-17-4 1,11 0-1,-11 0 1,0 0-1,0 0 1,0 0 0,13 0-1,-13 0 1,0 0-1,0 0-2,0 0-4,0 0-24,0 0-2,-16-20 0,2 2-1</inkml:trace>
  </inkml:traceGroup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3:20.730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103 91 8,'-15'0'7,"15"0"1,0 0-1,-15 0 1,15 0-2,0 0-1,0 0 1,0 0-1,0 0 0,0 0 0,-10-4-1,10 4 0,0 0 0,0 0 0,0 0 0,0 0 0,0 0-1,0 0 0,0 0-1,0 0-1,0 0 1,0 0-1,0 0 0,0 0-1,13 0 1,0 0 0,1-4-1,4 4 2,6 0-1,-1 0 0,6-7 1,-1 7 0,3-6 0,1 2 0,-1-2 1,5 0-1,-4-1-1,4 1 1,-3-2-1,4 3 0,3 0 0,3 1 0,0 0-1,3 4 1,-3-4-1,4 4 1,-4 0-1,1 0 0,-4 0 0,-4 0 0,1 0 0,-2 0 0,-2 0 1,3 5-1,-4-5 1,4 6-1,-4-1 1,3-1-1,-2 1 0,2-1 1,-1-1-1,-3 3 0,5-6 0,0 4 1,2-4-1,-1 0 1,3-4-1,-1 0 1,1-3 0,-1 2 0,1-1-1,-1-1 1,-3 1 0,1 1-1,0 1 1,2 4-1,-4-5 1,4 5-1,-5 0 0,1 0 1,3 0-1,-3 0 0,-1 0 0,2 0 0,0 6 0,-4-6 0,5 8 0,-2-3 1,-2-1-1,2 1 0,-4-1 0,2 0 0,-2-4 0,-4 4 0,3-4 0,-3 0 0,0 0 0,-1 0 0,0 3 0,-4-3 0,4 0 0,0 4 1,-1-4-1,-2 4 0,3-4 0,-3 0 1,1 0-1,0 0 0,-3 0 0,-3 0 0,3 0 1,0 0-1,-6 0 0,6 3 0,-5-3 0,4 0 0,-3 4 0,-1-4 0,4 4 0,-4-4 0,5 0 0,-5 4 0,3-4 0,-4 0 0,-1 4 0,0-4 0,-14 0 0,20 4 0,-20-4 0,11 0 1,-11 0-1,0 0 0,0 0 0,0 0 0,0 0 0,0 0 0,0 0 0,0 0 0,0 0 1,0 0-1,0 0 0,0 0 1,0 0-1,0 0 0,-14 9 0,14-9 1,-18 0-1,18 0 0,-24 0 0,13 0 0,-1 0 0,-2 0 0,-1 0 0,-1 0 0,3 0 0,-6 0 0,4 0 0,-2 0 0,0 0 0,-3-4 0,-1 4 0,1 0 0,-3 0 0,-1 5 0,-3-5 0,-1 7 0,-3-3 0,0 1-1,-1 0 1,-3 0 0,2 0 0,-2 0-1,-1 1 1,4-1 0,0-1 0,-4 0 0,-1-4 0,4 5 0,-4-5 0,2 5 0,-2-5 0,4 6 0,-2-6 0,-2 5 0,5-1 0,1-4 0,0 5 0,2-5 0,-2 0 1,1 0-1,-1 0-1,2 0 1,-2 0 0,0-4 0,1 4 0,-1-5 0,4 5-1,-3-4 1,3 4 1,0-5-1,0 5 0,0-4 0,1 4 0,0 0 0,1-5 0,-1 5 0,-1-7 1,3 7-1,-3-4-1,5 1 2,-3-1-1,2-1 0,-2 1 0,3 0 0,1 4 0,-4-6 0,2 6 0,-1-4 0,3 4 0,-1 0 0,0 0 0,-2 0 0,3 0 0,-1-5-1,0 5 1,2-5 0,0 5-1,-2-7 1,5 2 0,-2 1 0,2 0 0,-3 0 0,3 4 1,-2-6-1,2 2 0,0 4 0,-3-3 0,0 3 0,2 0 0,-2-4 0,0 4 0,-2 0 0,1 0 0,-1 0 0,-1-4 1,0 4-1,-2 0 0,4 0 0,0 0 0,0 0 0,-1 4-1,2-4 1,0 0 0,2 0 0,-2 0 0,-1 0 0,4 4 0,-2-4 0,1 0 1,-1-4-1,3 0 0,1 4 0,-2-5 1,2 5-1,2-5 0,-1 5 0,-2-4 1,1 4-1,-1 0 0,1-4 0,-1 4 0,4-4 0,-4 4 0,2-4 0,3 4 0,-1 0 0,-1-5 0,1 5 0,0 0 0,2 0 0,-4 0 0,4 0 0,-1 0 0,-1 0 0,12 0 0,-19 0 0,19 0-1,-16 0 1,16 0 1,-15 0-1,15 0 0,0 0 0,-13 7 0,13-7 0,0 0 0,0 0 0,-12 0 1,12 0-1,0 0 0,0 0 0,0 0 1,0 0-2,0 0-3,0 0-29,0 0-1,-13 9-1,3-22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24:51.904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26 26,'-26'0,"52"0,1 0,26 0,0 0,-1-26,1 26,-26 0,-1 0,54 0,-54 0,1 0,25 0,-25 0,-1 0,80 0,-26 53,-27-53,-27 0,80 0,53 0,-80 26,-53-26,1 27,26-27,-27 0,212 158,-211-158,26 0,-27 0,54 27,-54-27,27 0,0 0,0 0,-27 26,27-26,0 0,-26-26,-1 52,53-26,1 0,26 0,-80 0,53-26,-26 26,0 0,0 0,27-27,-1 27,27 0,-27 0,159 0,-211-26,52 79,-52-53,131 0,-105 0,0 0,-26 0,-1 0,0 0,1 0,-1 0,1 0,26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24:58.104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79 53,'-79'0,"79"-53,79 53,0 0,-52 0,-1 0,1 0,52 0,-52 0,25 0,-25 0,79 0,-80 0,1 0,26 0,-27 0,27 0,-27 0,1 0,-1 0,1 0,79 0,-53 0,-27 0,0 0,1 0,26 0,-27 0,1 0,26 0,-27 0,27 0,-26 0,-1 0,80 0,-80 0,133 0,-53 0,-80 0,1 0,-1 0,54 0,-1 0,-53 0,107 0,-107 0,27 0,-26 0,-1 0,0 0,1 0,-1 0,54 0,-54 0,27 0,-26 27,-1-27,1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9:08.821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6C05E77A-9994-4EEC-B8ED-20C9C4067D83}" emma:medium="tactile" emma:mode="ink">
          <msink:context xmlns:msink="http://schemas.microsoft.com/ink/2010/main" type="inkDrawing" rotatedBoundingBox="9793,18078 10054,19173 9283,19357 9022,18262" hotPoints="9672,18220 9970,18812 9530,19307 9231,18715" semanticType="enclosure" shapeName="Ellipse"/>
        </emma:interpretation>
      </emma:emma>
    </inkml:annotationXML>
    <inkml:trace contextRef="#ctx0" brushRef="#br0">152 372 25,'0'-16'18,"-3"-1"-4,3 17-3,0-29-3,0 29-2,5-26-1,2 13-1,-7-4 1,3 6-2,-3-6 0,5 6 0,-5-6 0,9 3 0,-6-4-2,5 5 1,-3-3-1,1 1 1,1 1-1,1 3-1,3-4 1,-11 15-1,21-18 0,-8 10 0,0-1 1,2 2-1,-3 2 0,3 1 0,-4 1 0,5-1 0,-6 4 0,4-6 1,-2 6-1,0-3 0,-1 3 0,3 0 0,0 0 0,-1 3 0,2 1 0,3 2 1,0-1-1,3 4 0,-2 1 0,-1 2 0,3 0 0,0 3 1,-5 0-1,0 3 0,-1 0 0,1-3 0,-5 2 0,-1-1 0,0 2 0,-2 0 0,0 0 0,0-1 0,-1 2-1,-1-1 2,0 0-2,1 1 2,1-1-2,-3-1 1,1-1 0,-2 2 0,-1-1 1,0 2-1,-3-1 1,5 0-1,-5 1 1,0 3-1,0 2 1,-5 1-2,5 0 1,-6 2-1,1-1 1,0 3-1,0-1 1,-3 2-2,1-2 2,1-1 1,-4-1-1,1 0 0,2-3 0,-4-3 0,0-2 0,-1-3 0,-1 2 0,-1-3 0,-3 1 0,0 2 0,-4-1 0,1 2 0,-4 2 0,-1-2 0,-1-3 1,-4-1-1,2-4 1,-2-6-1,-3-4 1,-2-12 0,-2-5 1,1-1-1,-7-13 1,4-5-1,0-8 0,3-1 1,4-8 0,6-1 0,4-5-1,9-6 1,5-3-1,8 0 1,10-1-2,-1-2 1,3 3-2,2-2-2,7 14-4,-9-7-16,10 15-11,-6 4-1,5 11-1</inkml:trace>
  </inkml:traceGroup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9:42.647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4BF2C728-EC12-4048-B55B-ED8E14232E22}" emma:medium="tactile" emma:mode="ink">
          <msink:context xmlns:msink="http://schemas.microsoft.com/ink/2010/main" type="inkDrawing" rotatedBoundingBox="27434,761 28084,443 28151,580 27500,898" semanticType="callout" shapeName="Other"/>
        </emma:interpretation>
      </emma:emma>
    </inkml:annotationXML>
    <inkml:trace contextRef="#ctx0" brushRef="#br0">0 251 28,'0'0'18,"0"0"0,0 0-3,0 0-3,0 0-2,0 0-1,0 0-1,0 0 0,0 0-2,0 0-1,0 0 0,0 0-2,0 0 0,0 0 0,0 0-1,0 0-1,0 0 0,10 14 0,-10-14-1,8 16 1,-8-16 0,8 18-1,-8-18 1,9 15 0,-9-15-1,7 13 1,-7-13-1,0 0 1,13 10-1,-13-10 1,0 0 0,11 6-1,-11-6 0,0 0 1,12 4-1,-12-4 0,0 0 0,16 8 0,-16-8 0,0 0 0,14 5 0,-14-5 1,0 0-1,15 0 1,-15 0 0,13-6 0,-13 6-1,20-11 1,-9 4 0,4-2 0,-1-2 0,0 1-1,5-1 1,-2 1-1,2-5 1,3 2-1,0-3 1,5 1-1,-1-2 0,0 0 0,0 0 1,4-1-1,-3 3 0,0 0 1,-2 2-1,-2 0 0,-3 1 1,1 3-1,-2 1 0,-6 0 0,1 0 1,-2 5-1,-12 3 0,15-8 0,-15 8 0,0 0 0,0 0 0,14-4 0,-14 4 0,0 0 0,0 0 0,0 0 0,0 0 0,0 0 0,0 0 0,0 0 0,0 0 1,11 0-1,-11 0 0,0 0 0,0 0 0,0 0 0,0 0 0,0 0 1,0 0-1,0 0 0,0 0 0,0 0 0,0 0-1,0 0 1,0 0-1,6-14-2,-6 14-3,0 0-8,0-12-21,0 12-2,0 0 1,-9-15-1</inkml:trace>
  </inkml:traceGroup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9:46.532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7CFBC9D8-04DB-44ED-B648-9451AF407579}" emma:medium="tactile" emma:mode="ink">
          <msink:context xmlns:msink="http://schemas.microsoft.com/ink/2010/main" type="inkDrawing" rotatedBoundingBox="29892,1781 30572,1418 30655,1575 29975,1938" semanticType="callout" shapeName="Other"/>
        </emma:interpretation>
      </emma:emma>
    </inkml:annotationXML>
    <inkml:trace contextRef="#ctx0" brushRef="#br0">2465 1267 10,'0'0'20,"0"0"-2,0 0-3,0 0-2,0 0-3,0 0-2,0 0-1,0 0-2,0 0 0,0 0 0,0 0 0,0 0 0,0 0 0,6 12 0,-6-12-1,0 0 1,0 0-2,5 16 0,-5-16 0,5 13-1,-5-13 0,9 15-1,-9-15 0,7 18-1,-7-18 1,10 16 0,-10-16-1,9 15 1,-9-15-1,6 16 1,-6-16-1,6 12 1,-6-12 0,0 0 0,7 14-1,-7-14 1,0 0 0,0 0 0,0 0 0,0 0-1,0 0 1,0 0-1,9 9 1,-9-9 0,0 0 0,0 0 0,15-5 0,-15 5 1,11-9-1,-11 9 0,18-13 0,-18 13-1,19-12 1,-8 3-1,4-3 1,1 2-1,1-2 0,2-1 1,6 0-2,0-4 2,-1 2-2,5-4 2,-2 3-2,0-2 1,0 0 0,-1 1-1,-4 1 2,1 1-2,-3 0 1,0 3 0,0-3 0,3 2 0,-4 1-1,0 0 1,-1 1 0,-1 2 0,-2 0 0,0 1-1,0 3 1,-15 5 0,18-10 0,-18 10 0,14-6 0,-14 6 0,0 0 0,11-6 0,-11 6 0,0 0 0,0 0 0,0 0 0,0 0 0,0 0 0,0 0 1,0 0-1,0 0 0,0 0 0,0 0 0,0 0 0,0 0 0,0 0 1,0 0-1,0 0 0,0 0 0,0 0 0,0 0-1,0 0 0,0 0-1,0 0-2,11-7-3,-19-5-18,8 12-12,-14-14 0,14 14 0</inkml:trace>
  </inkml:traceGroup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29:52.125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9041C5D1-75CE-4723-981E-A7743F57CEED}" emma:medium="tactile" emma:mode="ink">
          <msink:context xmlns:msink="http://schemas.microsoft.com/ink/2010/main" type="inkDrawing" rotatedBoundingBox="29755,2377 30578,1949 30677,2139 29853,2567" semanticType="callout" shapeName="Other"/>
        </emma:interpretation>
      </emma:emma>
    </inkml:annotationXML>
    <inkml:trace contextRef="#ctx0" brushRef="#br0">9 323 15,'0'0'11,"0"0"0,0 0-3,0 0 0,0 0 0,0 0-1,0 0-1,0 0 0,0 0 0,0 0-1,0 0 1,0 0-1,0-12-1,0 12 0,0 0 0,0 0 0,0 0-1,0 0 0,0 0-1,0 0 1,0 0-2,0 0 1,-9 0 0,9 0-1,0 0 1,0 0-1,0 0 1,0 0-2,0 0 1,0 0 0,0 0 0,0 0-1,0 9 1,0-9 0,0 0-1,9 18 1,-9-18 1,10 18-1,-10-18 0,9 20 0,-9-20 1,12 18-1,-12-18 0,11 20-1,-11-20 1,11 14 1,-11-14-2,10 17 2,-10-17-2,10 17 2,-10-17-2,8 14 2,-8-14-2,2 13 1,-2-13-1,0 0 1,0 0-1,0 0 1,0 0-1,6 12 1,-6-12 0,0 0 0,0 0-1,0 0 1,0 0 0,0 0 0,0 0 0,10-13-1,-10 13 1,0 0-2,17-18 2,-17 18-1,17-15 0,-17 15-1,18-19 2,-7 11-2,-1-1 1,4 0 1,-2 1-1,-1-2 0,5 1 0,-2-2 0,3 0 0,-1 0 0,0-1 0,3 0 0,0 0 0,0-1 0,3-2 0,1 2 0,0-1 0,-1-1 0,1 2 0,0 1-1,-2 1 1,3-2 0,-7 2 0,1 1 0,2 1-1,-2-3 1,0-1 0,-2 2 0,1 0 0,1-2 0,-1 1 0,-1 1 0,1 0 0,1 0 0,-2 6-1,-2-4 1,0 4 0,-3 0-1,3-2 1,-3 3 0,-11 4 0,17-7 0,-17 7 0,11-7 0,-11 7 0,0 0 0,10-6 0,-10 6 0,0 0 0,0 0 0,0 0 0,0 0 0,0 0 1,0 0-1,0 0 0,0 0 0,0 0 1,0 0-1,0 0 0,0 0 0,0 0 0,0 0 0,0 0 0,0 0-2,15-5 0,-15 5-4,0 0-6,0 0-24,0 0 0,0 0 0,0 0 0</inkml:trace>
  </inkml:traceGroup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30:40.743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8414A7D6-BECB-4716-A135-7701BDEA1A7C}" emma:medium="tactile" emma:mode="ink">
          <msink:context xmlns:msink="http://schemas.microsoft.com/ink/2010/main" type="inkDrawing" rotatedBoundingBox="18514,30902 19423,19692 20345,19767 19436,30977" semanticType="verticalRange" shapeName="Other">
            <msink:sourceLink direction="with" ref="{09DA9D6E-5D4E-49DD-A502-DFAC9A0E56E9}"/>
          </msink:context>
        </emma:interpretation>
      </emma:emma>
    </inkml:annotationXML>
    <inkml:trace contextRef="#ctx0" brushRef="#br0">967 19 3,'0'0'25,"0"0"1,0 0-11,11-5-2,-11 5-3,18 0-2,-18 0-1,33-5-1,-13 1-1,7 8-1,0-4 0,7 0-1,-3 0 0,6 0-1,0 0 0,3 0 0,-2-4-1,5 4 1,-4-5-1,-1 5 1,-1 0-1,-5 0 0,-4 6 0,-3 3 1,-7 1-1,-5 6 0,-5 2 0,1 1 0,-9 2 0,5 1 1,-5 3-2,0 2 1,-4 3 0,4 4 0,-5 0 1,5 6-2,0 1 2,0 9-2,0 3 1,0 7 0,5 2 0,-5 6 0,4 6-1,-4 1 1,5 5-1,-5-2 1,0 0 1,0-1 0,0-1 0,-5-3-1,1-2 1,-1 1-1,2-3 1,3-1-1,-5 0-2,5-4 1,0 1 0,-5-2 1,5-3-1,0-1 1,0-3-1,5 3 1,-5-2-1,5-1 1,-5 2-1,0 4 0,3-1 0,-3 4 0,0-1-1,0-1 1,0 4-1,0 0 1,-5-5-1,5 0 1,-7-3-2,4 0 2,0-2-1,-2 6 1,2-3 0,-2 4 0,0 2-1,0 2 1,0 1 0,0 5 0,-1 2 0,-1-3-2,0 4 2,2 1-1,-3 5 1,0 4-1,-2 1 1,3-1-2,-3 5 4,0-1-2,-2 2 2,0 1-2,-1-7 2,4 1-2,-2 4 1,-2-2 0,3-1-2,-1-2 2,3-4 0,-2 1-1,-1-1 1,3-5 0,-1-4 0,2-1-1,-1 0 1,1-1 0,-1 1-2,0-3 2,0 1-3,0 2 2,1 4-2,0-2 3,0 2-3,2-1 3,0-2-2,2 3 1,-2-5 0,5-3 2,-5-3-2,5 1-1,-6 0-1,3-2 0,-1 3 1,1 1-1,-2 4 0,0 5 0,0 2 1,-1 1 0,1 1 1,0 0 2,-1 2-3,-1-2 1,0-1-1,0-3 0,0 2 1,-1-1-1,-3-1 1,1 3-3,-1-3 3,0 3 2,1-3-3,0 4 3,-1-1-2,1 0-1,2-2 1,-1 0 0,1 0 0,1-2-1,0-1 1,2-3-2,1-1 1,-1-5 2,2 0-2,-1 1 1,1-4-1,-2 0 1,2-4-1,-2 0 1,5-4 0,-7 3-1,7-2 0,-8-5 1,8-1 0,-2 1 0,2-3 0,0 2 0,-5 1 1,5-4 0,-4-2-1,4 2 1,0-3 0,0 0-3,-3-3 3,3-2-3,0-2 2,-6-2-1,6-2 1,-3-1-2,3-3 2,-8 0 0,6 0 0,-2-4 0,1 1 0,-2 0 0,-1 0 0,2-3 0,0 0 0,1-6 0,-2-1 0,2 0 0,-1-3 0,4-14 0,-6 18 0,6-18 1,-6 19-2,6-7 1,0-12 0,-10 19 0,10-19 0,-9 17 0,9-17 0,-11 15 0,11-15 1,-12 11-1,12-11 1,-18 9 0,18-9-1,-18 12 0,18-12 1,-23 10-2,11-3 2,0 0-2,-1 2 1,-3 3-1,-2 0 1,-1 5-1,-4 3 1,2 0 0,-3 0 0,-2 4-1,0 0 1,-1-4 0,4 2 0,-3-3 1,-1-2-1,-1-3 0,-4-3 1,-2-2-1,-3-3 0,-4 0 1,1-6-1,1 4 1,-1-4-1,6 4 1,2-4-1,2 4 0,8-4 1,4 6-1,0-1 0,3-5-1,15 0-3,-18 0-7,18 0-26,0 0-1,0 0 0,0-24 6</inkml:trace>
  </inkml:traceGroup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5:51.573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09DA9D6E-5D4E-49DD-A502-DFAC9A0E56E9}" emma:medium="tactile" emma:mode="ink">
          <msink:context xmlns:msink="http://schemas.microsoft.com/ink/2010/main" type="writingRegion" rotatedBoundingBox="12607,24896 17945,22879 18973,25598 13635,27615">
            <msink:destinationLink direction="with" ref="{8414A7D6-BECB-4716-A135-7701BDEA1A7C}"/>
          </msink:context>
        </emma:interpretation>
      </emma:emma>
    </inkml:annotationXML>
    <inkml:traceGroup>
      <inkml:annotationXML>
        <emma:emma xmlns:emma="http://www.w3.org/2003/04/emma" version="1.0">
          <emma:interpretation id="{804ADFE8-7165-40D5-B295-7DDBF27005E6}" emma:medium="tactile" emma:mode="ink">
            <msink:context xmlns:msink="http://schemas.microsoft.com/ink/2010/main" type="paragraph" rotatedBoundingBox="12673,24675 17293,23267 17598,24267 12978,25676" alignmentLevel="1"/>
          </emma:interpretation>
        </emma:emma>
      </inkml:annotationXML>
      <inkml:traceGroup>
        <inkml:annotationXML>
          <emma:emma xmlns:emma="http://www.w3.org/2003/04/emma" version="1.0">
            <emma:interpretation id="{40AA67C4-F7D2-41DB-8F5D-520699AC011E}" emma:medium="tactile" emma:mode="ink">
              <msink:context xmlns:msink="http://schemas.microsoft.com/ink/2010/main" type="line" rotatedBoundingBox="12673,24675 17293,23267 17598,24267 12978,25676"/>
            </emma:interpretation>
          </emma:emma>
        </inkml:annotationXML>
        <inkml:traceGroup>
          <inkml:annotationXML>
            <emma:emma xmlns:emma="http://www.w3.org/2003/04/emma" version="1.0">
              <emma:interpretation id="{3AA027B4-2A9B-42FF-8D82-5E21D6A71536}" emma:medium="tactile" emma:mode="ink">
                <msink:context xmlns:msink="http://schemas.microsoft.com/ink/2010/main" type="inkWord" rotatedBoundingBox="12722,24729 14974,24200 15165,25016 12914,25545"/>
              </emma:interpretation>
              <emma:one-of disjunction-type="recognition" id="oneOf0">
                <emma:interpretation id="interp0" emma:lang="en-US" emma:confidence="0.5">
                  <emma:literal>£8.02/</emma:literal>
                </emma:interpretation>
                <emma:interpretation id="interp1" emma:lang="en-US" emma:confidence="0">
                  <emma:literal>£80.29/</emma:literal>
                </emma:interpretation>
                <emma:interpretation id="interp2" emma:lang="en-US" emma:confidence="0">
                  <emma:literal>£0.02/</emma:literal>
                </emma:interpretation>
                <emma:interpretation id="interp3" emma:lang="en-US" emma:confidence="0">
                  <emma:literal>£0.29/</emma:literal>
                </emma:interpretation>
                <emma:interpretation id="interp4" emma:lang="en-US" emma:confidence="0">
                  <emma:literal>€0.29/</emma:literal>
                </emma:interpretation>
              </emma:one-of>
            </emma:emma>
          </inkml:annotationXML>
          <inkml:trace contextRef="#ctx0" brushRef="#br0">-4667 60 21,'-2'-14'30,"2"14"0,0 0-8,6-24-6,9 20-5,-9-9-3,11 8-1,-2-7-1,6 5-1,0-2-1,8 0-1,-5-2-1,5 1 0,-3-2 0,1 3-1,-5-1 0,-1 1 0,-2 2-1,-6 2 0,-13 5-1,15-5-2,-15 5-3,0 0-5,14 11-23,-14-11 0,-11 14-1,11-14 0</inkml:trace>
          <inkml:trace contextRef="#ctx0" brushRef="#br0" timeOffset="352.3939">-4568 156 12,'0'0'31,"0"0"0,0 0 1,0-14-16,14 10-4,-4-12-4,8 8-2,2-6-2,7 3-1,-1 1 0,4 1-1,-3-3 0,0 7-1,-2-2 0,-3 2 0,-1-2 0,-5 2 0,-2 1-1,-14 4 1,16-5-1,-16 5 0,0 0 0,0 0-2,11 0-3,-11 0-8,0 0-21,0 0 0,0 0-1,15-5-1</inkml:trace>
          <inkml:trace contextRef="#ctx0" brushRef="#br0" timeOffset="-383.7645">-4422-286 8,'0'0'28,"-5"-22"1,-2 5-7,7 17-4,-8-17-4,8 17-4,-5-13-1,5 13-4,0 0 0,-17-9-1,6 9-1,0-4-1,-8 4-1,3 0 0,-2 0 0,-2 6 0,1 0-1,1 1 0,-2 1 0,8 4 0,-1 4 0,5 1 1,0 1-1,8 4 0,0-1 2,9 2-2,2 2 1,1-4 0,3 2 0,4 1-1,2 0 2,2 0-2,-2-2 1,4 4 0,-3-1-1,3 2 1,-5-1-1,-2 1 0,-3 0 0,0-2 1,-5 3-2,-3-1 1,-1 1 0,-6-5 0,5 2 0,-5-3 0,0-3 0,-5-2 0,5-5 0,0-12 0,-6 16 1,6-16-1,0 0 0,0 0 0,15 6 0,-15-6 0,21-7 1,-5 0-1,0-2 0,3-1 1,2-3-1,1 0 1,-1 1-1,1 3 1,-1 0-1,-2 1 0,-2 1 0,-1 4 1,-5 3-1,3 0 0,-14 0 0,16 0 0,-16 0 0,10 0-1,-10 0-1,0 0-3,16 11-7,-16-11-23,0 0-1,-14-5 0,14 5 1</inkml:trace>
          <inkml:trace contextRef="#ctx0" brushRef="#br0" timeOffset="1033.921">-4022-159 31,'-2'-15'31,"-3"2"1,1-9-11,4 22-5,0-29-7,0 17-2,0-5-2,10 6-3,-10 11 1,11-18-2,-11 18 0,21 0-1,-7 0 0,3 10 0,-1 4 0,5 2 1,1 4 0,-2 2-1,4 0 1,-6 2-2,1 0 2,-6 3-2,-1 1 2,-5-3-2,-7-1 0,0 0-1,-5-3 1,-5-4-1,-2-1 1,-3-5 0,-1-4 0,-3-2 0,-2-5 2,-1-7-1,-3-4 1,2-1 0,-2-7 0,3 1 1,-2-3 0,7-2 0,1 0 0,10 2 0,2 1 0,4 3-1,5 0-1,6 2 1,0 3-3,5 0-3,9 8-21,-4-4-8,6 8-1,-1-5 0</inkml:trace>
          <inkml:trace contextRef="#ctx0" brushRef="#br0" timeOffset="1294.7609">-3550-54 51,'0'0'37,"8"-17"1,-8 17-2,0 0-25,0 0-4,0 0-4,0 0-1,0 0-1,0 0-3,0 0-5,-14 5-29,14-5-1,0 0 0,11 9-2</inkml:trace>
          <inkml:trace contextRef="#ctx0" brushRef="#br0" timeOffset="2050.2959">-3345-369 31,'0'-13'32,"0"0"0,0 13-12,0-19-6,0 19-6,0 0-3,12-10-1,-12 10-2,19 0-1,-5 8-1,4-1 1,1 4-1,2 3 0,1 6 0,-2 2 2,0 2-2,-2 0 1,-8 1 0,1 1 0,-6 1-1,-5-2-1,0-2 1,-5-4-2,-2-1 1,-3-4-1,-2-1 0,-6-6 1,1-2 0,-3-5 1,-1-3 1,0-3 1,-2-7 0,3 0 1,-5-5-1,9 1 2,-2-4-1,4 1 0,4-3-1,3 1 0,3 0-2,4 2 0,0 1 1,6 1-4,7 7-4,-5-11-13,8 14-13,0-4-2,8 8 1,-2-3-2</inkml:trace>
          <inkml:trace contextRef="#ctx0" brushRef="#br0" timeOffset="2579.0226">-3130-466 35,'-11'-14'33,"11"2"1,-5-6-2,5 18-21,0-22-4,0 22-2,15-14-2,-15 14-2,21-5 0,-6 5-1,2 6 0,3 4 1,2 7-2,-2 6 2,1 5-1,0 8 0,-5 4 0,0 5 1,-7 0 0,-3 1-1,-6-5 1,0-3-1,-4-5 0,-6-8 0,3-6 1,-3-6-1,10-13-1,-16 7 1,16-7 0,-17-15 0,9 0 1,1-3-1,1 0 0,1-3 0,5 1 0,0 3 1,0 2-2,2 3 2,-2 12-2,19-13 2,-8 13-1,4 0 1,1 0-1,2 5 0,3 1 0,2 0-1,-2 1 2,1 0-1,-2 0 0,-2-2-3,3 7-4,-21-12-22,26 5-4,-26-5-1,22 0-2</inkml:trace>
          <inkml:trace contextRef="#ctx0" brushRef="#br0" timeOffset="3160.7696">-2721-554 33,'-7'-16'33,"-2"2"-1,-2-2 0,11 16-21,-16-19-6,16 19-2,-22-8-2,8 8 0,2 6-2,-4 3 1,1 6-1,-1 0 1,4 3-1,-1 0 0,7 0 0,6 0 1,0-4-1,6 0 1,5-4 0,4 0 0,1-3 0,4-1 1,-5-2 0,3-4 0,-3 0 0,0 0 1,-4-9-1,-11 9 1,17-18 0,-17 18 1,13-24-1,-8 12 1,-5 1-1,0 11 0,0-20 0,0 20-1,0 0 0,0 0-1,0 0 0,13 12 0,-5 2-1,2 3 1,3 3 0,2 3 0,0 1 0,1-2 0,-5 1 0,4 1 0,-4-4 0,-1-1 1,-4-3-1,-1-2 0,0-1-2,-5-13-3,6 17-11,-6-17-18,0-13 0,0-2-3,0-1 2</inkml:trace>
          <inkml:trace contextRef="#ctx0" brushRef="#br0" timeOffset="3541.7404">-2581-920 29,'0'0'32,"0"0"0,0 0 1,0 0-22,0 15-3,7 10-2,-3 2-2,6 14-1,-1 3 0,7 10 1,-3 5-3,9 5 2,-2-1-2,1 1 0,0-4 0,0-5 0,-3-6 1,-1-7-1,-5-6 0,-1-8-1,-2-5 1,-4-6 0,0-4 0,-5-13-1,5 17-4,-5-17-7,0 0-24,0 0 0,0 0-2,-14-17 1</inkml:trace>
        </inkml:traceGroup>
        <inkml:traceGroup>
          <inkml:annotationXML>
            <emma:emma xmlns:emma="http://www.w3.org/2003/04/emma" version="1.0">
              <emma:interpretation id="{138F3760-56A8-4E2A-A516-3BD448F207E3}" emma:medium="tactile" emma:mode="ink">
                <msink:context xmlns:msink="http://schemas.microsoft.com/ink/2010/main" type="inkWord" rotatedBoundingBox="15062,23950 17291,23266 17581,24209 15351,24893"/>
              </emma:interpretation>
              <emma:one-of disjunction-type="recognition" id="oneOf1">
                <emma:interpretation id="interp5" emma:lang="en-US" emma:confidence="0.5">
                  <emma:literal>$Prem.)</emma:literal>
                </emma:interpretation>
                <emma:interpretation id="interp6" emma:lang="en-US" emma:confidence="0">
                  <emma:literal>$Prem)</emma:literal>
                </emma:interpretation>
                <emma:interpretation id="interp7" emma:lang="en-US" emma:confidence="0">
                  <emma:literal>$CPrm)</emma:literal>
                </emma:interpretation>
                <emma:interpretation id="interp8" emma:lang="en-US" emma:confidence="0">
                  <emma:literal>$ICPr.em)</emma:literal>
                </emma:interpretation>
                <emma:interpretation id="interp9" emma:lang="en-US" emma:confidence="0">
                  <emma:literal>$Prem,)</emma:literal>
                </emma:interpretation>
              </emma:one-of>
            </emma:emma>
          </inkml:annotationXML>
          <inkml:trace contextRef="#ctx0" brushRef="#br0" timeOffset="5650.1553">-1520-1325 21,'0'0'30,"-21"0"0,21 0-1,-17 18-18,2-4-4,4 12-3,2 5-1,3 12 0,6 2 2,0 8-2,6 2 2,8 6-2,-2-1 2,10 3-2,-4-9 1,2-3-1,-1-5-2,2-6 1,-3-7-1,0-7 0,-3-6 0,1-6-1,-2-5 1,-1-4-1,3-1-1,-5-8-4,9 4-12,-4-6-17,3-3-1,-6-5-1,5-2 1</inkml:trace>
          <inkml:trace contextRef="#ctx0" brushRef="#br0" timeOffset="6446.6603">-1283-1120 28,'-18'-31'32,"4"5"1,1-4 0,13 12-20,-15-15-2,15 15-6,0-7 0,2 8-2,3-1-1,9 7-1,3 4 0,8 7-1,1 0-1,1 10 1,3 2 0,-2 4 0,4 6-1,-6 0 1,-5 2 0,-5 0 0,-1 3-1,-10 0 3,-5-3-3,0 1 2,-9-4-1,-2-2 0,-3 0 0,-4-5 1,-2-6-2,-1-8-1,4 7-3,-5-12-6,22 5-22,-20-5-1,20 5 1,0 0-1</inkml:trace>
          <inkml:trace contextRef="#ctx0" brushRef="#br0" timeOffset="6074.8888">-1268-1150 15,'0'0'29,"-10"-5"2,10 5-1,4 27-13,-4-15-8,14 12-5,-1 2 1,6 9-2,-1 1 0,7 6-2,-4-7 2,1 0-4,-1-5 2,-6-1-2,1-5-2,-11-13-6,11 0-22,-16-11-1,11 9 0,-11-9 0</inkml:trace>
          <inkml:trace contextRef="#ctx0" brushRef="#br0" timeOffset="6870.9822">-964-1014 49,'0'0'31,"0"0"-1,5 14-9,-5-14-15,9 21-5,-1-6 0,1 4-2,0 3 2,2-1-2,-4-2 1,1-1 0,-2-4 1,-2-3 0,-4-11-1,0 0 1,0 0 0,0 0 0,-13-7 0,13 7 1,-23-29 2,10 11 0,-9-7-2,10 3 4,-8-3-4,9 3 3,-4-4-3,5 7 2,5-1-5,5 0 1,0 20-3,4-28-6,13 21-23,-6-4-3,8 11 1,-4-10-2</inkml:trace>
          <inkml:trace contextRef="#ctx0" brushRef="#br0" timeOffset="7307.7084">-796-1001 36,'0'0'31,"16"0"0,-16 0-1,0 0-20,21-10-4,-21 10-4,0 0 1,13-19-3,-13 19 2,4-17-3,-4 4 3,0-2-3,-9-1 2,-1-1 0,-4 4-2,2 0 2,-4 3-2,2 10 1,-2 0 0,4 11-1,1 3 2,3 5-1,3 3 0,5 3 1,0 0-2,5-3 2,0 0-2,5-2 3,0-2-3,1-3 1,5-2 0,-5-2 1,5-4 0,-6 1 0,5-8 0,-4 0-1,-11 0-2,25-5-8,-19-7-22,5-1 0,-1-5 0,1 0-2</inkml:trace>
          <inkml:trace contextRef="#ctx0" brushRef="#br0" timeOffset="7974.8727">-660-1152 14,'0'0'28,"0"0"1,0 11 3,0-11-17,11 24-8,-11-12 0,15 11-2,-9-3 0,4 4-1,-5-8 0,5 4-3,-5-7 3,-5-13-4,6 15 2,-6-15 0,0 0 0,0 0 0,0 0 0,0 0 1,0-18-3,0 6 2,0-3-2,-3-4 2,3-2-3,-5 3 1,5 0-1,0 5-1,0 13 2,7-16-1,-7 16 1,12 5 0,-12-5-1,20 18 2,-9-7-1,0 1 2,-1 1-2,-1-1 2,-9-12-2,13 11 0,-13-11 1,0 0 0,0 0 0,10 0 0,-10 0-1,0-11 1,0-4 0,5 2-2,-5-2 2,5 1-2,-5 1 1,9 2-1,-9 11 1,7-14-1,-7 14 1,17 7 0,-17-7-1,18 21 2,-7-9-1,1 1 1,-2 0-1,3 1 1,-1-1-1,-12-13 1,18 16-1,-18-16-1,16 12-2,-16-12-11,9 0-19,-9 0-2,18-11 1,-18 11-2</inkml:trace>
          <inkml:trace contextRef="#ctx0" brushRef="#br0" timeOffset="8630.3568">-644-1686 49,'-7'-17'36,"7"17"-1,-8-22 0,8 22-25,0 0-3,21-10-3,-7 10-1,10 4-1,0 0-1,11 6 1,3 1-1,6 9 0,2 3 0,1 6 0,4 4 0,-3 6-1,-1 4 1,-2 3-1,-5 3 1,-4 0 0,-4-2-1,-4 3 1,-5-6-1,-6 1 0,-4-3 1,-8 0-1,-5-3 2,-5-3-2,-5-2 2,-8-3-1,2-2 1,-1-7-2,-3-4 1,3-6-2,2 0-3,-4-12-9,19 0-24,-19-3 0,19 3-1,0 0 1</inkml:trace>
          <inkml:trace contextRef="#ctx0" brushRef="#br0" timeOffset="8178.8828">-225-1175 44,'0'0'35,"0"0"-1,0 0 1,0 0-25,0 0-3,0 0-4,0 0-2,0 0-5,0 0-14,0 0-16,0 0-1,0 0 1,11-15-2</inkml:trace>
          <inkml:trace contextRef="#ctx0" brushRef="#br0" timeOffset="4281.9953">-2139-770 24,'-5'-19'32,"-3"3"1,-1 2-1,-11-5-17,20 19-6,-21-18-2,8 18-3,-5-4-2,5 8-1,-2 5-1,3 4 0,2 2-1,2 4 1,3 3 0,5 1-1,0 0 2,4-4-1,2-3 1,7-1 0,-1-3 1,4-3-1,1-5 0,3-4 0,-3 0 0,7 3 0,-1-3-1,2 0 0,2 6 0,-1-1 0,2 2 0,-5 3 0,0 3 0,-4 0 0,-3 1 0,-6 0 0,-3 1 0,-3 3 1,-4 1-1,0-1 0,-11-1 0,1 1 1,-6-1-1,-3 0 0,-2-6 0,-1 1 1,1-7-2,-4-5 0,4 0-2,-3-5-5,24 5-14,-29-17-12,23 2 0,-4-9-1</inkml:trace>
          <inkml:trace contextRef="#ctx0" brushRef="#br0" timeOffset="4669.3227">-2260-962 37,'0'0'33,"-18"-20"1,18 20-2,-19-9-22,19 9-2,-5 16-3,9 2-1,-4 3-2,11 11 0,-1 5 0,7 9 0,5 5 0,7 0-1,-2 3 0,5-3 0,1-2-1,2-6 1,-3-5-1,-5-4 1,-2-7-1,1-4 0,-6-5 0,-4-3 1,-4-2-1,-12-13-1,22 21-1,-22-21-3,14 13-16,-14-13-14,0 0 0,0-17-1,5 4 0</inkml:trace>
          <inkml:trace contextRef="#ctx0" brushRef="#br0" timeOffset="5002.5486">-1967-955 42,'-4'-11'34,"4"11"0,0 0 0,-13-11-24,19 24-3,-4 2-4,13 11 0,-4 4-2,10 9 1,-2 4-1,3 4 1,0-1-2,-1 2 1,0-6-1,-2-4 1,-4-5-1,-2-4 1,-3-9-1,-4 0 1,2-8-1,-8-12-2,11 23-4,-11-23-15,0 0-13,0 0-2,0 0 0,-9-19 0</inkml:trace>
        </inkml:traceGroup>
      </inkml:traceGroup>
    </inkml:traceGroup>
    <inkml:traceGroup>
      <inkml:annotationXML>
        <emma:emma xmlns:emma="http://www.w3.org/2003/04/emma" version="1.0">
          <emma:interpretation id="{6E4A51B4-F0FA-4A3D-B318-015975315620}" emma:medium="tactile" emma:mode="ink">
            <msink:context xmlns:msink="http://schemas.microsoft.com/ink/2010/main" type="paragraph" rotatedBoundingBox="13057,26086 17393,24448 17740,25368 13405,27007" alignmentLevel="1"/>
          </emma:interpretation>
        </emma:emma>
      </inkml:annotationXML>
      <inkml:traceGroup>
        <inkml:annotationXML>
          <emma:emma xmlns:emma="http://www.w3.org/2003/04/emma" version="1.0">
            <emma:interpretation id="{91672D88-F18D-419C-AA17-147107F4AE56}" emma:medium="tactile" emma:mode="ink">
              <msink:context xmlns:msink="http://schemas.microsoft.com/ink/2010/main" type="line" rotatedBoundingBox="13057,26086 17393,24448 17740,25368 13405,27007">
                <msink:destinationLink direction="with" ref="{BF3F4F8D-B2EC-4412-A85D-AE02D60ECF89}"/>
              </msink:context>
            </emma:interpretation>
          </emma:emma>
        </inkml:annotationXML>
        <inkml:traceGroup>
          <inkml:annotationXML>
            <emma:emma xmlns:emma="http://www.w3.org/2003/04/emma" version="1.0">
              <emma:interpretation id="{E5E25406-562F-4F0B-9737-3D479CC67C74}" emma:medium="tactile" emma:mode="ink">
                <msink:context xmlns:msink="http://schemas.microsoft.com/ink/2010/main" type="inkWord" rotatedBoundingBox="13102,26046 14976,25542 15189,26334 13316,26839"/>
              </emma:interpretation>
              <emma:one-of disjunction-type="recognition" id="oneOf2">
                <emma:interpretation id="interp10" emma:lang="en-US" emma:confidence="0.5">
                  <emma:literal>€80,861</emma:literal>
                </emma:interpretation>
                <emma:interpretation id="interp11" emma:lang="en-US" emma:confidence="0">
                  <emma:literal>€8,861</emma:literal>
                </emma:interpretation>
                <emma:interpretation id="interp12" emma:lang="en-US" emma:confidence="0">
                  <emma:literal>€90,861</emma:literal>
                </emma:interpretation>
                <emma:interpretation id="interp13" emma:lang="en-US" emma:confidence="0">
                  <emma:literal>€20,861</emma:literal>
                </emma:interpretation>
                <emma:interpretation id="interp14" emma:lang="en-US" emma:confidence="0">
                  <emma:literal>€0.86</emma:literal>
                </emma:interpretation>
              </emma:one-of>
            </emma:emma>
          </inkml:annotationXML>
          <inkml:trace contextRef="#ctx0" brushRef="#br0" timeOffset="-17142.3905">-4248 1464 21,'16'-10'30,"-16"10"0,0 0-13,15-9-4,-15 9-3,16-17-2,-8 6-2,6 6 0,-4-8-2,5 2-1,1-3 0,4 7 0,-5-5-1,3 5-1,-3-4 1,5 5-1,-8-2 0,4 3-1,-2-1 1,-14 6-1,20-6 0,-20 6 0,16 0 1,-16 0-1,12 0 0,-12 0 0,0 0-1,11-7-3,-11 7-8,0 0-22,16 0 1,-16 0-2,0 0 1</inkml:trace>
          <inkml:trace contextRef="#ctx0" brushRef="#br0" timeOffset="-18541.528">-4112 897 15,'0'0'28,"-4"-18"0,4 18-11,-8-16-4,8 16-4,0 0-2,0 0-1,-16-14-2,16 14 1,-14 0-1,14 0 0,-20 4 0,20-4-1,-27 9 1,14 0-2,-5-3 1,2 6-1,0 0 0,4 1-1,-2 5 0,4 3 0,2 2-1,4 2 0,4 5 0,0 1 0,0 0 0,6 2 0,0-3 0,4 1 0,0 0-1,1-3 1,-1-2 0,1-3 0,3 1 1,-2 2-1,-1-1 0,3-3 1,-3-1-1,0 1 1,1-2 0,-3 1-1,1-2 0,-1-5 1,-2 0-1,-2-1 0,-5-13 0,15 20 0,-15-20 0,10 16 0,-10-16 0,0 0 0,12 10 0,-12-10 0,0 0 1,14 0-1,-14 0 0,18-8 0,-18 8 1,20-10-1,-8 2 0,1 1 0,0-1 1,-3 3-1,-10 5 0,22-11 0,-22 11 0,20-8-1,-9 8-1,-11 0-4,24 0-11,-24 0-18,18-9 0,-18 9 0,15-8-1</inkml:trace>
          <inkml:trace contextRef="#ctx0" brushRef="#br0" timeOffset="-17748.0164">-4232 1333 20,'0'0'25,"0"0"-6,0 0-3,0 0-4,0 0-2,0 0-1,0 0-2,0 0 0,0 0-1,0 0-1,0 0-1,10-11 0,-10 11-1,0 0-1,0 0 0,0 0 0,15-14 0,-15 14-1,0 0 1,16-17-1,-16 17 0,17-11 0,-17 11 1,19-13-1,-19 13 0,21-13 0,-10 7-1,-11 6 1,22-15-1,-7 8 1,-1-2-1,-3 1 1,1 2-1,-12 6 0,22-14 0,-22 14 1,14-11-1,-14 11 1,0 0-1,0 0 1,0 0-2,11-11-1,-11 11-3,0 0-6,0 0-20,0 0-3,0 0-2,0 0 1</inkml:trace>
          <inkml:trace contextRef="#ctx0" brushRef="#br0" timeOffset="-16274.9242">-3666 1117 22,'0'0'30,"-2"-14"2,-6 1-14,8 13-3,0-14-5,0 14-3,4-12-1,-4 12-2,0 0-1,16-11 0,-16 11-2,15-5 1,-15 5-1,26 0 0,-14 4-1,4 2 1,2 3-1,-1 2 1,-1 5-1,0 2 0,-2 3 0,-2-1 0,-1 3-1,-5 0 1,3 0-2,-9-3 1,5 0-1,-5-3 1,0-2-1,-5-3 1,5-12 0,-14 18 0,14-18 1,-16 11 0,4-11 0,-2 0 0,-2 0 1,-1-4 0,-3-4 1,-1 0 0,1-3 0,3 1 1,-3-5-1,7 0 1,-1 0-1,4-1 0,1 0 0,6-1-1,3 2 0,0-2-1,0 2 1,7 0-1,4 2-1,-1-1-3,11 10-7,-7-7-24,13 8 0,-5-3-1,9 6 1</inkml:trace>
          <inkml:trace contextRef="#ctx0" brushRef="#br0" timeOffset="-15971.1122">-3246 1189 35,'0'0'35,"0"0"0,13 0 1,-13 0-23,0 0-4,0 0-3,0 0-3,0 0 0,0 0-1,0 0-1,0 0-1,0 0 0,-10-13-4,10 13-9,0 0-23,0 0 0,0 0-1,12 0 1</inkml:trace>
          <inkml:trace contextRef="#ctx0" brushRef="#br0" timeOffset="-15039.6821">-3047 792 24,'-5'-20'30,"5"20"2,0-17-13,-5 2-5,5 15-4,5-19-2,-5 19-2,14-15-2,-14 15-1,16-12-1,-4 12 0,-1-4-2,4 4 1,1 0 0,-1 7-1,1-2 0,-1 4 1,0 1-1,-4 3 0,-5 0 1,4 3-1,-10 1 0,0 1 1,-4 1-1,-3 1 0,-2 4-1,-1-1 1,3 1 0,-3 3-1,1 0 1,4 0-1,0-2 1,3 1-1,2-2 1,0-5 0,0 2-1,0-5 1,7-1-1,-2-4 1,-5-11-1,19 20 1,-19-20 0,21 11 0,-6-7-1,-2-4 1,1 0 0,-2-4 0,1-2 0,-1-1 1,-12 7-1,17-18 0,-11 7 0,-6 0-1,0 11 1,0-22-1,-8 10 0,-6-1 1,-4 3-1,-6 1 0,1 0 1,-6 0 0,2-1 1,-1 0 0,-1-3 0,7 0 1,0-5 0,3 0 0,4-1 0,3-2 0,2 1-1,5 1 1,3-1-2,2 1 1,0 4-1,0-2-2,11 6-2,-6-6-12,6 10-18,4-2 0,6 5-1,-1 4 0</inkml:trace>
          <inkml:trace contextRef="#ctx0" brushRef="#br0" timeOffset="-14313.1302">-2675 666 29,'0'0'30,"-17"-6"1,17 6-15,-19-5-4,19 5-3,-20 0-3,20 0-2,-17 5 0,17-5-2,-16 15 0,9-1-1,-1 0-1,6 4 1,2 4-1,0 3 1,0 2-1,6 3 0,0-1 0,5 1 0,-1-1 0,5-1 0,-3-2 0,1-2 0,0-1 0,1-5 0,-2-1-1,3-3 1,-5-4 0,2-3 0,-2-4 0,4-3 0,-14 0 1,18-9-1,-18 9 0,20-22 0,-14 8 1,4-3-1,-4-1 0,-1-1 1,-5 0-1,5 1 1,-5 1-1,0 0 1,-6 2-1,0 2 1,-3 2-1,9 11 1,-15-19-1,15 19 0,-23-6 1,8 6-1,5 4-1,-2 0 1,-2 2 1,14-6-1,-17 11 0,17-11 0,-15 12 0,15-12 0,0 0 0,0 0-5,0 13-22,0-13-6,0 0 0,16 0-1</inkml:trace>
          <inkml:trace contextRef="#ctx0" brushRef="#br0" timeOffset="-13598.6946">-2513 487 10,'0'0'29,"0"0"3,-5-13-7,5 13-9,0 0-4,0 0-4,0 0-2,5 15-1,-5-15-1,7 29 0,-3-11-1,2 8 0,3 1 0,1 5 0,0 0 0,2 4-1,-1-3 0,0 4-1,3 3 0,-2 4 1,-2-1-2,5 2 1,-5 0-1,-2-3 0,2 0 0,-5-7 0,4-5 0,-4-8 0,0-2 0,-5-6 0,2-2 0,-2-12 0,0 0 1,0 13-1,0-13 0,0 0 0,0 0-4,0 0-4,0 0-27,0-12-1,0 12 0,0-13-1</inkml:trace>
        </inkml:traceGroup>
        <inkml:traceGroup>
          <inkml:annotationXML>
            <emma:emma xmlns:emma="http://www.w3.org/2003/04/emma" version="1.0">
              <emma:interpretation id="{581C1E24-065C-469C-8A71-072FBF06EBE4}" emma:medium="tactile" emma:mode="ink">
                <msink:context xmlns:msink="http://schemas.microsoft.com/ink/2010/main" type="inkWord" rotatedBoundingBox="15112,25520 17329,24420 17707,25182 15490,26282"/>
              </emma:interpretation>
              <emma:one-of disjunction-type="recognition" id="oneOf3">
                <emma:interpretation id="interp15" emma:lang="en-US" emma:confidence="0.5">
                  <emma:literal>$ICEP.)</emma:literal>
                </emma:interpretation>
                <emma:interpretation id="interp16" emma:lang="en-US" emma:confidence="0">
                  <emma:literal>$ICEP)</emma:literal>
                </emma:interpretation>
                <emma:interpretation id="interp17" emma:lang="en-US" emma:confidence="0">
                  <emma:literal>$ICE.P.)</emma:literal>
                </emma:interpretation>
                <emma:interpretation id="interp18" emma:lang="en-US" emma:confidence="0">
                  <emma:literal>$ICEP?)</emma:literal>
                </emma:interpretation>
                <emma:interpretation id="interp19" emma:lang="en-US" emma:confidence="0">
                  <emma:literal>$CE.P))</emma:literal>
                </emma:interpretation>
              </emma:one-of>
            </emma:emma>
          </inkml:annotationXML>
          <inkml:trace contextRef="#ctx0" brushRef="#br0" timeOffset="-12790.1908">-2103 457 14,'-10'-16'31,"10"16"-1,-16-13 2,4 2-19,12 11-4,-19-3-4,19 3-2,-22 0-1,12 9-1,-5 0 0,2 3-1,0 2 0,1 3 0,2 5 0,3 2 0,2-2 1,5 0 1,0-2 0,0-2 0,5-3 1,2 2 0,-7-17 0,22 12 0,-9-12 0,4 0-1,-2 0 0,3 0 0,1-9-1,2 5 0,-3 0-1,2 0 1,1 4 0,-1 0-1,-3 0 0,3 0 0,-4 5 0,1 0 1,2 2-1,-4 2 0,1 1 0,0 2 0,-3 0 0,1 2 0,-3 3 0,-1 0 0,-4 2 0,-1-2 1,-5 3-2,0-3 2,-7 1-1,-1-3 0,-3 0 0,-1-3 0,-4 0 0,-3-2 0,1-5 0,-3 0 1,-3-5-1,-2 0 0,4 0 1,-1-3-1,3-1 0,1-2 0,2 3 0,4-4-1,13 7-3,-18-13-5,18 13-27,0-22 1,6 11-1,-6-7 0</inkml:trace>
          <inkml:trace contextRef="#ctx0" brushRef="#br0" timeOffset="-12233.5362">-2267 367 27,'-15'-8'34,"15"8"0,0 0 1,-19-15-19,19 15-5,0 0-4,0 0-2,0 0-1,0 16-1,0-16 0,5 25-1,3-9 0,2 6 0,2 2-1,4 7 0,1 1 1,7 1-1,-2 0 0,4 2 0,0 0-1,2-1 1,2 1 0,-2-3 0,1 1-1,-2 0 0,-2-3 0,-4-1 0,2-3 0,-7-1 0,0-3 0,-6-5 0,1-4 0,-3-2 1,-8-11-1,7 15 0,-7-15 0,0 0 0,0 0 0,5 12-1,-5-12-1,0 0-3,0 0-16,0 0-17,0 0 0,0-27 0,0 15-1</inkml:trace>
          <inkml:trace contextRef="#ctx0" brushRef="#br0" timeOffset="-11697.3991">-1897 301 43,'-2'-14'32,"2"14"2,0-12-15,0 12-7,0 0-4,0 0-3,2 13-2,3-2 0,0 2-1,5 4 0,1 2 0,3 4 0,-1 3 0,6 4-1,-2 2 1,2 5 0,-1-3-1,2 1 0,-4-4-1,0 0 1,-1-2-1,-4-4 1,0-4-1,-1-3 0,-2-3 0,0 0 0,-3-5 0,-5-10 0,10 17 1,-10-17-1,0 0 0,0 0-1,10 13-5,-10-13-20,0 0-9,-4-13-1,4 13-1</inkml:trace>
          <inkml:trace contextRef="#ctx0" brushRef="#br0" timeOffset="9555.7998">-1384 56 16,'-5'-18'30,"5"18"1,-10-10-2,-6-2-13,16 12-5,-21 0-3,21 0-3,-26 13-2,13 5 0,-1 6-1,3 10 0,-5 8-2,10 11 1,-2 3 0,8 4-2,0 4 2,4 0-1,5-6 1,3-6 0,5-7 1,4-6 0,2-10 0,4-5 1,0-8-1,1-4 0,3-7 0,4-1-1,-3-4 1,0 0-1,-5-8 0,-1 4-1,-5 0 1,-2-1-2,-6 5-2,-13 0-5,23-8-24,-23 8-3,7-14-1,-7 14 1</inkml:trace>
          <inkml:trace contextRef="#ctx0" brushRef="#br0" timeOffset="12431.7383">-1179 118 10,'0'0'32,"-10"-17"1,10 17 0,0 0-15,-13-17-5,13 17-5,0 0-2,0 0-2,7 16-1,4 2-1,-2 0-1,2 8 0,4 3 1,2 5-1,-6 0 0,2 0 0,-5-2 0,1-1 0,-4-6-1,-5-3 0,5-4 1,-5-3-1,0-15 0,5 14 1,-5-14 0,0 0 0,18 0-1,-5 0 1,0-8 0,3 0-1,4-1 1,0-1-1,0 0 0,-2 1 0,-2 2 0,-1-1 0,-4 2 1,-11 6-1,16-7 1,-16 7-1,0 0 0,0 0-1,14 0-1,-14 0-4,0 0-12,0 0-17,13-7 0,-13 7-1,0 0 1</inkml:trace>
          <inkml:trace contextRef="#ctx0" brushRef="#br0" timeOffset="12754.5431">-1044 256 17,'0'0'33,"-10"-12"-1,10 12 1,0 0-15,0 0-6,-1-13-4,1 13-1,0 0-3,12-12-1,-12 12 0,16-18-2,-5 5 0,3 2 1,-2-2-2,3 1 1,-4 2-1,-11 10 0,21-16-3,-21 16-4,15-7-14,-15 7-14,0 0 1,-4-13 0,4 13-1</inkml:trace>
          <inkml:trace contextRef="#ctx0" brushRef="#br0" timeOffset="13003.3864">-1123 53 26,'0'0'32,"-19"-19"1,19 19 0,-5-15-17,-5-2-5,10 17-3,0-21-3,0 21-1,13-18-2,-6 6-1,4 0 1,4 3-2,0 2 1,-4-2-2,10 3-2,-11-5-6,12 8-24,-6-1-1,0 4-1,-1 0 1</inkml:trace>
          <inkml:trace contextRef="#ctx0" brushRef="#br0" timeOffset="13310.1982">-724 126 33,'0'0'36,"0"0"1,0 0-1,0-22-11,0 22-13,0 0-4,0 0-3,0 0-1,0 0-2,0 0 0,0 0-1,0 0-1,-4-12-1,4 12-2,0 0-7,0 0-26,6-13-1,-6 13 0,14-10 0</inkml:trace>
          <inkml:trace contextRef="#ctx0" brushRef="#br0" timeOffset="13632.4003">-597-94 36,'0'-11'32,"0"11"1,0 0 0,0 0-19,0 0-6,5 15-3,1 2-2,4 1-2,1 6 0,2-1 0,2 3 0,-1-2-1,2 1 1,-2-3-1,-2 0 0,-2-4 0,0-4-1,2 4-4,-12-18-9,10 12-19,-10-12 0,0 0-1,0 0 1</inkml:trace>
          <inkml:trace contextRef="#ctx0" brushRef="#br0" timeOffset="14012.1723">-602-110 62,'-6'-17'33,"-5"-1"1,6 6-11,-9-9-13,14 8-2,-6-6-4,6 3-1,0-1-1,9 5-1,-4-1 1,-5 13-2,17-18 1,-4 18-2,-1 0 1,1 6 1,5 2-1,-1 3 0,-1 2 1,0 3-1,-1 2 1,-3-4-1,-2 3 0,-1-1-1,-4 2 1,-5-3-2,0 4 0,-4-5 0,1-1-1,3-13 0,-17 22-2,4-18-1,5 9-6,-8-13-21,16 0 0,-16-5 1,16 5-1</inkml:trace>
          <inkml:trace contextRef="#ctx0" brushRef="#br0" timeOffset="14308.983">-272-33 64,'0'0'36,"0"0"0,0 0 0,0 0-27,0 0-3,0 0-3,0 0 0,0 0-2,0 0-1,0 0-1,0 0-4,0 0-9,0 0-21,0 0-2,0-16 1,0 16-1</inkml:trace>
          <inkml:trace contextRef="#ctx0" brushRef="#br0" timeOffset="14804.6911">-340-539 26,'0'0'30,"0"0"0,16 6 2,0 4-20,-16-10-3,40 17 0,-19-8-2,12 7-1,0-3-1,6 8-1,-4-2-2,5 5 0,-5 6-1,-2 2 1,-5 3-1,-4 7 1,-8 0-1,-10 5 0,-8 3 0,-12 1 0,-3 1-2,-13-7-7,3 4-26,-9-13-1,3-7 0,-3-18-2</inkml:trace>
        </inkml:traceGroup>
      </inkml:traceGroup>
    </inkml:traceGroup>
    <inkml:traceGroup>
      <inkml:annotationXML>
        <emma:emma xmlns:emma="http://www.w3.org/2003/04/emma" version="1.0">
          <emma:interpretation id="{7AA51CD9-C849-4A5F-B0F1-8EEA14685E3C}" emma:medium="tactile" emma:mode="ink">
            <msink:context xmlns:msink="http://schemas.microsoft.com/ink/2010/main" type="paragraph" rotatedBoundingBox="17423,25452 18667,24887 18954,25519 17711,26085" alignmentLevel="2"/>
          </emma:interpretation>
        </emma:emma>
      </inkml:annotationXML>
      <inkml:traceGroup>
        <inkml:annotationXML>
          <emma:emma xmlns:emma="http://www.w3.org/2003/04/emma" version="1.0">
            <emma:interpretation id="{2CB45986-9C5E-46FD-9103-17670B22C169}" emma:medium="tactile" emma:mode="ink">
              <msink:context xmlns:msink="http://schemas.microsoft.com/ink/2010/main" type="line" rotatedBoundingBox="17423,25452 18667,24887 18954,25519 17711,26085"/>
            </emma:interpretation>
          </emma:emma>
        </inkml:annotationXML>
        <inkml:traceGroup>
          <inkml:annotationXML>
            <emma:emma xmlns:emma="http://www.w3.org/2003/04/emma" version="1.0">
              <emma:interpretation id="{6CFF9C3C-1057-4838-988E-91B01F75A3AA}" emma:medium="tactile" emma:mode="ink">
                <msink:context xmlns:msink="http://schemas.microsoft.com/ink/2010/main" type="inkWord" rotatedBoundingBox="17423,25452 18667,24887 18954,25519 17711,26085"/>
              </emma:interpretation>
              <emma:one-of disjunction-type="recognition" id="oneOf4">
                <emma:interpretation id="interp20" emma:lang="en-US" emma:confidence="0.5">
                  <emma:literal>sale</emma:literal>
                </emma:interpretation>
                <emma:interpretation id="interp21" emma:lang="en-US" emma:confidence="0">
                  <emma:literal>sate</emma:literal>
                </emma:interpretation>
                <emma:interpretation id="interp22" emma:lang="en-US" emma:confidence="0">
                  <emma:literal>sake</emma:literal>
                </emma:interpretation>
                <emma:interpretation id="interp23" emma:lang="en-US" emma:confidence="0">
                  <emma:literal>sable</emma:literal>
                </emma:interpretation>
                <emma:interpretation id="interp24" emma:lang="en-US" emma:confidence="0">
                  <emma:literal>shale</emma:literal>
                </emma:interpretation>
              </emma:one-of>
            </emma:emma>
          </inkml:annotationXML>
          <inkml:trace contextRef="#ctx0" brushRef="#br0" timeOffset="-5.70835E6">229 262 15,'-23'-7'30,"11"7"1,-4 4 1,-7-10-16,10 17-4,-11-11-4,7 15-3,-5-4-1,2 7 0,4 3-2,0 3-1,3 0 0,4 9 0,4-4-1,5 0 1,6 0-1,7-3 1,2-6-1,5-3 2,8-10-1,2 0 0,5-7 1,3 0-1,1-7 0,0 2 0,-1 0 0,-2 5-1,-3 0 0,-3 6 1,-4 5-1,-5 4 0,-5 8-1,-6 5 2,-10 3-2,0 2 2,-11 1-2,-2-1 1,-3-1 0,-3-1 0,-2-8 0,-2-5 0,4-5-1,-2-4 1,1-4 0,5-5 0,-1 0 0,16 0-1,-16-18 2,16 18-2,0-25 1,4 14 0,6-2 0,3-1-1,6 0 1,4 1 0,7 4 0,-2 0-1,6 3 1,-4-1 0,0 1 0,1 1 0,-5-1 0,-4-7 0,-5-2 1,-1 1-1,-7-5 1,0 0-1,-4-4 2,-5-2-3,0 1 2,0 1-1,-6-3 1,-3 2 0,-2 1-1,-2 3 0,1 3 1,-1 5-1,0 6 0,3 6 0,10 0-1,-14 27 1,14-5-1,0 1 1,4 2 0,1 1-1,5-1 0,0-7 1,3-2 0,-1-7-1,-1-4 1,-11-5 0,20 0 0,-20 0 1,12-15-1,-12 15 1,11-23-1,-4 9 1,-4 1-1,1 1 0,-4 12 0,6-21-1,-6 21 1,13-10 0,-13 10 0,19 0 0,-4 0 0,-2 4 0,3-4 0,1 0 0,-1-8 0,-2 0 1,-1-6-1,-3-3 0,-2-5 1,1-2-1,-5-3 1,-4-4-1,0-1 2,-4-4-1,-5-2 1,-3-1-1,-7-2 1,-3 0-1,-1 2 0,-2 3 0,2 5 0,3 7-1,2 6 0,5 9 0,13 9-1,-5 14 1,15 5 0,3 9 0,5 5 0,3 8 0,5 3-1,1-1 1,3-1 0,-3-4 0,0-7 0,-1-4-1,-3-7 1,0-8 0,-1-9 0,-1-3 0,-4-10 0,4-3 0,-4-4 0,2-4 0,-2-6 1,-2 3-1,0-2 0,-4 2 0,-2 1 1,-3 4-1,-6 2 0,0 0 1,-5 4-1,-3 2 0,8 11 0,-24-18 0,10 13 0,1 5 0,1 4-1,12-4 1,-14 21-1,14-4 1,6 5 0,4 2-1,7 2 1,4-2 0,5-3 0,4 0 0,3-8 0,-1-3 0,3-6 1,-3-4-1,-3-7 1,-1-2 0,-5-2 0,-2-1-1,-7-2 1,-1 1-1,-2 1 0,-11 12-2,17 0-9,-17 0-25,0 0 0,5 12-1,-5 5 0</inkml:trace>
        </inkml:traceGroup>
      </inkml:traceGroup>
    </inkml:traceGroup>
  </inkml:traceGroup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31:17.474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0 159,'26'26,"27"-26,26 0,-26 0,-26 0,-1 0,27 0,0 0,0 0,-26 0,52 0,-26 0,-27-26,1 26,52 0,-26 0,-27-27,1 27,26 0,-27 0,1 0,52 0,-52 0,26 0,-53-26,52 26,-25 0,52 0,27 0,-79-53,-1 53,80 0,-53 0,-27 0,54-26,-54 26,1 0,-1 0,0 0,27 0,0 0,0-27,-26 27,-1 0,1 0,-1 0,0 0,1 0,26 0,211 0,-237 0,52 0,-52 0,26 0,-27 0,1 0,105 0,-106 0,-26 27,27-1,26-26,0 0,52 0,-52 0,-26 0,-1 0,54 0,-54 27,1-27,25 0,-25 0,-1 0,107 52,-107-52,1 0,-1 0,53 0,-52 0,-1 0,27 0,-26 0,26 0,-27 0,1 0,-1 0,27 0,-27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31:23.353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79,'27'0,"-1"0,27 0,-26 0,-1 0,27 0,-27 0,54 0,-54 0,1 0,-1 0,27 27,0-27,0 0,-27 0,27 0,0 0,-26 0,-1 26,27-26,-26 0,-1 0,27 27,26-27,106 106,-105-106,-54 0,80 52,-79-25,26-27,-1 26,-25-26,26 0,-27 0,27 0,0 0,-26 0,-1 0,80 27,0-27,-80 0,80 0,0 0,-80 0,1 0,52 0,27 53,-80-53,27 0,0 0,53 0,-79 0,52 26,-26-26,26 0,-52 0,-1-26,27 26,-27 0,54-53,-54 26,1 27,-1-26,-26-27,53 0,-53 27,-53-1,53 1,-26 26,-1 0,1 0,-27 0,-26-27,52 27,-105 0,52-53,28 53,25 0,1 0,-27 0,26 0,1 0,-27 0,26 0,1 0,-27 0,0 0,0 0,0 0,27 0,-54 0,54 0,-27 0,27 0,26-26,-80 26,54 0,-1 0,-52 0,26 0,27 0,-1 0,-26 0,0 0,0 0,0 0,-52 0,25 0,54 0,-27 0,0 0,26-53,1 53,-27 0,53 26,-26-26,-1 0,1 0,-27 0,26 0,1 0,-27 0,27 0,-27 0,26 0,1 0,-1 0,1 0,-54 0,-78 0,78 0,80 53,-26-53,-1 0,1 27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31:40.657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0 318,'27'26,"-1"1,0-27,27 0,0 0,0 0,-26 0,-1 0,1 0,25 0,-25 26,79-26,-53 0,-27 0,27 0,0 0,53 0,-80 0,54 27,25-27,-25 0,-54 0,54 0,78 26,-131-26,26 0,0 0,-27 0,27 0,106 0,-133 0,1 0,132 0,-133 0,0-53,80 27,0-27,26-27,27-25,-132 105,26 0,-27 0,53 0,27-53,-79 53,-1 0,53 0,54 26,-80-26,0 0,-27 0,27 0,-27 0,-26 27,0-1,-26 27,-27-53,27 26,-1-26,-26 0,27 0,-54 53,54-53,26 27,-159-80,133 53,-1 0,1 0,-54 0,1 0,185-159,-159 159,27 0,-1 0,-26 0,0 0,0 0,27 0,-1 0,-52 0,53 0,-1 27,-26-27,27 0,-54 0,1 26,0-26,52 0,-52-79,-1 52,54 27,-1 0,-25 0,25 0,1-53,-1 53,-26 0,27 0,-1 0,-26 0,27 0,0 0,-1 0,-26 0,27 0,-1 0,-26 0,27 0,-1 0,1 0,-106 0,105 0,1 0,-27 0,26 53,1-53,-1 0,-105 0,79 0,27 0,-1 0,27 27,-79-27,79 26,-27-26,1 0,26 27,-53 26,27-53,-27 26,26 27,1-53,-1 0,-26 26,53 1,-26-27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31:44.697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79,'60'0,"0"0,-30 0,30 0,1 0,89 0,-120 0,30 0,30 0,0 0,-60 0,90 0,-90 0,120 0,-30 0,-30 0,-60 0,61 0,-61 0,0 0,30 0,-30 0,60 0,-30 0,-30 0,60 0,-60 0,240-26,-210 26,0 0,-30 0,60-53,-59 53,59 0,-30 0,30 0,60 0,-60 0,-30 0,-30 26,0-26,0 0,0 0,0 0,0 27,0-27,30 0,-30 0,60 0,-30 0,0 0,-29 0,-1 0,0 26,60 1,-60-27,30 0,-30 0,-30 52,30-52,30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31:50.021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0,'26'26,"1"-26,26 26,-27-26,27 0,26 0,-52 0,132 0,-133 0,53 0,-52 0,-1 0,54 0,-27 0,0 0,26 0,27 0,-80 0,54 0,-54 0,0 0,1 0,-1 0,27 0,-26 0,-1 0,1 0,26 0,-27 0,1 0,52 0,-53 0,27 27,-26-27,-1 0,1 0,26 0,-27 0,0 0,27 0,-26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09:37:19.648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114 598 11,'0'0'8,"-66"-19"0,66 19-3,0 0 1,0 0-3,0 0 1,-48-58-2,48 58-2,0 0 0,0-51 0,0 51 1,0 0-1,0 0 0,27-65 1,-27 65-1,0 0 0,0 0 0,63-53 0,-63 53 0,0 0 0,68-14 0,-68 14 1,57 9-1,-57-9 1,58 19 0,-58-19 0,62 28-1,-62-28 2,58 38-1,-58-38-1,54 40 2,-54-40 0,0 0 0,56 73 0,-56-73 0,0 0 0,5 70 2,-5-70 0,0 0-1,0 0 0,-73 51 0,73-51 1,-58-4-1,58 4-1,-67-28-1,67 28 0,-68-55-1,68 55 0,-63-77 0,63 77 0,-52-96-1,52 96 0,-29-100 0,21 47 0,8 53 1,-5-95-1,5 95-1,18-80 1,-18 80 0,38-56 0,-38 56 1,0 0-1,78-22 0,-78 22 1,64 25 0,-64-25 0,69 53 1,-69-53-1,57 74 1,-57-74 0,43 96-1,-28-42 0,-4 3 1,-11-1-1,0-1 2,-7-2 0,7-53 0,-30 95 0,30-95 1,-44 79 0,44-79-1,-61 53 0,61-53-1,-64 27-1,64-27 0,-63 0 1,63 0-2,-53-37 0,53 37 0,-41-62 1,41 62-1,-26-75 0,26 75 0,-11-81-1,11 81 1,6-74 0,-6 74 0,27-59 1,-27 59-1,0 0 1,73-41 0,-73 41 1,66 4-1,-66-4 1,68 32-1,-68-32 0,64 55 1,-64-55-1,53 75 1,-53-75-1,36 88 1,-36-88-1,13 89 0,-13-89 1,-16 81 0,16-81 0,-39 64 0,39-64-1,-56 40 1,56-40 0,-69 16-1,69-16 0,-72-16 0,72 16 1,-70-42-2,70 42 1,-56-68 0,56 68 0,-39-88 0,39 88 1,-21-94-2,21 94 0,-5-94 0,5 94 0,17-79 1,-17 79-1,41-59 1,-41 59 0,53-28 0,-53 28 1,64 0-1,-64 0 0,72 27 0,-72-27 1,64 50-1,-64-50 0,57 69 0,-57-69 1,43 75 1,-43-75 0,20 72 2,-20-72-1,0 59 0,0-59 0,0 0-5,0 0-13,0 0-13,-52 23-1,52-23-2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42:14.044"/>
    </inkml:context>
    <inkml:brush xml:id="br0">
      <inkml:brushProperty name="width" value="0.06667" units="cm"/>
      <inkml:brushProperty name="height" value="0.06667" units="cm"/>
      <inkml:brushProperty name="color" value="#ED1C24"/>
    </inkml:brush>
    <inkml:context xml:id="ctx1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1" timeString="2023-11-12T09:37:21.941"/>
    </inkml:context>
  </inkml:definitions>
  <inkml:traceGroup>
    <inkml:annotationXML>
      <emma:emma xmlns:emma="http://www.w3.org/2003/04/emma" version="1.0">
        <emma:interpretation id="{A3031DFD-61F3-4361-BE2F-44F0344C0D53}" emma:medium="tactile" emma:mode="ink">
          <msink:context xmlns:msink="http://schemas.microsoft.com/ink/2010/main" type="writingRegion" rotatedBoundingBox="5627,11102 86,11021 99,10091 5641,10172"/>
        </emma:interpretation>
      </emma:emma>
    </inkml:annotationXML>
    <inkml:traceGroup>
      <inkml:annotationXML>
        <emma:emma xmlns:emma="http://www.w3.org/2003/04/emma" version="1.0">
          <emma:interpretation id="{06CDB265-7D4E-40B9-B686-B1AD7E7061F0}" emma:medium="tactile" emma:mode="ink">
            <msink:context xmlns:msink="http://schemas.microsoft.com/ink/2010/main" type="paragraph" rotatedBoundingBox="5627,11102 86,11021 99,10091 5641,10172" alignmentLevel="1"/>
          </emma:interpretation>
        </emma:emma>
      </inkml:annotationXML>
      <inkml:traceGroup>
        <inkml:annotationXML>
          <emma:emma xmlns:emma="http://www.w3.org/2003/04/emma" version="1.0">
            <emma:interpretation id="{0E148027-3A95-4784-8266-321C024D1010}" emma:medium="tactile" emma:mode="ink">
              <msink:context xmlns:msink="http://schemas.microsoft.com/ink/2010/main" type="line" rotatedBoundingBox="5627,11102 86,11021 99,10091 5641,10172"/>
            </emma:interpretation>
          </emma:emma>
        </inkml:annotationXML>
        <inkml:traceGroup>
          <inkml:annotationXML>
            <emma:emma xmlns:emma="http://www.w3.org/2003/04/emma" version="1.0">
              <emma:interpretation id="{38A9E36B-104B-4082-AFE7-7E2163D2BD28}" emma:medium="tactile" emma:mode="ink">
                <msink:context xmlns:msink="http://schemas.microsoft.com/ink/2010/main" type="inkWord" rotatedBoundingBox="5628,11070 3752,11042 3763,10266 5639,10294"/>
              </emma:interpretation>
              <emma:one-of disjunction-type="recognition" id="oneOf0">
                <emma:interpretation id="interp0" emma:lang="en-US" emma:confidence="0.5">
                  <emma:literal>.</emma:literal>
                </emma:interpretation>
                <emma:interpretation id="interp1" emma:lang="en-US" emma:confidence="0">
                  <emma:literal>@</emma:literal>
                </emma:interpretation>
                <emma:interpretation id="interp2" emma:lang="en-US" emma:confidence="0">
                  <emma:literal>o</emma:literal>
                </emma:interpretation>
                <emma:interpretation id="interp3" emma:lang="en-US" emma:confidence="0">
                  <emma:literal>&amp;</emma:literal>
                </emma:interpretation>
                <emma:interpretation id="interp4" emma:lang="en-US" emma:confidence="0">
                  <emma:literal>J</emma:literal>
                </emma:interpretation>
              </emma:one-of>
            </emma:emma>
          </inkml:annotationXML>
          <inkml:trace contextRef="#ctx0" brushRef="#br0">3689 460,'26'0,"80"0,-53 0,0-53,0 53,-26-26,-1 26,27 0,-27-53,1 53,26 0,-53 26,53-26,-27 0,27-26,0 26,0 0,-27 0,27 0,-26 0,-1 26,27-26,-26 0,-1 0,0 0,27 0,-26 0,-1 0,54 0,-54 0,27 0,-27 0,54-79,-54 79,1 0,52-79,-52 79,-1 0,1 0,25 0,-25 0,-1 0,1 0,-27 26,26-26,1 27,-27-1,26-26,-26 26,53 27,-53-26,0-1,0 1,0 26,0-27,-26 80,26-53,0-27,0 1,-27-1,27 1,0-1,0 1,0-1,-53 27,27-27,-1-26,-26 0,27 0,0 0,-27 27,-53-27,53 0,-27 0,54 0,0 0,-1 0,1 0,-1 0,-26 0,27 0,-106-53,105 53,-26-26,27 26,-1-27,-26 27,27 0,-1 0,-26-53,27 53,0 0,-27 0,26 0,1 0,-1 0,-26 0,27 0,26-26,-27 26,-25 0,25 0,1 0,-1 0,-52 0,26 0,26 0,27 26,-26-26,-1 0,-25 0,52-26,0-1,0-26,0 27,0-1,0 1</inkml:trace>
        </inkml:traceGroup>
        <inkml:traceGroup>
          <inkml:annotationXML>
            <emma:emma xmlns:emma="http://www.w3.org/2003/04/emma" version="1.0">
              <emma:interpretation id="{42598F78-FE14-4AE7-B9D1-86A7371C0FC0}" emma:medium="tactile" emma:mode="ink">
                <msink:context xmlns:msink="http://schemas.microsoft.com/ink/2010/main" type="inkWord" rotatedBoundingBox="799,11031 86,11021 99,10091 813,10102"/>
              </emma:interpretation>
              <emma:one-of disjunction-type="recognition" id="oneOf1">
                <emma:interpretation id="interp5" emma:lang="en-US" emma:confidence="0.5">
                  <emma:literal>o</emma:literal>
                </emma:interpretation>
                <emma:interpretation id="interp6" emma:lang="en-US" emma:confidence="0">
                  <emma:literal>.</emma:literal>
                </emma:interpretation>
                <emma:interpretation id="interp7" emma:lang="en-US" emma:confidence="0">
                  <emma:literal>°</emma:literal>
                </emma:interpretation>
                <emma:interpretation id="interp8" emma:lang="en-US" emma:confidence="0">
                  <emma:literal>O</emma:literal>
                </emma:interpretation>
                <emma:interpretation id="interp9" emma:lang="en-US" emma:confidence="0">
                  <emma:literal>0</emma:literal>
                </emma:interpretation>
              </emma:one-of>
            </emma:emma>
          </inkml:annotationXML>
          <inkml:trace contextRef="#ctx1" brushRef="#br0">365 837 7,'-65'-25'24,"65"25"-2,0 0-19,-61-41-2,61 41 1,0 0-1,-53-32-1,53 32 1,0 0 0,0 0 0,-68-46 1,68 46 0,0 0 0,0 0 0,0 0 2,-57-59-1,57 59 2,0 0-1,0 0 0,-37-67-1,37 67 1,0 0-1,-18-67-1,18 67-1,-6-52-1,6 52-1,0-54 1,0 54-1,8-52 1,-8 52-1,16-51 2,-16 51-1,24-52 0,-24 52-2,0 0 0,38-70 0,-38 70 0,0 0 1,45-64-1,-45 64 1,0 0-2,0 0 4,66-63-1,-66 63 1,0 0-1,51-33-1,-51 33 1,0 0 0,57-9 0,-57 9 0,0 0 0,68 19 1,-68-19-1,50 35 0,-50-35 1,57 51-1,-57-51 1,58 69 0,-58-69-1,55 82 1,-55-82 0,45 91 0,-45-91 0,39 96-1,-39-96 1,23 95 0,-23-95 0,10 92-1,-10-92 0,-9 88 0,9-88 1,-19 76 0,19-76 0,-35 61-1,35-61 1,0 0 1,-72 60-1,72-60 1,-58 17-1,58-17 0,-63 0 0,63 0 1,-68-25-2,68 25 2,-69-45-2,69 45-1,-63-69-5,63 69-22,-47-97-2,34 43-1,3-9 13</inkml:trace>
        </inkml:traceGroup>
      </inkml:traceGroup>
    </inkml:traceGroup>
  </inkml:traceGroup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42:07.604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27 106,'-27'-26,"27"-54,106 80,-80 0,133 0,-132 0,52 0,0 0,-52 0,26 0,-27 0,27 0,-26 0,-1 0,27 0,0 0,-27 0,1 0,26 0,-27 0,27 0,0 0,26 0,-52 0,26 0,-27 0,54 0,-54 0,106 0,1 0,-107 0,54 0,-54 0,0 0,1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42:18.316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0 185,'32'0,"34"-26,-33 26,66 0,-33 0,-1 0,1 0,0 0,-33 0,32 0,-32 0,0 0,66 0,32-27,-32 27,-33-53,0 53,-33 0,-1 0,1 0,33 0,66 0,-100 0,1 0,0 0,0 0,66 0,-66 0,32 0,-32 0,0 0,0 0,33 0,-33 0,0 0,65-26,-65 26,33 0,-33 0,65-53,-130 132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42:34.012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42:36.637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42:51.628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43:58.399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0 740,'28'0,"53"0,54 0,28 0,-28 0,353 0,-244 0,406 0,-434 0,245 0,-353 27,82-1,81 1,-55-1,28 1,786-27,-759 0,243 0,-297 0,-27 0,162 0,-325 0,0-53,27 53,-27 0,81 0,-80 0,53 0,0 0,0 0,-54 0,28 0,-1 0,-27 0,27 0,0 0,109 0,-82 0,-54 0,109 0,-109 0,162 0,-162 0,28 0,134 0,-108 0,55 0,54 0,-109 0,0 0,136 0,-136 53,-54-53,244-27,-190 27,1 0,-28 0,108-53,-26 53,405 0,-378 53,-28-53,163 0,136 80,-380-80,54 0,217 0,-162 0,189 0,-189 0,-28 0,1 0,26 0,-54 0,28 0,351 0,-378 0,-1 0,-27 0,28 0,26 0,55 0,-136 0,190 0,-109-53,-81 53,217 0,27 0,-162 0,-1 0,-54 0,55 0,-55 0,163 0,-82 0,-80 0,-28 0,-27 0,27 0,27-27,1 27,26-53,-54 53,-27 0,82 0,-28-26,54 26,-80 0,-28 0,54 0,-54-27,0 27,0 0,82 0,-55 0,81 0,-81-53,28 53,-28 0,27 27,-27-27,0 0,-27 0,1 0,26 0,-27 0,0 0,0 0,27 0,0 0,-27 0,28 0,-1 0,-27 0,108-27,-108 27,28 0,-28 0,27 0,0 0,-27 0,54 0,-54 0,55 0,-28 0,0 0,0 0,-54 27,27-27,-27 26,55-26,-28 0,-82 27,28-27,-244 53,190-53,0 0,-54 0,-28 0,55 0,-217 0,27 0,0 0,-136-27,272 1,-1-1,-26-26,53 1,-189-28,190 54,-109-27,163 0,-109 53,109 0,-136-27,163 1,27 26,-55-27,28 1,0 26,0 0,-136-79,82 79,54 0,27 0,-109 0,55 0,-271-27,-55-26,191 27,-109-27,135 26,-135 27,190-26,26 0,1 26,27 0,-1 0,-26 0,-82 0,136 0,-81 26,81 0,-28-26,-26 0,54 27,-28-1,-324 27,244 0,107-26,-80-27,-28 53,136-53,-27 0,-27 0,54 0,-190 0,163 0,27 0,0 0,-27 0,-28 0,55 0,-27 0,-108 0,107 0,-26 0,0 0,0 0,-1 0,1 0,-244 0,244 0,-1 0,-107 0,108-27,-28 27,28 0,0 0,-28 0,-243 0,217 0,-1 0,-80 0,80 0,1 0,-1 0,55 0,0 0,-136 0,109 0,26 0,1 0,-54 0,53 0,28 0,-108 0,26 0,55 0,0 0,-299 0,299 0,-27 0,27 0,-1 0,-26 0,81 0,-54 0,54 0,-55 0,28 0,-81 0,53 0,1 0,-379 53,243-53,-81 0,190 26,-136 1,135-27,28 26,-136 54,82-27,108-53,0 0,0 0,-27 0,-28 0,28 0,0 0,0 0,27 0,0 0,-1 0,-107 0,81 26,0 1,-136 26,109-53,0 0,-1 26,28-26,-27 0,-82 0,136 0,27 53,0-27,0 1,0 26,0-27,81 1,-81 26,28-27,107 53,0 80,-53-159,-55 0,54 27,-54 26,109-53,-1 26,-54-26,82 0,-82 0,55 0,-55 0,0 0,0 0,82 0,-82 0,136 0,-163 0,0 0,-27 0,27 53,-26-53,53 0,-54 26,0-26,54 0,-54 0,28 0,26 0,27 0,28 106,-1-106,-108 0,27 0,-27 27,28-27,-1 0,-27 0,108 0,-108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44:00.256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0 159,'55'0,"27"0,1 0,-56 0,28-27,358-26,-303 53,192 0,-164 0,27 0,0 0,0 0,0 0,605-53,-523 53,221 0,-193 0,-55 0,220 0,-275 0,27 0,138 0,-165 0,-55 0,28 0,27 0,-28 0,166 27,82-27,-193 0,166 0,-138 0,880 0,-495 0,-440 0,55 0,-138 0,-54 0,54 0,-54 0,27 0,27 0,28 0,-27-27,-56 27,56 0,192 0,-248 0,138 0,-137 0,109-26,-109 26,-1 0,111 0,-83 0,0 0,27 0,-27 0,28 0,-56 0,166 0,-138 0,82 0,-54 0,27 0,-83 0,28 0,-27 0,-1 0,1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50:46.233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0 0,'26'0,"27"0,-26 0,-1 0,27 0,-26 0,-1 0,0 0,27 0,-26 0,-1 0,27 0,-26 0,-1 0,1 0,25 0,-25 0,-1 0,1 0,-1 53,1-53,-1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50:56.145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0 0,'53'0,"-27"0,0 0,27 0,-26 0,-1 0,27 0,-26 0,-1 0,54 0,-54 0,0 0,27 0,-26 0,26 0,-27 0,1 0,52 0,-53 0,1 0,26 0,-27 0,80 0,-79 0,26 0,-27 0,0 0,27 0,-26 0,-1 0,54 0,-54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51:01.829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0 0,'26'0,"27"0,53 0,-27 0,-52 0,-133 79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09:52:09.237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0:25:27.686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0:26:13.057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0:26:15.714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0:26:26.163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E43442EE-AACA-4CC3-8C9E-DF4CB57EA9BA}" emma:medium="tactile" emma:mode="ink">
          <msink:context xmlns:msink="http://schemas.microsoft.com/ink/2010/main" type="writingRegion" rotatedBoundingBox="2626,26162 4061,26117 4100,27388 2665,27432"/>
        </emma:interpretation>
      </emma:emma>
    </inkml:annotationXML>
    <inkml:traceGroup>
      <inkml:annotationXML>
        <emma:emma xmlns:emma="http://www.w3.org/2003/04/emma" version="1.0">
          <emma:interpretation id="{2D939CFA-3F45-42D7-8741-A33DEF02CCE2}" emma:medium="tactile" emma:mode="ink">
            <msink:context xmlns:msink="http://schemas.microsoft.com/ink/2010/main" type="paragraph" rotatedBoundingBox="2758,26158 4061,26117 4081,26776 2779,26816" alignmentLevel="1"/>
          </emma:interpretation>
        </emma:emma>
      </inkml:annotationXML>
      <inkml:traceGroup>
        <inkml:annotationXML>
          <emma:emma xmlns:emma="http://www.w3.org/2003/04/emma" version="1.0">
            <emma:interpretation id="{B6CCDDA0-7E8B-41E9-9B22-C61E1BCD25D4}" emma:medium="tactile" emma:mode="ink">
              <msink:context xmlns:msink="http://schemas.microsoft.com/ink/2010/main" type="line" rotatedBoundingBox="2758,26158 4061,26117 4081,26776 2779,26816"/>
            </emma:interpretation>
          </emma:emma>
        </inkml:annotationXML>
        <inkml:traceGroup>
          <inkml:annotationXML>
            <emma:emma xmlns:emma="http://www.w3.org/2003/04/emma" version="1.0">
              <emma:interpretation id="{9F002979-09DD-47B0-BB72-6A373651A7D7}" emma:medium="tactile" emma:mode="ink">
                <msink:context xmlns:msink="http://schemas.microsoft.com/ink/2010/main" type="inkWord" rotatedBoundingBox="2758,26158 4061,26117 4081,26776 2779,26816"/>
              </emma:interpretation>
              <emma:one-of disjunction-type="recognition" id="oneOf0">
                <emma:interpretation id="interp0" emma:lang="en-US" emma:confidence="0.5">
                  <emma:literal>(end)</emma:literal>
                </emma:interpretation>
                <emma:interpretation id="interp1" emma:lang="en-US" emma:confidence="0.5">
                  <emma:literal>(end )</emma:literal>
                </emma:interpretation>
                <emma:interpretation id="interp2" emma:lang="en-US" emma:confidence="0">
                  <emma:literal>(end ,</emma:literal>
                </emma:interpretation>
                <emma:interpretation id="interp3" emma:lang="en-US" emma:confidence="0">
                  <emma:literal>(end]</emma:literal>
                </emma:interpretation>
                <emma:interpretation id="interp4" emma:lang="en-US" emma:confidence="0">
                  <emma:literal>lend)</emma:literal>
                </emma:interpretation>
              </emma:one-of>
            </emma:emma>
          </inkml:annotationXML>
          <inkml:trace contextRef="#ctx0" brushRef="#br0">138 34 7,'0'0'21,"-12"-13"-4,12 13-4,-11-10-2,11 10-2,-14-8-2,14 8 0,0 0-1,-11-3-1,11 3 0,-11 0-2,11 0 0,0 0 0,-20 7-2,20-7 1,-10 16-1,10-16 0,-18 24 0,9-7 0,4 2-1,-4 3 1,6 0-2,-2-1 2,5 2-1,0-1-1,0-1 1,8-4-1,-5-2 1,8-4-1,-6 1 0,-5-12 0,15 15 1,-3-7-1,-12-8 2,13 9-1,-13-9 0,13 7-2,-2 0-7,-11-7-19,14 0 0,-14 0-2,16 0 8</inkml:trace>
          <inkml:trace contextRef="#ctx0" brushRef="#br0" timeOffset="704.5671">201 206 6,'0'0'12,"0"0"-5,0 0-2,8 14-2,-8-14 1,0 0-1,11 10 0,-11-10 0,0 0 0,18 7-1,-18-7 0,20 0 0,-20 0 1,21-4-1,-21 4 0,21-7-1,-21 7 1,14-11 0,-14 11-1,7-14 1,-7 14 0,0-19-1,0 19 1,0-24-1,0 24 1,-5-20 0,5 20 0,-11-19 0,11 19 0,-13-12 0,13 12 1,-13-10-1,13 10 0,-17-4 0,17 4-1,-16 0 0,16 0-1,-14 4 0,14-4 0,-15 12-1,15-12 0,-11 16 0,11-16 1,-6 23-1,6-10 1,0 1-1,0 2 1,6-2-1,-1 0 1,2-2 0,1 3 1,2-2-2,-10-13 2,16 16-1,-16-16 1,17 12 0,-17-12 0,19 6-1,-19-6-4,26 0-9,-13 0-13,-13 0 0,25-14-1</inkml:trace>
          <inkml:trace contextRef="#ctx0" brushRef="#br0" timeOffset="1268.2177">419 138 2,'0'0'20,"0"0"-7,0 0-5,7 13-2,-7-13-3,10 16 1,-10-16 0,16 24 1,-16-24-1,15 20 1,-15-20 0,12 15-1,-12-15 0,0 0 0,0 0 0,14 13 0,-14-13 1,0 0-2,3-11 0,-3 11 0,5-11 0,-5 11-2,9-17 0,-9 17 0,11-16-2,-11 16 1,10-11 0,-10 11 0,16-9-1,-16 9 1,15 0 0,-15 0-1,16 0 1,-16 0 0,20 11 0,-20-11 0,20 18 0,-10-6 0,-2 1 0,2 0 1,-1 0-1,-1 2 1,-3-4 0,-5-11-1,9 18 0,-9-18 0,0 0-5,0 0-11,0 0-12,0 0-1,11-7 1</inkml:trace>
          <inkml:trace contextRef="#ctx0" brushRef="#br0" timeOffset="2073.732">883 157 23,'0'0'22,"-16"-17"-6,16 17-2,-12-11-4,12 11-2,-16-6-2,16 6-1,-15 0-2,15 0 0,-15 4-3,15-4 1,-10 11-2,10-11 1,-6 19-1,1-7 0,5-1 0,0 1 1,0 0-1,0-12 1,6 20-1,-6-20 1,10 18-1,-10-18 1,15 13 0,-15-13 0,15 9 0,-15-9 0,17 0 1,-17 0 0,16-4 0,-16 4 0,16-16 1,-8 5-1,-2-3 1,0-3-1,-1-1 1,-2-1 0,-3-2 0,5 0 0,-5-1 1,0 1 0,-3 0 0,3 2 1,-5-2-1,5 3 0,-10 2-1,5-1 1,-1-1-2,-3 4 1,2-2-1,7 16 0,-15-19-1,15 19-1,-10-11 1,10 11-2,0 0 1,0 0 0,0 18 0,0-18-1,7 22 1,0-6 1,0 3 0,1 2-1,0 2 1,1 1 0,0 1-1,-1-1 2,1 0-2,-3-1 2,3-3-2,-1-2 2,-3-1-1,3-5-1,-2 1-3,-6-13-6,12 9-20,-12-9-3,0 0 2,15-4 0</inkml:trace>
          <inkml:trace contextRef="#ctx0" brushRef="#br0" timeOffset="2552.9916">928-209 28,'0'0'29,"0"0"0,0 0-16,0 0-3,0 0-3,18 13-2,-18-13-2,19 22 1,-7-13 0,4 11-2,3-5 1,3 6-2,-4 2 1,6 4-1,1 1-1,3 3 1,-1 2-1,0-1 1,-2 1-1,1 1 1,-3-6-1,-4 0 1,-4-2-1,-5-2 1,-6-2 0,-4 0 0,-8 0-1,1 2 0,-8-2 1,0-2-2,-6-1 1,4-5-1,-1 2-1,-5-7-4,18 2-13,-5-11-14,10 0-1,-16 4 1</inkml:trace>
        </inkml:traceGroup>
      </inkml:traceGroup>
    </inkml:traceGroup>
    <inkml:traceGroup>
      <inkml:annotationXML>
        <emma:emma xmlns:emma="http://www.w3.org/2003/04/emma" version="1.0">
          <emma:interpretation id="{09890B1D-AD79-468B-88EB-48A331F076FF}" emma:medium="tactile" emma:mode="ink">
            <msink:context xmlns:msink="http://schemas.microsoft.com/ink/2010/main" type="paragraph" rotatedBoundingBox="2647,26835 3863,26798 3882,27394 2665,27432" alignmentLevel="1"/>
          </emma:interpretation>
        </emma:emma>
      </inkml:annotationXML>
      <inkml:traceGroup>
        <inkml:annotationXML>
          <emma:emma xmlns:emma="http://www.w3.org/2003/04/emma" version="1.0">
            <emma:interpretation id="{D674601D-0030-4E10-AC1D-7493A2954108}" emma:medium="tactile" emma:mode="ink">
              <msink:context xmlns:msink="http://schemas.microsoft.com/ink/2010/main" type="line" rotatedBoundingBox="2647,26835 3863,26798 3882,27394 2665,27432"/>
            </emma:interpretation>
          </emma:emma>
        </inkml:annotationXML>
        <inkml:traceGroup>
          <inkml:annotationXML>
            <emma:emma xmlns:emma="http://www.w3.org/2003/04/emma" version="1.0">
              <emma:interpretation id="{101FDC7C-3BFB-4386-B700-D4FD568D2BC1}" emma:medium="tactile" emma:mode="ink">
                <msink:context xmlns:msink="http://schemas.microsoft.com/ink/2010/main" type="inkWord" rotatedBoundingBox="2647,26835 3863,26798 3882,27394 2665,27432"/>
              </emma:interpretation>
              <emma:one-of disjunction-type="recognition" id="oneOf1">
                <emma:interpretation id="interp5" emma:lang="en-US" emma:confidence="0.5">
                  <emma:literal>(end)</emma:literal>
                </emma:interpretation>
                <emma:interpretation id="interp6" emma:lang="en-US" emma:confidence="0.5">
                  <emma:literal>(end )</emma:literal>
                </emma:interpretation>
                <emma:interpretation id="interp7" emma:lang="en-US" emma:confidence="0">
                  <emma:literal>(end ,</emma:literal>
                </emma:interpretation>
                <emma:interpretation id="interp8" emma:lang="en-US" emma:confidence="0">
                  <emma:literal>lend)</emma:literal>
                </emma:interpretation>
                <emma:interpretation id="interp9" emma:lang="en-US" emma:confidence="0">
                  <emma:literal>tend)</emma:literal>
                </emma:interpretation>
              </emma:one-of>
            </emma:emma>
          </inkml:annotationXML>
          <inkml:trace contextRef="#ctx0" brushRef="#br0" timeOffset="3529.2407">5 609 10,'-15'0'24,"15"0"-7,0 0-5,-12-7-2,12 7-2,0 0-1,0 0-1,-20-4 1,20 4-2,-16 0-1,16 0-1,-16 9 1,16-9-3,-19 18 1,14-5-1,-1 6-2,0 2 1,6 7-1,-4-3 1,4 5-1,0-3 1,0 1 0,9-3 0,-7-3 0,3-1 0,0-7 1,0 0 0,-5-14-1,14 20 1,-3-12-1,-11-8-1,23 12-6,-23-12-17,25 0-5,-6 5 0,-6-5-1</inkml:trace>
          <inkml:trace contextRef="#ctx0" brushRef="#br0" timeOffset="4228.8092">117 888 12,'0'0'10,"10"7"-3,-10-7 0,15 0-1,-15 0 0,12 0 0,-12 0-1,15-10 0,-15 10 0,11-17-1,-11 17-1,10-22-1,-10 10 1,4-2 0,-4 1-1,-4-1 2,4 1-1,-7-1 1,7 14 0,-16-24 0,16 24 0,-17-17-1,17 17 0,-18-12-1,18 12 0,-15-5-1,15 5-1,-13 5 0,13-5-1,-10 13 0,10-13 0,-5 25-1,5-10 1,0 4 0,0 2 1,0-1-1,2 2 0,2-3 1,1 0 0,2-2-1,-2-3 2,0-3-1,3 1 0,-8-12 1,17 18 0,-17-18 0,17 14 0,-17-14 0,24 11 0,-13-11 0,1 0-3,2 4-3,-14-4-9,21-13-14,-9 5-2,-12 8 1,19-21 20</inkml:trace>
          <inkml:trace contextRef="#ctx0" brushRef="#br0" timeOffset="4755.4844">310 820 15,'0'0'24,"0"0"-8,11 20-7,-11-20-2,10 27-1,-10-14 0,11 6-1,-7-7 0,5 5-1,-9-17 0,13 21 0,-13-21-1,0 0 2,0 0-1,11 12 1,-11-12-1,0 0 0,0-17-1,0 17 0,6-16-1,-6 16-1,8-17 0,-8 17-1,7-17 0,-7 17-1,0 0 1,16-15-1,-16 15 1,15 0 0,-15 0-1,21 0 1,-21 0-1,21 9 1,-10-3 0,1 3 0,-12-9 0,20 16 0,-20-16 1,15 18-1,-15-18 0,11 15 1,-11-15 0,5 11-1,-5-11 1,0 0-1,0 0 0,9 12-2,-9-12-5,0 0-15,0 0-10,16 0 0,-16 0 0</inkml:trace>
          <inkml:trace contextRef="#ctx0" brushRef="#br0" timeOffset="5706.4087">767 852 22,'0'0'22,"0"0"-10,5-19-2,-5 19-1,-10-12-1,10 12 0,-11-13-1,11 13 0,-10-13-1,10 13-1,-17-14 0,17 14-2,-18-13 0,18 13-1,-13-8-1,13 8-1,-14 0 0,14 0 0,0 0-1,-12 10 0,12-10 0,-4 20 0,4-7 0,0 0 0,0 1 0,0 0 1,0 1-1,0-2 0,8 0 1,-6 0-1,4-1 1,-6-12 0,13 18 0,-13-18 0,11 13 0,-11-13 1,0 0 0,16 9-1,-16-9 1,0 0 0,12-3 1,-12 3-1,10-12 0,-10 12 0,8-19 0,-2 6 0,-1-4 0,0-1-1,-5-4 2,2 1-2,-2-3 2,0 2-1,0-4 0,0 3 0,-5-1 1,3 3 0,-3-2-1,0 4 1,-1-2 0,-2 5 0,2-1 0,0 4 0,-4 2 0,10 11-1,-11-14 0,11 14 0,0 0-1,0 0 0,0 0 0,-11-7-1,11 7 0,0 0 0,0 0 0,0 12 1,0-12-1,11 17 0,-6-5 0,1 3 1,5 2 0,-1 4 0,4 2-1,-1 1 1,2 6-1,0-2 0,-3 1 1,2 0 0,-4-4-1,-1-2 1,-4-5 0,1-2 0,-6-16 0,8 18-1,-8-18-2,0 0-6,14 5-21,-14-5-3,0 0-1,5-21 1</inkml:trace>
          <inkml:trace contextRef="#ctx0" brushRef="#br0" timeOffset="6232.0652">803 469 4,'17'0'25,"-17"0"-11,13 11-1,-4 3 0,-9-14-2,24 18 0,-24-18-1,25 22-2,-14-13-1,6 6-2,-3 0 0,3 3-1,-3-2-2,3 3 0,-2 2 0,2 2 0,-2 1-2,-1 3 1,-1 2 0,3 0 0,-5-1-1,0 0 1,-6-1-1,3-1 1,-8-6-1,0 0 1,0-3-1,-8-1 1,-3-3 0,4 0-1,-7-4 1,2 3-1,-2-2 1,1-1-1,0-1-1,-3-3-3,10 8-15,6-13-14,-15 8 1,15-8-2</inkml:trace>
        </inkml:traceGroup>
      </inkml:traceGroup>
    </inkml:traceGroup>
  </inkml:traceGroup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3:07.706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356 55 13,'13'-11'26,"-13"-8"0,13 10-1,-8-3-27,17 8-1,6 4 0,10 0 0,6 7 1,6 2 0,3-1 1,7-1 0,2-3 1,1-4 0,0 0 0,0 0 1,-2-4 0,1-3-1,-4 2 1,-5 0 0,-4 5 0,-6-5-1,-6 5 1,-8 0 1,-6 0-1,-10 4 1,-13-4-1,0 12 1,-13-1-1,-15 1 0,-10 5-1,-11 4 0,-14 1-1,-12 8 0,-10-2 0,-7 3 0,-9-3 0,0-2 0,1-5 1,4-7 1,9-4-2,7-10 1,7-4 1,10-5-1,11-4 0,7-3 0,5 0 1,11 1-1,4 2 0,7-1 0,10 2 0,8 1-1,13 2 0,13 2 0,8 2 0,16 0-1,6 0-2,19 5-5,7-8-8,-1-2-8,15 10 2,-6-19 23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3:09.711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218 537 4,'-7'-24'25,"-4"-16"1,6 1-22,15-3-1,8-5 1,12-1-1,6-3 1,11 3-2,6 0-1,6 10 1,1-1-1,1 13-1,3 5 0,-3 10 0,-1 11 0,-3 6 0,-2 14 0,-2 9 0,-3 20 0,-5 9 1,-4 11-1,-5 9 0,-9 9 0,-8-2-1,-11 2 0,-8-2 0,-16-8 1,-10-5-2,-17-5 1,-11-8 0,-17-8 0,-17-6 1,-8-11-1,-9-9 3,-5-17-1,5-8 2,1-25 1,14-6-1,6-17 0,22-8 0,14-15 0,20-2-1,13-4 0,15-3-2,17-4 1,8 0-1,15 0 1,10 9 0,13 2-1,8 7-1,7 7 2,4 12-2,8 11 1,4 12-1,0 11 0,1 13 1,-1 14-1,-4 12 1,1 17-1,-9 11 1,-9 14-1,-10 6 2,-15 8-2,-17 5 1,-19 11-1,-19 2 0,-24-6 1,-19 1 0,-21-2-1,-16-8 1,-15-6 0,-9-13 1,-9-22 0,-1-19 0,3-21 1,8-22 0,8-25 0,13-13 0,14-24 0,18-7 1,20-11-1,16-3-1,18-5 0,15 1-1,17 1 1,13 7-1,18 10 0,12 7-1,10 14 1,5 14-1,10 18 1,2 18-1,-2 16 1,1 18-1,-9 18 1,-8 15 0,-6 16-1,-14 7 1,-10 10 0,-18 0 0,-14 7-1,-14-2 1,-21-5 0,-12-3 0,-22-7 0,-14-9 0,-19-9 0,-4-8 0,-10-18 2,-2-13-1,-1-17 1,6-13-1,9-20 0,15-10 0,15-14 1,19-5-1,19-9 0,17-3-1,21 2 1,16-3-1,13 7 1,11 6-1,12 9 0,8 10-1,5 15 1,4 14-1,1 14 1,-4 20-1,-8 10 0,-9 8 1,-12 10-1,-18 4 2,-15 8-2,-21 4 0,-17-3 1,-14-2-1,-20-4 1,-9-2 0,-9-8 0,-6-5 0,-2-14 0,-1-13 1,4-13 0,4-13 0,8-17 0,10-8 0,15-11 0,10-7 1,14-7-2,12-4 1,13 3 0,12-1-1,5 11 1,12 3-2,4 13 1,4 15-1,1 15 1,1 19-1,-2 17 1,-6 16 0,0 20-1,-11 10 0,-10 7 0,-14 5 1,-12-3-1,-7-2 1,-18-3-1,-11-6 1,-11-16 0,-9-13 1,-9-12-1,-4-15 0,1-16 1,0-21 0,4-18-1,10-13 1,12-14 0,15-7 0,15-8 1,20-2-1,16-3 0,17-2 0,14 7 0,15 3 0,9 11-1,5 9 0,6 16 0,-1 14-1,4 20 1,-7 17 0,-5 17-1,-15 8 1,-12 11 0,-17 8 1,-24 3-1,-18 3 1,-29 1-1,-18-1-1,-22-5 1,-15-5 0,-15-8-1,-9-9 1,-3-15 0,0-11 0,11-20 1,10-13 1,11-12-1,17-9 0,17-11 0,20-6 0,20-6-1,16 3 0,20 5 0,13 4-1,16 12 1,13 13-1,9 20 0,8 22 0,4 23-1,-2 14-1,0 17-3,-19 2-4,-9 12-13,-18-1-9,-25-11-1,-24-4 13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3:13.199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409 812 6,'8'-56'21,"3"-6"-18,2-1 2,8-1 1,5-1 1,6 5 0,6-3 1,7 6-1,2-1-1,9 8-1,4 2-1,10 11-1,1 7 0,10 12-1,2 10 0,6 13 0,3 16-1,0 16 1,-2 16-1,-3 15 0,-6 13-1,-7 10 2,-14 13-2,-12 3 0,-17 2 0,-18 2 0,-21-1-1,-18-5 1,-18-6 0,-27-5 0,-13-12 0,-21-8 0,-12-7 0,-11-8-1,-10-17 1,-6-12 0,-1-14 0,9-12 0,7-18 2,11-10-1,14-21 2,17-14 0,15-15-1,23-11 1,18-12-1,17-7 0,20-5-1,19-3-1,16-4 1,14 5-1,13 3 1,12 10-1,7 14 0,2 13 0,8 22-1,-2 19 1,2 25-1,0 23 1,-4 23-1,-2 18 1,-5 15-1,-9 10 1,-15 0 0,-13 3 0,-20-3 0,-17-5 0,-24-7 0,-21-6 0,-19-7 0,-17-9 0,-16-7 1,-8-13-1,-14-12 0,-4-14 1,-6-18-1,5-13 0,3-15 1,7-8-1,10-12 1,14-4-1,15-6 1,20-4-1,21-3 1,22-4 0,19 0 0,26 0-1,21 7 1,18 4-1,15 10 0,11 15 0,8 17 0,8 20 0,6 21-1,-1 22 1,-7 16 0,-6 15 0,-9 10-1,-14 5 1,-16 7 0,-21 5 0,-25 4 0,-25 1 0,-29 5 0,-24 4 0,-28 0 0,-22-3 0,-22-3-1,-15-9 0,-16-16 1,-4-19-1,1-24 1,5-18 1,14-22 0,17-15 0,16-20 1,24-14-1,22-11 1,23-8 0,21-6-1,23-2-1,18-7 1,19 4-1,21 2 1,15 8-1,17 10 1,10 14-1,9 17 0,5 15 0,6 22 0,2 10 0,-7 23-1,-8 10 1,-9 12-1,-10 8 1,-16 8-1,-17 5 1,-20 6 0,-17 4-1,-23-2 0,-15-2 2,-20 4-2,-19-4 0,-16-10 0,-16-11 0,-8-18 1,-7-15 0,0-20 0,-4-19 0,4-26 1,5-17 1,12-25-1,14-14 1,13-14-1,17-12 0,19-3 1,22-6-2,24 0 0,18 4 0,19 9 1,20 9-1,14 13 1,11 19-1,9 17 0,4 22 0,3 24 0,4 22 0,0 24-1,-9 22 1,-13 17-1,-8 13 0,-14 10 1,-19 7-1,-19 5 1,-26 7 0,-20 0-1,-22-2 1,-20 1-1,-21-3 1,-24-5-1,-13-8 0,-17-9 0,-15-16 0,-17-16 0,-9-20 0,-5-21 1,-2-17 0,5-30 1,7-14 0,11-20 0,18-16 0,19-12 0,25-11 1,24-6-1,24-7 0,30 2-1,19 0 1,26 1-1,19 6 0,20 7 1,15 12-1,10 13 1,12 20-1,8 19 1,2 18-2,4 22 1,2 19 0,-2 15 0,-7 13 0,-10 15-1,-7 7 0,-14 5 1,-14 5-1,-16 7 1,-18 5-1,-18 3 1,-13 2-1,-14-3 0,-20 1 1,-12-3-1,-12-6 1,-16-8-1,-18-8 1,-19-11-1,-15-9 1,-23-17 0,-17-12 0,-21-17 0,-13-13 0,-8-17 1,-2-15-1,2-17 1,9-10 0,15-9 1,22-8-1,26-6 0,24-7 0,28-5 0,23-3 0,26 0-1,24-1 0,24 0 1,15 2-1,20 2 1,11 7-1,22 10 0,13 12 1,16 14-1,13 12 0,6 17 0,4 18 0,7 17 0,2 15 0,-6 16-1,-8 13 2,-15 9-2,-14 6 1,-19 11-1,-14 8 1,-21 11-1,-18 10 1,-22 10-1,-18 4 0,-24 10 0,-14 3 0,-20 0 0,-22-1 0,-18-5 0,-19-12 0,-21-14 0,-13-12 1,-19-23-1,-17-13 2,-8-21-1,-11-19 0,-2-25 1,1-20-1,4-18 1,15-14 0,16-11 0,24-11-1,22-8 1,25-7 0,30-8 0,26-5-1,24-4 2,25-8-2,25-3 0,21 1 1,24-4 0,19 5-1,19 10 1,12 13-2,15 15 2,8 20-1,10 21 0,-1 18-1,-4 21 1,0 23 0,-8 18 0,-5 15 0,-9 13-1,-18 15 0,-13 8 0,-15 12 0,-14 15 0,-15 11 1,-22 8-1,-17 9-1,-19 8 1,-21 3 1,-17 6-2,-22-1 1,-22-8 2,-17-14-1,-15-13 1,-17-15-1,-18-24 2,-13-23-2,-7-30 2,-4-27-1,0-25-2,-4-26 1,7-26-1,7-16 2,18-15-2,20-7 1,14-8 0,22-4 0,21-8 2,26 1-2,22-1 2,24-2-2,24-1 1,22 0 1,21 2-1,18 7-1,20 17 1,18 13-1,19 17 1,11 23-1,9 22 1,3 20-1,2 21 0,2 18 0,-7 14-1,-10 13 1,-16 9 0,-16 6 0,-17 9-1,-14 5 0,-16 5 1,-15 9-1,-13 12 0,-15 7 1,-15 9-1,-13 7 0,-14 8 0,-18 6 0,-19 8 0,-20-4 0,-13-6 2,-24-5-1,-18-6 1,-17-17-2,-18-18 2,-11-21 0,-13-28 0,-8-25 0,-5-29-3,-2-25 2,2-30-1,5-23 2,8-20-2,16-10 2,15-11-1,16-5 1,19-3 1,22-4-1,24 1 0,22 2 0,27-3 0,23-1 0,25-5 1,26 1-3,26 4 2,17 11-1,24 9 0,13 13 0,18 20 0,9 13 1,6 26-2,1 22 2,0 19-1,5 18-1,-9 19 2,-7 18-2,-14 14 1,-11 17-1,-13 9 1,-17 7-1,-22 12 0,-17 7 1,-18 14-2,-21 8 2,-19 6-2,-21 7 1,-24 7-1,-18 1 0,-25 8 0,-22-2 0,-26-11 2,-25-14 0,-23-17 1,-19-24-1,-16-25 1,-7-23 0,-9-41 1,3-39-1,10-39-1,18-26 0,21-27 1,28-21 2,28-21-3,30-16-1,34-7-5,32-7-27,36-12 1,24-4-1,14-15-1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04:57.881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265 1085,'-79'27,"185"-27,-1 26,28-26,105 0,-132 0,-1 0,239 27,-264-27,26 0,-27 0,27 0,53 0,-27 26,132-26,-25 0,-81 26,133 1,-185-27,0 0,0 26,53 1,-54-27,292 26,-264 1,-1-27,-26 0,26 0,-53 0,-52 0,52 0,-52 0,52-53,-26 53,0-132,-53 79,0-106,0 79,26-78,-26 78,0 27,0-52,0 52,0-27,0 1,0 52,0 1,0-27,0 27,-53 26,-52-53,52 53,-27 0,-26-27,-26 1,0 26,0 0,-1-27,27 27,80 0,0 0,-27 53,26-53,-26 0,-26 0,52 80,1-80,-27 53,27-53,-1 0,-26 26,27-26,-1 0,-26 0,-26 0,53 0,-107 0,107 0,-27 53,-26-53,52 0,1 0,-107 0,54 0,26 0,27 0,-27 0,0 0,26 0,27 26,-158-26,131 0,-52 0,-54 0,107 0,-53 53,-27-53,26 0,1 0,0 0,-1 0,54 0,-54 0,54 0,-1 0,1 0,-27 0,27 0,-1 0,-26 0,27 0,-1 0,1 0,26 133,-106-133,80 0,-27 0,26-27,1 27,-27 27,26-27,1 0,-1 0,-25 0,-28 0,54 0,-1 0,-26 0,-26 0,53 26,-1-26,-26 0,27 0,-1 0,1 0,-27 53,26-53,27 26,0 1,-53 52,53 54,0-1,133 0,-107-79,27 0,-53 0,27-53,-1 0,27 26,-27-26,1 53,26-53,-27 27,27-1,0-26,-26 0,131 53,-78-26,52-27,0 0,-105 0,52 0,53 0,-79 0,53 0,-26 0,52 0,212-80,-185 80,-27 0,27 0,132 0,-212 0,-26-79,159-1,-133 80,-26 0,-27 0,27 0,-26 0,-1-52,27 52,-26 0,-1 0,53-27,1 27,-1 27,-52-27,25 0,-25-27,-1 27,-26-26,53 26,-26-53,-27 26,26 1,-26-1,53-26,-53 27,27-27,-27-26,53-54,-53 107,-27-27,27 27,0-27,-26 53,26-53,-27 26,-26-26,27 27,26-27,0 26,-53 1,26 26,-26 0,1 0,25 0,1 0,-27-53,26 53,1 0,-1 0,-105 0,79 0,27 27,-54-1,27-26,-26 0,53 53,-1-53,-26 26,27-26,-1 0,1 0,-27 0,26 0,1 0,-27 0,27 0,-1 0,-26 53,27-53,-1 0,1 0,-27 27,0-27,27 0,-27 0,-27 0,27 0,0 0,1 0,25 0,-26 0,27 0,-54 0,27 0,-26 0,-53-80,105 54,-105 26,79-27,-26 27,52 0,-26-52,27 52,-54 0,54 0,-27 0,0 0,0-27,-26 27,52-53,1 53,-27 0,0 0,-26 0,52 0,-52 0,52 27,-25-27,25-27,-52 27,52 0,-26 0,-26 0,0 0,52 0,1 0,-1 0,1 0,26 27,0 26,-27 26,27 53,0-79,0-26,53 52,53 159,-79-185,25 26,28 54,-54-80,1 0,26-1,158 81,-158-107,27 27,-27-26,-1 25,-25-52,-1 27,27-1,0-26,27 0,-1 0,-26 0,132 0,-79-53,79 1,-79 25,-53 27,26-53,54 0,78 27,-131 26,158-80,-159 80,-26 0,26 0,27 0,-26 0,-1 0,0 0,1-26,184-27,-184 53,-54-26,53 26,-26 0,-26 0,-27-27,0-26,0-26,0 26,0 0,-53 27,26-27,1 53,-27-27,27 1,-1 26,-52-53,52 53,-26 0,-26-27,53 27,-160-26,107 26,26 0,0 0,27 0,-107-53,54 53,26 0,-26 53,-54 26,54-79,0 27,52-27,1 0,-1 0,27 79,-53-79,27 0,0 27,-1-27,-26 0,27 0,-1 0,-52 0,-106 26,105-26,1 0,0 0,26 0,-53 0,79 0,1 0,-1 0,-52 53,53-53,-54 0,54 0,-1 0,-26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05:17.589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0 80,'27'0,"52"0,-53 0,54 0,-27 0,0 0,317-80,-185 80,-79 0,53 0,-106 0,-27 0,159 0,-158 0,211 0,-159 0,-26 0,53 0,-27 0,-26 0,291 0,-106 27,-185-27,185 0,-52 0,-28 26,-131-26,52 0,-52 0,-1 0,106 80,-52-27,26-80,-27 27,0 0,-26 0,-26 0,26 0,53 0,-80 0,27 0,0 0,-27 0,1 0,26 0,-27 0,1 0,-1 0,27 0,-27 0,1 0,52 80,-52-80,-1 0,-26 26,0 0,-26-26,-133 0,106 0,-79 0,79 0,-106 0,53 27,80-27,-27 0,26 0,-52 0,0 0,52 0,-105 0,105 0,-52 0,26 0,0 53,-53-53,54 0,-160 0,106 26,80-26,-1 0,-26 0,27 0,-1 0,1 0,-27 0,26 0,-184 0,158 0,26 0,-26 27,27-1,-27 1,27-27,-27 0,0 26,26-26,-78 0,52 0,0 0,0 0,-53 0,79 0,-25 0,-1 0,26 0,-132-53,1 27,105-1,0-26,26 53,1 0,-1 0,-25 0,25 0,1 0,-27 0,26 0,1 0,-133-26,133 26,-1 0,1 0,-27 0,-27 0,27 0,-26 0,26 0,0 0,0 0,0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05:23.541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0 370,'0'-26,"28"26,1 0,28 0,56 0,-84 0,-1 0,1 0,28 0,-29 0,57 0,-56 0,-1-79,1 79,28 0,-29 0,1 0,-1 0,29 0,-29 0,29 0,57-53,-86 53,115 0,-115 0,1 0,56-27,-57 27,1 0,28 0,0 0,0 0,-1 0,-27 0,56 0,29 0,-86 0,1 0,-1 0,29 0,-28 0,-1 0,1 0,28 0,-1 0,-27 53,56-53,-28 0,0 0,-29 0,29 0,-28 0,-1-26,86 26,-57 0,-29 0,1 0,56 0,-56 0,28 0,-1 0,1 0,-28 0,56 0,-56 0,-1 0,57 0,-28 0,0 0,-28 0,-1 0,29 0,-29 0,1 0,-1 0,29 0,0 0,-28 0,-1 0,29 0,0-27,28-26,1 53,-58 0,0 0,1 0,28 0,-29 0,1 0,-29-26,57 26,-29 0,86-27,-86 27,29 0,0 0,-57-26,29 26,84-53,-84 53,-1 0,1 0,56 0,-57 0,58 0,-58 0,29 0,-28 0,56 0,29 0,-86 0,29 0,-28 0,-1 0,86 0,-86 0,86 26,0-26,-29 0,-56 0,-1 0,86 0,-86 0,1 0,28 53,-29-53,-28 27,29-27,27 26,-56 1,29-27,-1 0,29 26,-85-26,-86 0,86 0,-115 0,86 53,1-53,27 0,-28 0,29 0,-29 0,0 0,28 0,1 0,-86 0,86 0,-29 0,0 0,29 0,-58 0,-28 0,86 0,-57 0,-29 27,85-27,-28 0,29 0,0 0,-29 0,28 0,1 0,-58 0,1 0,-29 0,86-53,-1 53,-56 0,28 0,-28 0,-29 0,57 0,0 0,-227 0,227 0,28 0,1 0,-29 0,29 0,-29 0,0 0,28 0,1 0,-1 0,-27 0,27 0,-56 0,56 0,1 0,-58 0,58 0,-29 0,29 0,-200 0,143 0,28 0,0 0,28 0,-27 0,-1 0,0 0,28 0,1 0,-29 0,0 0,29 0,-29 0,28 0,1-27,-86 27,86 0,-29 0,28 0,1 0,-58 27,1-27,0 0,56 0,1 0,-86 26,29-26,28 0,28 0,1 0,-1 0,-27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05:27.391"/>
    </inkml:context>
    <inkml:brush xml:id="br0">
      <inkml:brushProperty name="width" value="0.26667" units="cm"/>
      <inkml:brushProperty name="height" value="0.53333" units="cm"/>
      <inkml:brushProperty name="color" value="#FFFF00"/>
      <inkml:brushProperty name="tip" value="rectangle"/>
      <inkml:brushProperty name="rasterOp" value="maskPen"/>
    </inkml:brush>
  </inkml:definitions>
  <inkml:trace contextRef="#ctx0" brushRef="#br0">0 53,'26'0,"0"0,27 0,-53-53,27 53,105 0,-53 0,-52 0,52 0,27 0,-79 0,-1 0,27 0,26 0,-52 0,-1 0,27 0,-26 0,-1 0,1 0,25 0,-25 0,-1 0,1 0,26 0,-27 0,1 0,26 0,-27 0,1 0,-1 0,27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5:40.762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BF3F4F8D-B2EC-4412-A85D-AE02D60ECF89}" emma:medium="tactile" emma:mode="ink">
          <msink:context xmlns:msink="http://schemas.microsoft.com/ink/2010/main" type="inkDrawing" rotatedBoundingBox="13615,27049 15943,26166 15995,26304 13667,27187" semanticType="underline" shapeName="Other">
            <msink:sourceLink direction="with" ref="{91672D88-F18D-419C-AA17-147107F4AE56}"/>
          </msink:context>
        </emma:interpretation>
      </emma:emma>
    </inkml:annotationXML>
    <inkml:trace contextRef="#ctx0" brushRef="#br0">31 975 30,'0'0'32,"-16"0"0,16 0-11,-15-7-9,15 7-2,0 0-3,0 0-2,0 0-1,11-13-1,-11 13 0,25-14-1,-9 5 0,14 0-1,6-3 1,8-1-1,4-5 0,9-1 0,5-2 0,8-6 1,3-3 0,0-4-1,6-5 1,6 1 1,7-2-1,0 1 0,2 1 0,4 4 0,-4-5 1,-3 6-2,-3 2 1,-9 3-1,-5-1 0,-1 2 0,-4 0 0,-3 3-1,-2 4 1,-6 4-1,0-1 0,-5 4 0,-2 1 1,-9 2-1,-5 1 0,0 2 1,-5-2-1,-2 0 1,-3 1-1,-5-1 1,-1 3-1,-1-2 1,-5 2 0,-4 1-1,-11 5 1,16-9-1,-16 9 1,0 0-1,10-11 1,-10 11-1,0 0 1,0 0-1,0 0 0,0 0 0,0 0 1,6-11-1,-6 11 0,0 0 0,0 0 0,0 0 1,0 0-1,0 0-1,-12 0 0,12 0-1,-19-4-2,2-6-7,2 6-27,-6-9-3,1-5 1,-6-21-1</inkml:trace>
  </inkml:traceGroup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5:46.300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F36FF795-C8A4-4A5F-8EAC-5A1F9E07EB48}" emma:medium="tactile" emma:mode="ink">
          <msink:context xmlns:msink="http://schemas.microsoft.com/ink/2010/main" type="inkDrawing" rotatedBoundingBox="15361,27469 17225,27354 17272,28117 15408,28232" hotPoints="17497,27692 16404,28159 15257,27849 16350,27382" semanticType="enclosure" shapeName="Ellipse"/>
        </emma:interpretation>
      </emma:emma>
    </inkml:annotationXML>
    <inkml:trace contextRef="#ctx0" brushRef="#br0">318 747 6,'0'0'11,"0"0"-1,0 0-2,-11-5 1,11 5-1,0 0 0,0 0 0,0 0-1,0 0 1,0 0-2,0 0 0,-4-12-2,4 12 0,0 0-2,0 0 0,0 0 0,6-14-1,-6 14 0,0 0 0,0 0 0,15-9-2,-15 9 2,12-5-2,-12 5 2,15-4-2,-15 4 2,19-3-2,-19 3 2,17 0-1,-17 0 1,22-4 0,-22 4-1,21-4 2,-7 4-1,1-4 0,-4 0 0,2 4 1,1-5-1,-3 5 0,3 0 0,-3-4 0,-11 4-1,21 0 1,-9 0-1,2-4 1,-3 4-1,4-4 1,-2 4 0,1-5 0,1 5 0,-4-8 0,1 8 0,-12 0 0,20-7-1,-20 7 1,20 0-1,-20 0 0,21 0-1,-10 0 1,1 3 0,2-3 0,-2 6 0,2-6 0,-1 6 0,1-6 0,-2 4 0,1-4 0,-1 4 0,-1-4 0,-11 0 0,25 5 0,-13-5 1,3 4-1,-1-4 0,-1 5 0,2-1 0,0-4 0,1 6 1,0-6-1,-1 6 0,-2-6 0,5 5 1,-2-5-1,0 0 1,0 0 0,1 0-1,-1 0 1,1-4 0,2 4-1,-2-4 1,1 4-1,-1-4 0,0 4 0,3 0 0,-4-4 0,2 4 0,1 0 0,-3-6 0,0 6 0,1-4 0,-2 4 0,0 0 0,1-4 0,-1 4 0,2 0 0,-2-4 0,1 4 0,-1 0 0,1-4 0,-1 4 0,-3 0 0,2 0 0,1-4 0,-4 4 1,1-3-1,2 3 0,-2-6 0,-2 2 0,6 1 1,-4-1-1,3-1 0,-1 1 1,1 0-1,-3-1 0,3 0 0,-2 1 0,0-1 0,-1 0 1,-2-2-1,5 1 1,-15 6-1,21-16 1,-21 16-1,20-18 1,-13 7 0,-7 11-1,14-20 1,-14 20 0,9-24 0,-9 13 0,0 11-1,5-23 1,-5 9 0,0-1-1,0-2 1,0-1-1,0 0 0,0-1 0,0-3 1,0 0-1,-5 4 0,5 2 0,-5-1 1,2-1-2,-2-1 2,-2 4-1,-1-1 0,2 2 0,-3-3 0,-2 1 0,2 2 0,-1 1 0,-3 1 1,1 1-1,-3 1 0,0 1 0,-1 1 0,1-1 0,-1 0 0,1 2 0,-2 1 0,2 0 0,-1-1 0,1 2 0,-1-2 0,2 4-1,-1 3 1,1-7 0,-1 7 0,1 0 0,2-4 0,-4 4 0,4 0 0,-3 0 0,1-4 0,0 4 0,-1 0 0,0 0 0,0-3 0,-1 3 1,1 0-1,-1 0 0,1 0 0,-1 0 0,3 0 0,-2 0 0,1 0 0,1 0 0,0 0 0,0 3 0,-1-3 0,-1 6 0,3-6 0,-2 0 0,1 3 0,-1-3 0,3 0 0,-4 0 0,0 0 1,2 0-1,-2 0 0,-1 0 0,-3 0 0,2 0 0,-1 4 0,-1-4 0,-1 0 0,-2 5 0,2-1 0,-2-4 0,1 6 0,1-6 0,3 3 0,-2-3 0,3 0 0,0 4 0,0-4 0,1 0 0,2 0 0,-1 0 0,1 0 0,0 0 0,1 0 0,12 0 0,-22 0 0,22 0 0,-24-5 0,14 5 1,-2 0-1,1 0 0,0-4 0,11 4 0,-21 0 0,21 0 0,-20-6 0,20 6 0,-19 0 0,19 0 0,-17-7 0,7 7 0,-2 0 0,1 0 0,-2-4-1,1 4 1,1 0 0,-4 0 0,5 0 0,10 0 0,-21 0 0,21 0-1,-17 0 1,17 0 0,-20 0 0,20 0 0,-21 0 0,11 0 0,-2 0 0,12 0 1,-21 6-1,10-6 0,11 0 0,-21 0 0,21 0 0,-20 6 0,20-6 0,-15 0 0,15 0 0,-16 7 0,16-7 0,-12 3 0,12-3 0,-15 4-1,15-4 1,-15 5 0,15-5 0,-16 6 0,16-6 0,-15 5-1,15-5 1,-11 6 0,11-6 0,-15 9 0,15-9 0,-11 8 0,11-8 0,-11 8 0,11-8 0,-11 9 0,11-9 0,0 0 0,-14 11 0,14-11 0,0 0 0,-12 6 0,12-6 0,0 0-1,0 0 1,-10 13 0,10-13 0,-7 12 0,7-12 0,-9 13 0,9-13 0,-6 15 0,6-15 0,-9 19 0,9-19 0,-5 19 0,5-19 0,-5 21 0,5-21-1,-6 14 1,6-14 0,0 18 0,0-18 0,-2 20 0,2-20 0,0 22 0,-5-6 0,5-1 0,-4 0 0,4-2 0,-4 1 0,4 1 0,0-1 0,0 1 0,0-3-1,0 3 2,0-4-1,0 2 0,0-2 0,0 1 0,0-12 0,0 19-1,0-19 1,0 20 0,5-9 0,-5-11 0,5 20 0,-5-20 0,9 21 0,-9-21 1,10 21-1,-10-21 1,7 20-1,-7-20 0,13 19 1,-13-19-1,12 19 0,-12-19 0,12 18 0,-12-18 0,11 16 0,-11-16 1,13 11-1,-13-11 1,12 9-2,-12-9 2,15 9 0,-15-9 0,17 9 0,-17-9-1,19 10 2,-19-10-2,18 11 1,-18-11-1,15 10 1,-15-10-1,15 9 0,-15-9 0,12 4 1,-12-4-1,16 5 0,-16-5 0,18 0 0,-18 0 1,22 0-1,-10 0 0,2 0 0,-2-4 0,1 4 0,0 0 0,-2 0 0,0 0 0,-11 0 0,20 0 1,-20 0-1,15-5 1,-15 5 0,12-4-1,-12 4 1,0 0-1,14-6 1,-14 6-1,0 0 0,0 0 0,0 0 0,0 0 0,0 0 1,0 0-1,0 0 1,0 0-2,0 0-4,0 0-11,0 0-17,-6-17-1,6 17-2,-30-17 1</inkml:trace>
  </inkml:traceGroup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5:48.837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FD43611D-9E8F-4476-9758-BF86AC0C162E}" emma:medium="tactile" emma:mode="ink">
          <msink:context xmlns:msink="http://schemas.microsoft.com/ink/2010/main" type="inkDrawing" rotatedBoundingBox="7729,28823 9779,28404 10115,30050 8066,30469" hotPoints="9985,29672 9111,30547 8236,29672 9111,28798" semanticType="enclosure" shapeName="Circle"/>
        </emma:interpretation>
      </emma:emma>
    </inkml:annotationXML>
    <inkml:trace contextRef="#ctx0" brushRef="#br0">288 1092 19,'0'0'16,"-18"-10"-3,18 10-2,-11-12-3,11 12 2,-6-17-3,6 17 0,0-20-2,0 20 1,0-20-3,0 20 2,11-18-2,-11 18-2,9-17 1,-9 17-1,12-19 1,-12 19 0,17-21-1,-5 9 1,-1-3 0,4-1-1,2-3 0,3 0-1,3-2 1,1-1 0,3-2 0,2-1-1,-2-1 1,4 0 0,2 1 0,-1-1-1,2-2 1,5 2 0,-2-1-1,3 3 1,4-2 0,1 2-1,1 1 0,2 1 1,-2 2-1,3 2 1,-3 0-1,2 4 1,-5 0 0,1 3-1,0 1 1,2 2-1,-3 2 0,-1 1 0,1 1 0,-2 0 0,1 4 0,1-4 0,-7 4 0,3 0 1,-3 0-1,2 5 1,-2 0-1,-1 2 0,-2 3 0,-1 2 0,-1 2 0,-2 1 0,-2 4 0,-2 2 1,-6 1-1,2 3 0,-6 4 0,-1 2 1,-4 3-1,0 6 0,-4 1 0,-6 1 1,0 1-1,0-1 0,-11 4 0,1-4 0,-3-1 0,-5-2 0,-3 3-1,-6 0 0,-5 0-1,-5 2 0,-6 0 1,-3-1 0,-5 3-1,-6 0 1,-1-3 0,-5 1 2,0-2-1,0-2 0,-1-4 0,-3-2 1,-5-7-1,-3-3 1,-4-9-1,0-2 0,-5-7 0,-5-6 0,-3-3 1,0-9-2,0-6 2,3-9-1,2-6 1,9-10-1,2-5 1,10-8-1,9-11 2,14-6-1,9-8 1,14-10-1,20-9 1,7-7-1,17-2 0,13-4-1,16 3-1,2-2-3,18 14-6,-5 3-23,11 14 0,-4 4-1,2 7-1</inkml:trace>
  </inkml:traceGroup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7:42.381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4 6,'0'0'11,"0"0"-1,0 0-1,0 0-1,0 0-2,0 0-1,0 0-1,0 0-2,0 0 0,0 0-1,0 0-1,0 0 0,0 0 1,0 0 0,0 0-1,0 0 1,0 0 0,0 0 0,0 0 0,0 0 0,0 0 0,0 0 0,0 0 0,0 0 0,0 0 1,11 51 0,-11-51 0,0 0-1,0 0 2,0 0-2,56 31 1,-56-31-1,0 0 0,0 0-1,0 0 1,65 28 0,-65-28-1,0 0 1,0 0 0,61 21 0,-61-21 0,0 0 0,0 0 1,66 16-1,-66-16 0,0 0 1,59 11-2,-59-11 1,0 0 0,64 6-1,-64-6 1,0 0-1,72 4 1,-62 37-3,55-41 0,5-7 0,1 12 0,-5-12 0,6 7 1,-4-7-1,7 7 0,-27 4 3,8-4-1,-3 0 1,0-4 0,-3 4-1,4-5 1,-4 5 0,3-4-1,-4 0 1,3 1-1,-8 3 1,6-8-2,-8 8 2,3-5-3,-2 0 1,0 1 0,1 0 0,-1 0 0,0-1 0,5-1 2,-5-1-2,7-1 2,-2 1-1,7-4 1,-1 4 0,-2-3 0,1 1 0,-3 0-1,-1 2 1,-5 1-1,-1 1 0,-5 0 0,6 5-1,-6-4 0,1 4 1,-3 0-1,2 0 1,2 0-1,0 0 1,-5 0 0,2-4 0,1 4 1,-1-5-1,7 5 0,-6-5 0,3 1 1,-1 4-1,-1-4 0,2 4 1,-7 0-1,2-3 1,-3 3 0,0 0-1,-1-4 0,1 4 0,-1 0 0,1-4 0,-2 4 0,-2 0 0,3 0 0,-1 0 0,-3 0 0,0 0 1,0 0-1,3 0 1,0 4-1,-1-4 1,3 0-1,-1 0 0,5 0 1,-1 0-1,4 0 1,-2-4-1,-1 4 0,3-4 1,-5 0-1,-1 4 0,2 0 0,-3 0 0,0 0 0,6 0 0,-6 0 0,4 0 0,-2 0 0,1 4 0,1-4 0,2 0-1,-1 0 2,-5 0-1,4 0 0,0 0 0,5 0 0,-2-4 0,2 4 0,-4 0 0,6 0 0,-1 4 0,-5-4 1,2 6-1,0-2-1,-4 0 1,1 0 0,0-1 0,-2-3 0,-1 4 0,-1-4 0,4 0 0,-5 0 0,2 0 0,-1 0 1,0 0-1,1 0 0,1 4 0,2-4 0,-1 4 0,3-4 0,-3 5 0,6-1 0,-5 0 0,0 1 0,-1-1 0,-4 0 0,-1 1 0,-3-1 0,1 0 0,0 1 0,-1-1 0,-2 0 0,1-4 0,0 3 0,3 1 0,-2 0 0,1-4 0,3 5 0,0-5 0,0 5 1,2-1-1,3 0 0,-2-4 0,4 7 0,-3-3 0,2 1 0,-3 1 0,1-6 0,0 7 0,-1-3 0,1 1 0,-4-5 0,3 0 0,-2 0 0,2 0 1,3 0-1,1 0 0,-1-6 1,5 1-1,-4 1 0,1-4 0,2 3 1,-4 0-1,-1 5 0,-2-5 1,5 5-1,-4 0 0,5-4 0,-3 4 0,-1 0 0,3 0 0,-3 0 0,0 0 0,-1 0 0,-3 0 0,-1-4 0,-2 4 0,2 0 0,-5 0 0,5-4 0,0 4 0,-4-3 1,4 3-1,-2-5 0,0 5 0,0-7 1,4 3-1,-5-1 0,3 1 0,-1 0 0,1 0 0,5-1 0,-2 5 0,0-5 0,0 5 0,3-5 0,-4 5 0,2-4 1,1 4-1,-5-4 0,1 4 0,-1-4 0,-2 4 0,0-5 0,2 5 0,-2-5 1,1 5-1,-1 0 0,2-5 0,0 5 1,1 0-1,-1 0 0,-3-3 1,5 3-1,-2 0 0,1 0 0,-3 0 0,4 0 1,-2-4-1,1 4 0,0 0 0,-1-5 0,0 5 0,-1-4 1,1 4-1,-3-7 0,3 7 1,-4-5-1,2 5 1,-1 0-1,0-4 0,-2 4 1,0 0-1,-4 0 1,2 0-1,2 0 0,-5 4 0,-1 0 0,5-4 1,-5 4-1,1 0 0,-2-4 0,4 4 0,0-4 0,-2 0 1,3 3-1,3-3 0,-1 0 0,1 4 0,3-4 0,-1 4 0,1-4 0,1 0 0,1 5 0,-1-5 0,0 0 0,0 0 0,-5 0 0,3 0 0,-2 0 0,0 0 0,-2 0 1,0 0-1,-1 0 0,1 0 0,0 0 0,-1 0 0,3 0 1,-2 0-1,0 0 0,1 0 1,-1 0-1,3 0 0,-3 0 0,2 0 0,-2 4 0,2-4 0,1 0 0,-4 0 1,5 5-1,-2-5 0,0 0 0,-1 0 0,2 0 0,-3 4 1,-1-4-1,2 0 0,-4-4 0,-1 4 0,-2 0 0,2-4 0,-2 4 0,-2-4 0,3 4 0,-4 0 0,2 0 0,-1 0 1,-2 0-1,5 0 0,-3 0 0,4 0 0,-1 0 1,-2 4-1,3-4 0,2 0 0,-5 0 1,3 0-1,-2 0 0,1 0 0,3 0 0,0 0 0,-3 0 1,1-5-1,3 5 0,0 0 0,1-4 1,-5 4-1,6 0 0,-1 0 0,-1 0 0,2 0 0,-2 0 1,2 0-1,0-3 0,-2 3 0,1 0 0,-4 0 0,3 0 0,-2 0 1,1 0-1,-1 0 0,0 0 0,-1 0 0,0 0 0,2 0 0,-1 0 0,0 0 0,-2 0 0,5 0 0,-4 0 0,2 0 1,-5 0-1,3 0 0,0 0 0,-1 0 0,2 0 0,-1 0 0,-1 0 0,4 0 0,-2 0 0,-1 0 0,0 0 0,0 0 1,0 0-1,-1 0 0,1 0 0,-1 0 0,1 0 0,0 3 0,-1-3 0,1 0 0,3 0 0,-4 0 0,1 0 0,-1 0 0,1 0 0,-3 0 0,3 0 0,0 0 0,-3 0 1,0 4-1,1-4 0,-4 5 0,2-5 0,0 0 0,2 0 0,-2 5 0,1-5 0,-2 0 0,1 0 1,0 0-1,-2 4 0,6-4 0,-8 4 0,4-4 0,-6 0 1,5 5-1,-2-5 0,2 0 0,-2 0 0,1 4 0,-4-4 0,5 0 0,-6 0 0,3 4 0,-14-4 0,21 0 0,-21 0 0,22 5 0,-22-5 0,22 0 0,-22 0 0,18 0 0,-8 0 0,-10 0 0,25 4 0,-11-4 0,-3 0 0,-1 0 0,6 0 0,-5 0 0,5 0 0,-4 0 0,-2 0 0,6 0 0,-5 0 0,6 0 0,-4 0 0,1 0 0,2 0 0,-1 0 0,-3 0 0,3 4 0,1-4 1,-1 0-2,-1 0 1,1-4 0,2 4 0,-1-4 1,1 4-1,-2-4 0,2 4 0,-1 0 0,1-4 0,2 4 0,-1 0 0,-1 0 1,4 0-1,0 0 0,-5 0 0,5 0 1,1 0-1,-2 0 0,-1 0 0,-2 0 0,2 0 0,0 4 1,0-4-1,0 0 0,-4 0 0,5 0 0,-3 0 0,-1 0 0,1 5 0,-3-5 0,3 0 0,-3 5 0,6-1 0,-4 0 0,1-4 0,-1 4 0,7-4 0,-4 5 0,-2-1 0,0-4 0,-1 4 0,1-4 1,1 4-1,-3-4 0,3 0 0,0 3 0,-2-3 0,1 0 0,-1 0 0,2 0 0,-4 0 1,4 0-1,-4 0 0,3 0 0,-3 4 0,3-4 0,-4 0 0,7 0 0,-5 0 1,2 0-1,-4 0 0,4 0 1,-2 0 0,2 0-1,-2 0 1,1 0-1,-4 0 1,3-4 0,-3 4 0,3 0 0,-4-3-1,-11 3 1,22 0-1,-22 0 1,16-5-1,-16 5 0,16 0 0,-16 0 0,11 0 1,-11 0-1,0 0 0,11 0 0,-11 0 0,0 0 0,0 0 0,0 0 1,0 0-1,13 3 0,-13-3 0,0 0 0,0 0 1,0 0-1,0 0 0,0 0 0,0 0 0,0 0 0,0 0 0,0 0 1,0 0-1,10 0-1,-10 0 0,0 0-3,0 0-7,0 0-23,0 0-1,-24 5 1,4-5-2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7:46.760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6939E70B-BB58-4445-9D1A-EC933C21B858}" emma:medium="tactile" emma:mode="ink">
          <msink:context xmlns:msink="http://schemas.microsoft.com/ink/2010/main" type="inkDrawing" rotatedBoundingBox="11973,53690 14864,53659 14877,54830 11985,54861" hotPoints="15129,54121 13705,54798 12189,54361 13614,53684" semanticType="enclosure" shapeName="Ellipse"/>
        </emma:interpretation>
      </emma:emma>
    </inkml:annotationXML>
    <inkml:trace contextRef="#ctx0" brushRef="#br0">0 274 7,'0'0'23,"0"0"-6,0 0-4,10-14-3,-10 14-1,11-10-1,-11 10 1,16-11-1,-1 11-1,-15 0 0,20-13-1,-20 13-2,17-13 0,-17 13-2,25-7 1,-13 4-2,4 3 0,3 0-1,2-4 1,2 4 0,2 0-1,1 0 1,1 0 0,-1-5 0,5 5 0,-4-8 0,0 8 1,2-9-1,0 4 0,-4-3 0,3 3 0,1-2 0,1 0 0,-2 2-1,-1 0 1,3 1-1,-3-1 0,0 1 1,3 0-1,-8 0 0,4 0 1,1 0-1,2-1 0,-1 1 0,5-2 0,1 1 0,2 0 1,4 0-1,1-1 0,4-2 0,0 3 0,1 1 0,0-1 0,-2-1 0,1 3 0,-3-3 0,0 6 1,-5-5-1,-3 5 0,2-4 1,-1 4-1,-3-4 0,0 4 0,0-4 0,3 4 0,2 0 0,1 0 0,-1 0 0,5-4 0,0 4 0,-2 0 0,3-4 0,-1 4 0,-4-4 0,2 4 0,-3-4 0,0 4 0,-1 4 0,-3-4 0,-1 8 0,-2-4 0,-2 1 0,1 1 0,-2-1 1,-5 2-2,3-2 2,-3 1-1,3 1 0,-4 2 0,1-2 0,-2 4 0,-3-1-1,5 1 1,-2 2 0,-1 1 0,2 2 0,-3-2 0,3 3 1,0-1 0,0 2 0,-1 1-1,-3 1 1,-2-3 0,1 1 0,-2 3-1,-2 1 0,-2 0 0,1 0-1,0 3 2,-2-2-2,2 2 2,0 1-2,-1-2 1,-4-3 0,4-2 0,-5 1 0,0-3 0,-5 0 1,0-2-1,-4 0 0,-1-1 1,-3 2-1,-1 2 0,-6-3 0,-2 2 0,2 0 0,-5-1 0,-3 0 1,-3 1-1,-4-2 0,1 2 0,-5 0 0,1 0 1,-2 0-1,-3-2 0,1 2 0,0 1 0,2-3 0,-2 1 0,1-1 0,-1-1 0,3 0-1,-1 0 1,-4-2 0,-1 1 0,-1-2 1,-3 0-1,-2 1 1,-1-2 0,1 2 0,-4-1-1,4 1 2,-3 0-2,2-3 0,0 3 0,1-2 0,3 2 0,-2-4-1,1 0 1,2-2 0,0-1 0,0-5-1,2 5 2,-3-5-2,2 0 1,3 0 0,-3 0 0,2 0 0,-5-6 0,4 6 0,-1-8 0,0 2 0,-1-1 0,1-1 0,4-2 0,1 0 1,4-2-1,0 0-1,1-1 1,4-1-1,-4-2 0,5 1 0,-1 0 0,1-1 0,0 1 1,4-2 0,-3 2-1,-1 0 1,4 0 0,2 0 1,-1 1-1,-1 0 0,1 1 0,-1 2 0,1 0 0,0 1 0,1-2 0,-1 2 0,0-2 0,4 1 0,-2-2 0,3 1 0,-1-4 0,2-1 1,-1-1-1,0-2 1,1 2-1,0 0 0,2-3 0,-1 5 0,-1-1 1,4 2-1,1 3 0,-1 1 0,5 0 0,0-2 0,6 13 0,-8-24 0,8 12 0,0-3 0,0-1 0,5-2 1,2 1-1,1-1 0,2 1 0,-2 1 1,0 1-1,2 1 0,0 2 0,-10 12-1,17-18 1,-6 14-2,1-3-4,11 11-17,-7-8-12,5 4-1,1 0 0</inkml:trace>
  </inkml:traceGroup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7:48.094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2C5DE68E-651C-4F06-98CA-4DFA6E0AE60A}" emma:medium="tactile" emma:mode="ink">
          <msink:context xmlns:msink="http://schemas.microsoft.com/ink/2010/main" type="writingRegion" rotatedBoundingBox="14765,51416 18657,50143 18944,51018 15051,52291"/>
        </emma:interpretation>
      </emma:emma>
    </inkml:annotationXML>
    <inkml:traceGroup>
      <inkml:annotationXML>
        <emma:emma xmlns:emma="http://www.w3.org/2003/04/emma" version="1.0">
          <emma:interpretation id="{A2DA6ED6-B242-4190-9F0C-318002974207}" emma:medium="tactile" emma:mode="ink">
            <msink:context xmlns:msink="http://schemas.microsoft.com/ink/2010/main" type="paragraph" rotatedBoundingBox="14765,51416 18657,50143 18944,51018 15051,52291" alignmentLevel="1"/>
          </emma:interpretation>
        </emma:emma>
      </inkml:annotationXML>
      <inkml:traceGroup>
        <inkml:annotationXML>
          <emma:emma xmlns:emma="http://www.w3.org/2003/04/emma" version="1.0">
            <emma:interpretation id="{E1B9CA22-90B8-4C3A-B1A1-04A85D410E00}" emma:medium="tactile" emma:mode="ink">
              <msink:context xmlns:msink="http://schemas.microsoft.com/ink/2010/main" type="inkBullet" rotatedBoundingBox="14933,51931 15263,51823 15381,52184 15051,52291"/>
            </emma:interpretation>
            <emma:one-of disjunction-type="recognition" id="oneOf0">
              <emma:interpretation id="interp0" emma:lang="en-US" emma:confidence="0">
                <emma:literal>7</emma:literal>
              </emma:interpretation>
              <emma:interpretation id="interp1" emma:lang="en-US" emma:confidence="0">
                <emma:literal>,</emma:literal>
              </emma:interpretation>
              <emma:interpretation id="interp2" emma:lang="en-US" emma:confidence="0">
                <emma:literal>.</emma:literal>
              </emma:interpretation>
              <emma:interpretation id="interp3" emma:lang="en-US" emma:confidence="0">
                <emma:literal>)</emma:literal>
              </emma:interpretation>
              <emma:interpretation id="interp4" emma:lang="en-US" emma:confidence="0">
                <emma:literal>;</emma:literal>
              </emma:interpretation>
            </emma:one-of>
          </emma:emma>
        </inkml:annotationXML>
        <inkml:trace contextRef="#ctx0" brushRef="#br0">-677 630 19,'0'0'30,"0"0"1,-8-12-8,8 12-9,12-13-3,0 9-2,-1-9-3,9 3-1,0-4-1,3 1-1,0-2 0,4 3 0,-4 1-2,6 3 1,-8 0-2,-3 8 1,3-4-1,-3 9 0,-1 3 0,-1 5 0,-4 3 0,2 4 0,-2 4 0,-1 2 0,-1 2 0,-1 3 1,-7 0-1,-2-3 0,0-1 0,0-3 0,-6-4 1,0-2-1,1-3-1,5-15-3,-7 24-11,7-24-19,0 0 1,-15 0-3,15 0 2</inkml:trace>
      </inkml:traceGroup>
      <inkml:traceGroup>
        <inkml:annotationXML>
          <emma:emma xmlns:emma="http://www.w3.org/2003/04/emma" version="1.0">
            <emma:interpretation id="{8A71448D-14A4-4746-9B93-B14B81747C3A}" emma:medium="tactile" emma:mode="ink">
              <msink:context xmlns:msink="http://schemas.microsoft.com/ink/2010/main" type="line" rotatedBoundingBox="15566,51154 18657,50143 18943,51016 15851,52027"/>
            </emma:interpretation>
          </emma:emma>
        </inkml:annotationXML>
        <inkml:traceGroup>
          <inkml:annotationXML>
            <emma:emma xmlns:emma="http://www.w3.org/2003/04/emma" version="1.0">
              <emma:interpretation id="{7D0A0DB2-0712-4EFE-9697-D661E445C6D0}" emma:medium="tactile" emma:mode="ink">
                <msink:context xmlns:msink="http://schemas.microsoft.com/ink/2010/main" type="inkWord" rotatedBoundingBox="15566,51154 16004,51011 16202,51616 15764,51759"/>
              </emma:interpretation>
              <emma:one-of disjunction-type="recognition" id="oneOf1">
                <emma:interpretation id="interp5" emma:lang="en-US" emma:confidence="0.5">
                  <emma:literal>if</emma:literal>
                </emma:interpretation>
                <emma:interpretation id="interp6" emma:lang="en-US" emma:confidence="0.5">
                  <emma:literal>i f</emma:literal>
                </emma:interpretation>
                <emma:interpretation id="interp7" emma:lang="en-US" emma:confidence="0">
                  <emma:literal>iff</emma:literal>
                </emma:interpretation>
                <emma:interpretation id="interp8" emma:lang="en-US" emma:confidence="0">
                  <emma:literal>j f</emma:literal>
                </emma:interpretation>
                <emma:interpretation id="interp9" emma:lang="en-US" emma:confidence="0">
                  <emma:literal>it</emma:literal>
                </emma:interpretation>
              </emma:one-of>
            </emma:emma>
          </inkml:annotationXML>
          <inkml:trace contextRef="#ctx0" brushRef="#br0" timeOffset="677.5827">19 55 27,'-5'-15'31,"0"3"1,1-1-1,4 13-20,-5-15-3,5 15-8,0 0-9,0 0-21,18 0-1,-6 0-2,0 0 2</inkml:trace>
          <inkml:trace contextRef="#ctx0" brushRef="#br0" timeOffset="477.7064">152 137 29,'0'0'33,"0"0"0,-16-10 0,16 10-19,0 0-4,0 0-5,0 0-2,10 16-3,-10-16 1,17 22-1,-7-8 1,4 6-1,-2-2 1,4 1 0,-1 0 0,-3 0 0,-2-2 0,0-1 0,-2-3 0,-5-1-2,-3-1-2,0-11-5,0 12-18,0-12-8,-16 0 0,4-9-1</inkml:trace>
          <inkml:trace contextRef="#ctx0" brushRef="#br0" timeOffset="1351.1692">234 119 34,'18'-14'33,"-18"14"1,21-23-1,-3 16-19,-10-13-6,14 6-4,-2 0-3,0-4-6,12 9-16,-6-2-13,5 2 2,-5 2-3</inkml:trace>
          <inkml:trace contextRef="#ctx0" brushRef="#br0" timeOffset="1149.2993">393-202 23,'0'-16'32,"6"1"0,-6 1 1,0 14-18,-16-27-5,16 27-3,-15-20-3,15 20-2,-22-13 0,12 8-1,-3 1 0,0 4-1,-4 0-1,2 0 0,3 8 0,-2-3 0,14-5 0,-18 21 0,10-5 0,5 0 0,5 6 2,7 1-1,2 4 1,4 5 1,2 3-2,5 5 2,0 0-1,2 1 1,-3-2-1,-1 0 0,-2-4 1,-3-3-2,0-5 2,-5-6-2,-3-5 1,-1-1-1,-1-4-3,-5-11-4,10 14-12,-10-14-14,0 0-1,-12-12 0,12 12-1</inkml:trace>
        </inkml:traceGroup>
        <inkml:traceGroup>
          <inkml:annotationXML>
            <emma:emma xmlns:emma="http://www.w3.org/2003/04/emma" version="1.0">
              <emma:interpretation id="{F541C4EA-B280-45B3-8A0F-2E4CA93CF8B7}" emma:medium="tactile" emma:mode="ink">
                <msink:context xmlns:msink="http://schemas.microsoft.com/ink/2010/main" type="inkWord" rotatedBoundingBox="16438,50933 18009,50420 18275,51235 16705,51748"/>
              </emma:interpretation>
              <emma:one-of disjunction-type="recognition" id="oneOf2">
                <emma:interpretation id="interp10" emma:lang="en-US" emma:confidence="0.5">
                  <emma:literal>option</emma:literal>
                </emma:interpretation>
                <emma:interpretation id="interp11" emma:lang="en-US" emma:confidence="0">
                  <emma:literal>options</emma:literal>
                </emma:interpretation>
                <emma:interpretation id="interp12" emma:lang="en-US" emma:confidence="0">
                  <emma:literal>Option</emma:literal>
                </emma:interpretation>
                <emma:interpretation id="interp13" emma:lang="en-US" emma:confidence="0">
                  <emma:literal>Options</emma:literal>
                </emma:interpretation>
                <emma:interpretation id="interp14" emma:lang="en-US" emma:confidence="0">
                  <emma:literal>•pion</emma:literal>
                </emma:interpretation>
              </emma:one-of>
            </emma:emma>
          </inkml:annotationXML>
          <inkml:trace contextRef="#ctx0" brushRef="#br0" timeOffset="1936.3201">986-82 8,'0'0'29,"0"-23"2,0 10-1,0 13-12,11-22-6,-1 18-4,-10 4-2,22-5-3,-8 8 0,1 7-1,1 3-2,-1 4 1,-3 2-1,2 1 0,-5 2 1,-4 0-1,-5 0 0,0-2 1,-7-3-1,-3-2 1,-3-2-1,-1-2 1,-3-6-1,1-1 2,-3-11-2,2-3-1,-2-3 1,3-2 0,0-2 0,1-2-1,4 0 1,5-2-1,6 7 1,0-3-3,0 17-9,15-16-21,1 9 2,1 0-2,4 7 2</inkml:trace>
          <inkml:trace contextRef="#ctx0" brushRef="#br0" timeOffset="2998.6911">1202-86 28,'18'8'28,"-18"-8"1,18 14-13,0 4-4,-5 1-5,8 10-1,-6-3-3,9 6-1,-5 0-1,2 3 0,0-4 0,-4-2-1,-2-7 1,-2-3-1,-5-5 0,0-2 1,-8-12 1,6 11-1,-6-11 1,0 0 0,-16-8 0,16 8 0,-26-20 0,8 5 0,-6-7-1,3-4 1,-6-4 0,3 0 0,-3-3 0,6 2 0,1-5 1,4 4-2,1-1 2,7 5-2,-1-2 1,4 3 0,5 2-1,0 2 0,5-1 0,2 8 0,3 3-1,5 3 0,5 4 0,2 6 0,-1 0 0,4 10 0,-1 4-1,-5 0 1,2 4 0,-6 0 0,-4 2-1,-4-1 2,-7 1-2,0-2 1,-12-2 0,1-1 0,-4-6 0,-1 2-1,0-4 1,-5-3-1,5-4 1,0 0 0,3-6-1,13 6 1,-18-9 0,18 9-1,0-12 1,0 12 0,18-7-1,-4 7 1,7-5 0,0 0 0,5 0 0,3-2 0,-1-1 0,2-1 0,-3 0 0,-1-2 0,-4-4 1,-2 2-1,-3-4 1,-3-1 0,-6-5 0,1-2 0,-5-5 1,-4-2-1,-4-7 1,-2-1-1,-8-2 1,3 0 0,-5 2-1,1 7 0,-1 2 1,4 7-2,0 8 1,3 3 0,9 13-1,-11-11 0,11 11 0,0 0-1,0 0 1,0 0-1,6 21 1,2-2-1,7 9 1,5 6-1,1 5 1,4 6 0,2 4-1,-1-1 1,0-2 0,-4-6-1,-1-5 1,-3-6 0,-4-4 0,-1-7 1,-5-6-1,-8-12-1,14 16 0,-14-16-1,0 0-3,0 0-5,12-4-12,-12 4-14,-13-18 1,-1 4-1,-1 3 2</inkml:trace>
          <inkml:trace contextRef="#ctx0" brushRef="#br0" timeOffset="3332.1139">1588-266 44,'0'-20'32,"4"9"1,11 11-12,-10-17-6,19 17-5,-13-12-3,14 6-2,-6-5-1,4 2-1,-6-2-1,6 1-1,-10 2 0,3 0-1,-5 0 0,-11 8 0,15-5 1,-15 5-1,13 8-1,-13-8 1,14 22 0,-4-6 0,0 4 0,1 4 0,7-2 0,-5 2 0,2-2 0,-3-2 0,2-1 0,-5-5 1,1-1-1,-10-13 0,9 14-1,-9-14-4,0 0-10,0 0-19,0-13-1,-16-6 0,6 0 0</inkml:trace>
          <inkml:trace contextRef="#ctx0" brushRef="#br0" timeOffset="3553.5342">1777-516 48,'-10'-18'35,"10"18"-1,-8-14 1,8 14-24,0 0-5,0 0-3,0 0-2,0 0-3,0 0-6,0 0-25,7 12-2,-7-12 1,17 17-1</inkml:trace>
          <inkml:trace contextRef="#ctx0" brushRef="#br0" timeOffset="4159.8073">2032-354 42,'-6'-14'32,"6"3"1,-7-9-6,7 20-15,0-28-3,0 28-4,7-19-2,-7 19-2,16-4 1,-16 4-2,24 13 0,-13 3 0,4 4 0,-4 3-1,0 4 1,-2 0 0,-3-3 0,-6 2 0,0-4 0,0-5 1,-9-5-1,9-12 1,-20 12 1,20-12-1,-24-4 0,10-4 0,1-4 0,-1-4 0,0-5 0,1 2-1,3 2-1,0-7-5,10 24-11,0-27-17,5 13 0,4-2-1,7 6 1</inkml:trace>
          <inkml:trace contextRef="#ctx0" brushRef="#br0" timeOffset="4551.5662">2149-483 34,'12'-4'29,"-12"4"1,12 9-11,-12-9-7,13 9-3,-13-9-4,17 18-1,-17-18-1,20 23-1,-20-23 0,16 18 1,-16-18-1,0 0 0,13 12 0,-13-12 0,0 0-1,0 0 1,0 0-1,17-11 1,-17 11-2,13-15 1,-13 15-1,19-19 1,-8 7-1,-11 12 0,20-19 0,-20 19 0,22-10 0,-8 10 0,-2 0 0,3 4-1,1 1 2,2 0-1,-1 2 0,-1-2-2,2 2-4,-18-7-26,26 8-2,-10-8 1,0 0-1</inkml:trace>
        </inkml:traceGroup>
        <inkml:traceGroup>
          <inkml:annotationXML>
            <emma:emma xmlns:emma="http://www.w3.org/2003/04/emma" version="1.0">
              <emma:interpretation id="{B1F200CD-3147-47D5-AA33-EB7F29CF6397}" emma:medium="tactile" emma:mode="ink">
                <msink:context xmlns:msink="http://schemas.microsoft.com/ink/2010/main" type="inkWord" rotatedBoundingBox="18227,50412 18695,50259 18848,50726 18379,50879"/>
              </emma:interpretation>
              <emma:one-of disjunction-type="recognition" id="oneOf3">
                <emma:interpretation id="interp15" emma:lang="en-US" emma:confidence="0.5">
                  <emma:literal>is</emma:literal>
                </emma:interpretation>
                <emma:interpretation id="interp16" emma:lang="en-US" emma:confidence="0">
                  <emma:literal>its</emma:literal>
                </emma:interpretation>
                <emma:interpretation id="interp17" emma:lang="en-US" emma:confidence="0">
                  <emma:literal>sis</emma:literal>
                </emma:interpretation>
                <emma:interpretation id="interp18" emma:lang="en-US" emma:confidence="0">
                  <emma:literal>s</emma:literal>
                </emma:interpretation>
                <emma:interpretation id="interp19" emma:lang="en-US" emma:confidence="0">
                  <emma:literal>js</emma:literal>
                </emma:interpretation>
              </emma:one-of>
            </emma:emma>
          </inkml:annotationXML>
          <inkml:trace contextRef="#ctx0" brushRef="#br0" timeOffset="5359.2577">2729-567 39,'-5'-13'30,"5"13"-1,0 0-7,-12-5-15,12 5-3,0 0-3,7 11-1,-7-11 0,10 16 0,-10-16 0,16 15 1,-16-15 1,18 9 0,-18-9 0,19 0 1,-19 0 0,13-13-1,-13 13 1,11-19-1,-11 6 0,7 1-1,-7-1 1,0 2 0,0-1 0,0 12 0,-5-17-1,5 17 0,0-12-1,0 12-1,0 0 0,0 0-1,0 0 1,13 7-1,-13-7 1,17 6 0,-17-6 2,23 5 0,-13-5 0,2 0 0,-12 0 0,22-6 1,-22 6-3,22-13 3,-22 13-3,17-20 3,-9 9-3,-2 0 3,-6-5-3,5 2 0,-5-1 2,0 2-1,-5 0 1,5 13-2,-6-20 1,6 20-1,-5-12 1,5 12 0,0 0 0,0 0-1,20 0 1,-8 0-1,3 8 1,4 0 0,3 1-1,3 2 3,3 3-2,-2 1 2,-1 2 0,-5 1-1,0-3 1,-5-1-1,-4-1 2,-6-1-4,-5-12 3,0 18-3,0-18-1,-22 6-1,22-6-4,-31-3-18,13 3-9,-3-15 0,1 6-1</inkml:trace>
          <inkml:trace contextRef="#ctx0" brushRef="#br0" timeOffset="5604.1145">2745-978 48,'0'0'34,"-8"-14"-1,8 14-1,0 0-26,0 0-2,0 0-5,0 0-7,0 0-25,0 0 0,11 13-1,-7 0 0</inkml:trace>
        </inkml:traceGroup>
      </inkml:traceGroup>
    </inkml:traceGroup>
  </inkml:traceGroup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07:47.617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A52A4B09-AF02-4E18-BBDF-38BF520AC986}" emma:medium="tactile" emma:mode="ink">
          <msink:context xmlns:msink="http://schemas.microsoft.com/ink/2010/main" type="inkDrawing" rotatedBoundingBox="13752,53575 14852,51841 15156,52034 14056,53768" semanticType="verticalRange" shapeName="Other">
            <msink:sourceLink direction="with" ref="{6128E16D-B49A-4138-B151-33B3394D7632}"/>
          </msink:context>
        </emma:interpretation>
      </emma:emma>
    </inkml:annotationXML>
    <inkml:trace contextRef="#ctx0" brushRef="#br0">111 1746 9,'-25'0'28,"25"0"1,-16 0-11,0-14-3,16 14-3,-21-19-3,21 19-2,-15-28-1,10 11-2,-3-6 0,8-4-1,-5-10-1,5-2 1,2-7-1,9-3-1,-2-6 1,6 1 0,2-10-1,5 2 0,4-2 0,4-2-1,6-1 1,2-6 0,4-4-1,4-1 1,2 1 0,4 0-1,6 4 1,1-3 0,4 7-1,0 6 0,0 8 0,0 5 1,-1 4-1,-5 6 1,-5 3-1,-5 10 0,-9 3 1,-2 5 0,-9 2 0,-5 4-1,-3 3 1,-7 3-1,-12 7 0,16-7 0,-16 7-1,0 0-1,0 0-4,0 0-10,0 0-18,0 0-1,0 0 1,0 0-1</inkml:trace>
  </inkml:traceGroup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08:28.927"/>
    </inkml:context>
    <inkml:brush xml:id="br0">
      <inkml:brushProperty name="width" value="0.06667" units="cm"/>
      <inkml:brushProperty name="height" value="0.06667" units="cm"/>
      <inkml:brushProperty name="color" value="#ED1C24"/>
    </inkml:brush>
    <inkml:context xml:id="ctx1">
      <inkml:inkSource xml:id="inkSrc1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1" timeString="2023-11-12T11:13:03.782"/>
    </inkml:context>
    <inkml:brush xml:id="br1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7554E6F5-BFD3-41BD-8BFA-BFA609AB2142}" emma:medium="tactile" emma:mode="ink">
          <msink:context xmlns:msink="http://schemas.microsoft.com/ink/2010/main" type="writingRegion" rotatedBoundingBox="8076,54956 11003,53796 11560,55203 8633,56362"/>
        </emma:interpretation>
      </emma:emma>
    </inkml:annotationXML>
    <inkml:traceGroup>
      <inkml:annotationXML>
        <emma:emma xmlns:emma="http://www.w3.org/2003/04/emma" version="1.0">
          <emma:interpretation id="{72F12324-C954-4F14-BF90-328EF70B46E2}" emma:medium="tactile" emma:mode="ink">
            <msink:context xmlns:msink="http://schemas.microsoft.com/ink/2010/main" type="paragraph" rotatedBoundingBox="8076,54956 11003,53796 11560,55203 8633,56362" alignmentLevel="1"/>
          </emma:interpretation>
        </emma:emma>
      </inkml:annotationXML>
      <inkml:traceGroup>
        <inkml:annotationXML>
          <emma:emma xmlns:emma="http://www.w3.org/2003/04/emma" version="1.0">
            <emma:interpretation id="{93DE54D6-A1F1-4AE6-9653-62547FAD0CFE}" emma:medium="tactile" emma:mode="ink">
              <msink:context xmlns:msink="http://schemas.microsoft.com/ink/2010/main" type="line" rotatedBoundingBox="8076,54956 11003,53796 11560,55203 8633,56362"/>
            </emma:interpretation>
          </emma:emma>
        </inkml:annotationXML>
        <inkml:traceGroup>
          <inkml:annotationXML>
            <emma:emma xmlns:emma="http://www.w3.org/2003/04/emma" version="1.0">
              <emma:interpretation id="{A5D73127-138F-4C4D-99CF-AFEC65BB141C}" emma:medium="tactile" emma:mode="ink">
                <msink:context xmlns:msink="http://schemas.microsoft.com/ink/2010/main" type="inkWord" rotatedBoundingBox="8076,54956 11003,53796 11560,55203 8633,56362"/>
              </emma:interpretation>
              <emma:one-of disjunction-type="recognition" id="oneOf0">
                <emma:interpretation id="interp0" emma:lang="en-US" emma:confidence="0.5">
                  <emma:literal>80-0</emma:literal>
                </emma:interpretation>
                <emma:interpretation id="interp1" emma:lang="en-US" emma:confidence="0.5">
                  <emma:literal>% 0-0</emma:literal>
                </emma:interpretation>
                <emma:interpretation id="interp2" emma:lang="en-US" emma:confidence="0">
                  <emma:literal>% 8-0</emma:literal>
                </emma:interpretation>
                <emma:interpretation id="interp3" emma:lang="en-US" emma:confidence="0">
                  <emma:literal>80-00</emma:literal>
                </emma:interpretation>
                <emma:interpretation id="interp4" emma:lang="en-US" emma:confidence="0">
                  <emma:literal>880-0</emma:literal>
                </emma:interpretation>
              </emma:one-of>
            </emma:emma>
          </inkml:annotationXML>
          <inkml:trace contextRef="#ctx0" brushRef="#br0">1820 202,'31'0,"-31"-27,91 1,-60 26,0 0,-1 0,31 0,-30 0,-1 0,31 0,-30 0,30 0,0 0,-61-53</inkml:trace>
          <inkml:trace contextRef="#ctx1" brushRef="#br1">3139-141 9,'-5'-13'29,"-2"-1"0,-3-4-8,10 18-6,-19-29-4,13 17-2,-8-7-2,5 8-1,-8-5-1,5 5-1,-6-5 0,5 6-1,-8-3 0,5 4-1,-8-2 0,5 6-1,-4-1 0,-3 6 0,1 0 0,2 0-1,-6 7 0,5 2 1,2 1-1,-1 0 0,3 3 0,-1 1 0,1 4 0,5 1 0,1 2-1,0 2 1,5 3 0,-1 0 0,1 4-1,9 0 2,-4 4-2,4-2 1,6 1 1,5 1 0,1-3 0,5 2-1,1-2 1,6-5 0,0-1 0,6-3-1,-4-4 0,4-2 1,1-6-1,4-1 0,-3-9 1,3 4-1,2-4 1,0-8-1,-2-1 0,2-2 1,-1-4-1,-5-1 1,-2-3-1,-4-6 0,-6-1-1,-7-3 1,-4-5 0,-8-2 0,-4-5-1,-12-1 1,-3-1-1,-4 4 2,2 4-1,-4 3 0,-2 9 0,7 4-1,2 12-3,-1-5-10,19 12-21,-15 0 0,15 0 0,0 0-2</inkml:trace>
          <inkml:trace contextRef="#ctx1" brushRef="#br1" timeOffset="-661.5906">2827-180 18,'0'0'28,"0"0"0,0 0-12,-8-13-7,8 13-1,0 0-2,14 0-2,-14 0-1,17 0 0,-17 0-1,21 0 1,-21 0-1,27 5-1,-27-5 0,19 12 1,-19-12-1,19 22 0,-13-9 0,-6 4 1,0-2-1,0 3 0,-10 0-1,1 0 1,-2 0-1,3-1 1,-4 1-1,0-2 0,3-1 0,1 0 0,2-3 1,6-12 0,0 21 0,0-21-1,6 13 1,-6-13 0,17 9 1,-3-9-2,4 0 1,-1 0 0,1 0-1,1 0 1,-1 0 0,1-6-1,-3 6 0,3-5 0,-3 5 0,-3-5-2,4 5-2,-17 0-3,26-9-5,-26-4-8,14 5-12,-9-4-1,5-1 0</inkml:trace>
          <inkml:trace contextRef="#ctx1" brushRef="#br1" timeOffset="5497.1819">469 1062 7,'0'-21'30,"-5"3"1,-2 2 0,7 16-16,-28-27-6,14 18-2,-9-4-1,4 5-2,-4-1-1,-2 1 0,0 1 0,2 2 0,-2-3-1,0 2 0,1 1-1,0 1 0,-5 0 1,3 4-1,0-5 0,-2 5 0,3 5 0,2 0-1,-1 1 1,1 3-1,4 3 0,0 2 0,7 1 0,-1 6 0,1 1 0,3 4 0,6 3-1,-2 4 1,5 5 0,5 2 0,2 4-1,4-2 1,4 0 0,1 0 0,8 1 0,-3-8-1,5-1 1,5-5 0,-3-3 0,5-4 0,-2-3 0,3-5 0,2-4-1,1-3 1,-2-3 0,2-4 0,2-6 0,-4-3 1,-2-3-1,1-5 0,-4-5 2,-2-4-2,0-5 1,-6-3-1,-6-4 0,0-2 1,-10-3-1,-6 0 1,-12 2 0,-2 1-1,-13 4 2,0 2-1,-9 5 1,0 7 0,4 4-1,1 4 0,5 6 0,5 3-1,21 5-3,-19-6-9,19 6-24,14 6-1,6-1 0,1-1-1</inkml:trace>
          <inkml:trace contextRef="#ctx1" brushRef="#br1" timeOffset="4761.9069">110 1089 13,'0'0'29,"0"0"0,0 0-9,-23-9-6,23 9-5,0 0-2,0 0-2,0 0-1,0 0-1,0 0-1,20-8 0,-20 8 0,24-5-1,-12 5 0,3-5 0,0-2 0,-3 3 0,-12 4-1,22-7 1,-22 7-3,0 0-1,14 0-1,-14 0-2,0 0-1,-11 5-1,11-5-1,-17 11 0,17-11 2,-20 13 1,20-13 3,-25 12 1,25-12 2,-20 10 2,20-10 2,-16 9 0,16-9 1,-12 13 0,12-13 0,-12 15-1,12-15 0,0 21 0,0-21-1,0 19 0,0-19-1,12 20 0,-12-20 0,17 14 0,-17-14 0,20 7-1,-20-7 0,28 0 0,-14-4 0,4 4-1,1-5 1,-1 5-1,1 0 0,1 5 0,0 0 1,-3 3-1,-2 1 1,3 3-1,-6 1 0,-4 0 0,-2 0 0,-2 1 1,-4-1-1,0 1 0,0-1 0,-8 0 1,8-13 0,-15 18-1,15-18 1,-25 14-1,7-10 1,1-4-1,-2 0 0,0 0 1,-4 0-1,7 0-1,-1 0 0,0-9-4,17 9-8,-12 0-19,12 0 0,0 0-1,12-11 6</inkml:trace>
          <inkml:trace contextRef="#ctx1" brushRef="#br1" timeOffset="1881.3309">597 144 29,'0'-16'29,"-10"3"2,10 13-15,-14-25-5,14 25-4,-25-17-2,25 17 0,-29-17-2,13 10 0,-8-3 0,3 6 0,-8-5-1,0 4 1,-2-3-2,5 4 1,-7-1 1,6 5-2,-3-4 1,6 4-1,2 0-1,-2 7 2,1-2-1,0 7 0,1 2 0,3 3 0,1 2 0,1 4 0,0 2 0,8 5 0,-1 2 0,3-1-1,7 2 0,0 3 1,7 1-1,3 2 0,3-1 0,6-3 0,1-3 0,5-3 1,6-3-1,-3-4 0,5-9 0,3-5 0,3-4 1,1-4-1,2-7 0,-1 0 1,2-6-1,0-2 0,0-4 0,-7-2 1,-5-3-1,-1 1 0,-10-3 1,-3 1-1,-5-1 0,-7 0 0,-5 1 0,-5 2 1,-7 1-1,-7-2 0,0 3 1,-7 0 0,-1 5-1,1 1 0,3 5 1,4 3-1,7 3-1,12 4-1,0 0-6,-15 4-27,30 2-2,-15-6 1,31 11-2</inkml:trace>
          <inkml:trace contextRef="#ctx1" brushRef="#br1" timeOffset="1192.3636">203 217 5,'0'0'29,"-10"-12"0,10 12-6,-9-13-9,9 13-6,0-12-1,0 12-3,12-13-1,-12 13 0,19-10-1,-7 6 0,-12 4-1,25-9 1,-7 6-1,0 3-1,0 0 0,-3 0 1,-1 0-1,3 3 1,-4 3-1,-13-6 1,15 18 0,-15-18 0,0 24 0,-11-10-1,3 0 1,-4-2-1,-4-3 1,16-9-1,-20 15 0,20-15 0,0 0-1,-15 9 1,15-9 0,0 0 0,0 0-1,0 0 1,0 0 0,15 13 0,-15-13 0,17 6 0,-3-2 0,3 0 0,-5 0 0,7 1 0,-5-1 0,5 1 0,-5 2 0,2-1 0,-16-6 0,20 21 1,-20-21-1,13 22 0,-13-6 0,0-4 1,0 2-1,-10 1 0,0-3 1,-3-2-1,-4 1 1,-2-3-1,-1-5 1,1-3-1,0 4 0,4-4 1,0 0-2,15 0-2,0 0-3,-12-20-11,12 20-14,16-18-2,1 6 1,-2-2 11</inkml:trace>
          <inkml:trace contextRef="#ctx1" brushRef="#br1" timeOffset="3639.166">1680 540 28,'-4'-24'30,"-6"-2"0,-5-2-12,8 11-6,-15-6-4,8 9-2,-10-5 0,7 8-2,-11-5 1,7 8-2,-8-3 0,4 6 0,-4-2-1,3 7 0,-4 0-1,0 0 0,3 0-1,-2 7 1,6 2-1,-1 2 0,-1 3 0,7 4 0,-1 3 0,3 3 0,-1 2 0,4-1 0,0 1-1,4 0 2,3 2-2,6-1 2,0 2-2,6-1 2,4 3-1,6 0 0,2 5 1,5-3-1,3-2 0,8-2 0,-1-2 0,4-1 0,-1-4 1,3-6-2,1-4 2,-4-3-1,-1-4 0,1-1 0,-4-4 1,-1 0-1,-1-7 0,-7 1 0,2-6 0,-6 0 0,-2-5 1,-5-4-1,1-5 0,-5 0 0,-5-4 1,-3 0-1,0-4 0,-5-3 1,-5 3-1,-9-3 0,0 4 1,-6 2-1,0 4 0,0 3 0,2 5 1,1 4-1,8 7-1,0 1-4,14 7-11,0 0-19,0 16 0,0-16-1,0 19 0</inkml:trace>
          <inkml:trace contextRef="#ctx1" brushRef="#br1" timeOffset="2672.7594">1329 545 4,'-5'-16'30,"5"16"0,-5-12 0,5 12-15,0 0-5,0 0-4,-6 18-2,6-18 0,6 24-1,-6-8 0,7 3 0,-7-2-1,11 2 0,-11 0 0,6-2 0,-6-2-1,0 1 0,6-5-1,-6 0 1,0-11-1,0 15 0,0-15 0,0 0 0,10 11 0,-10-11 0,0 0 0,21 0 0,-21 0 0,21 0 0,-6 0 1,-2 0-1,4 0 0,-4-5 1,2 5-1,0-8 0,-5 8-1,-10 0-2,25-11-3,-25-1-7,0 12-14,17-12-6,-17 12 0,0-16 0</inkml:trace>
          <inkml:trace contextRef="#ctx1" brushRef="#br1" timeOffset="2944.5939">1497 612 8,'0'0'28,"0"0"1,0 0-8,0 0-5,0 0-5,2 11-4,9 5-1,-11-16-2,14 29 0,-8-12-2,5 3 0,-4-2 0,6 3-1,-4-4 0,-1-2-1,-2-3 1,-6-12-1,13 19 0,-13-19-1,6 11-3,-6-11-7,0 0-18,0 0-3,15-11 1,-15 11-2</inkml:trace>
        </inkml:traceGroup>
      </inkml:traceGroup>
    </inkml:traceGroup>
  </inkml:traceGroup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13:18.689"/>
    </inkml:context>
    <inkml:brush xml:id="br0">
      <inkml:brushProperty name="width" value="0.06667" units="cm"/>
      <inkml:brushProperty name="height" value="0.06667" units="cm"/>
    </inkml:brush>
    <inkml:brush xml:id="br1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6128E16D-B49A-4138-B151-33B3394D7632}" emma:medium="tactile" emma:mode="ink">
          <msink:context xmlns:msink="http://schemas.microsoft.com/ink/2010/main" type="writingRegion" rotatedBoundingBox="10658,58051 17189,50644 18423,51732 11892,59140">
            <msink:destinationLink direction="with" ref="{A52A4B09-AF02-4E18-BBDF-38BF520AC986}"/>
          </msink:context>
        </emma:interpretation>
      </emma:emma>
    </inkml:annotationXML>
    <inkml:traceGroup>
      <inkml:annotationXML>
        <emma:emma xmlns:emma="http://www.w3.org/2003/04/emma" version="1.0">
          <emma:interpretation id="{E144514B-E77D-4600-BBA6-05E6C9E6A2B9}" emma:medium="tactile" emma:mode="ink">
            <msink:context xmlns:msink="http://schemas.microsoft.com/ink/2010/main" type="paragraph" rotatedBoundingBox="10658,58051 17189,50644 18423,51732 11892,59140" alignmentLevel="1"/>
          </emma:interpretation>
        </emma:emma>
      </inkml:annotationXML>
      <inkml:traceGroup>
        <inkml:annotationXML>
          <emma:emma xmlns:emma="http://www.w3.org/2003/04/emma" version="1.0">
            <emma:interpretation id="{BC523041-FDB2-4E21-BBB9-71A4C22C279C}" emma:medium="tactile" emma:mode="ink">
              <msink:context xmlns:msink="http://schemas.microsoft.com/ink/2010/main" type="line" rotatedBoundingBox="10658,58051 17189,50644 18423,51732 11892,59140"/>
            </emma:interpretation>
          </emma:emma>
        </inkml:annotationXML>
        <inkml:traceGroup>
          <inkml:annotationXML>
            <emma:emma xmlns:emma="http://www.w3.org/2003/04/emma" version="1.0">
              <emma:interpretation id="{4DC07FE5-9C11-49E0-9E5B-B1AB2F98D0AA}" emma:medium="tactile" emma:mode="ink">
                <msink:context xmlns:msink="http://schemas.microsoft.com/ink/2010/main" type="inkWord" rotatedBoundingBox="11231,58556 11700,58024 12287,58542 11818,59074"/>
              </emma:interpretation>
              <emma:one-of disjunction-type="recognition" id="oneOf0">
                <emma:interpretation id="interp0" emma:lang="en-US" emma:confidence="0.5">
                  <emma:literal>@</emma:literal>
                </emma:interpretation>
                <emma:interpretation id="interp1" emma:lang="en-US" emma:confidence="0">
                  <emma:literal>&amp;</emma:literal>
                </emma:interpretation>
                <emma:interpretation id="interp2" emma:lang="en-US" emma:confidence="0">
                  <emma:literal>*</emma:literal>
                </emma:interpretation>
                <emma:interpretation id="interp3" emma:lang="en-US" emma:confidence="0">
                  <emma:literal>8</emma:literal>
                </emma:interpretation>
                <emma:interpretation id="interp4" emma:lang="en-US" emma:confidence="0">
                  <emma:literal>.</emma:literal>
                </emma:interpretation>
              </emma:one-of>
            </emma:emma>
          </inkml:annotationXML>
          <inkml:trace contextRef="#ctx0" brushRef="#br0">3135 3622 8,'0'-14'26,"0"14"-1,18-7-17,-18 7-3,14 7 0,-14-7-2,16 23 0,-8-7 0,3 5 0,-7-1 0,1 5 0,-5-4 0,0 5 1,-8-8 1,2 5-1,-8-8 0,1 5 1,-6-6-1,5 4-1,-4-6 0,2 5-1,0-3 0,3 3-1,3 0-1,6-4 0,4 3 0,0-2-1,7-1 1,8-1-1,1-3 1,4-3-1,-1-2 1,4-4 1,-1 0-1,-2-5 0,-1-4 0,-4-2 1,-2-2 0,-3-1 0,-5 0 0,-5 2 0,0-2 0,-8 1-1,-2 0 1,-7 0 0,-3 1-1,-6 0 0,-4-1 0,-3 0 1,-2-1-1,0 0 1,3-2 0,5 4 0,7-2 0,4-2-1,7-1 1,9 1-1,5-3 0,7-1-3,6 5-2,-5-10-4,18 12-21,-7-4-4,9 9 0,-7-2 3</inkml:trace>
          <inkml:trace contextRef="#ctx0" brushRef="#br0" timeOffset="606.6272">3398 3641 6,'-5'-17'31,"-1"-7"1,1 11-4,-11-15-13,11 11-4,-14-6-3,10 11-2,-10-3-1,3 5-1,-5 2-1,3 2 0,-8 6-2,1-4 1,-5 4-2,0 4 1,0 2-1,-3 2 1,0 1-1,-1 4 0,2 2-1,-3 6 1,4 5 0,0 4 0,4 7 0,5 5 0,2 9-1,10 1 1,10 2 0,5 2-1,14 2 1,6-3-1,9-5 0,6-1 0,5-9 1,3-2-1,3-8 1,-3-5-2,3-8 1,-6-8 0,1-5 0,-4-12 0,-4-5 0,-3-12 0,-5-5 1,-3-9 0,-10-4 0,-5-7 2,-9-8 0,-3-3 0,-15-6 0,-2 6 1,-9 1-1,-2 3 0,-3 5 0,1 6 0,2 8-1,2 6-6,6 11-30,-6-9-2,4-11-2,-8-13-1</inkml:trace>
        </inkml:traceGroup>
        <inkml:traceGroup>
          <inkml:annotationXML>
            <emma:emma xmlns:emma="http://www.w3.org/2003/04/emma" version="1.0">
              <emma:interpretation id="{F55A03BD-7ED8-4C0C-B19B-AAE167A7BC0A}" emma:medium="tactile" emma:mode="ink">
                <msink:context xmlns:msink="http://schemas.microsoft.com/ink/2010/main" type="inkWord" rotatedBoundingBox="12206,56296 12726,55705 13652,56522 13132,57112"/>
              </emma:interpretation>
              <emma:one-of disjunction-type="recognition" id="oneOf1">
                <emma:interpretation id="interp5" emma:lang="en-US" emma:confidence="0.5">
                  <emma:literal>%</emma:literal>
                </emma:interpretation>
                <emma:interpretation id="interp6" emma:lang="en-US" emma:confidence="0">
                  <emma:literal>8</emma:literal>
                </emma:interpretation>
                <emma:interpretation id="interp7" emma:lang="en-US" emma:confidence="0">
                  <emma:literal>€</emma:literal>
                </emma:interpretation>
                <emma:interpretation id="interp8" emma:lang="en-US" emma:confidence="0">
                  <emma:literal>.</emma:literal>
                </emma:interpretation>
                <emma:interpretation id="interp9" emma:lang="en-US" emma:confidence="0">
                  <emma:literal>E</emma:literal>
                </emma:interpretation>
              </emma:one-of>
            </emma:emma>
          </inkml:annotationXML>
          <inkml:trace contextRef="#ctx0" brushRef="#br0">4740 1981 30,'0'-19'31,"-7"-1"1,7 20-15,-19-30-6,19 30-3,-17-27-2,17 27-1,-26-26-1,26 26 0,-25-21-2,14 13 0,-4-4 0,2 4 0,-2 1 0,-1 0-1,1 1 0,-1 2 0,0 4 0,-1-5 0,-1 5-1,2 0 1,3 0-1,-7 4 0,6-1 0</inkml:trace>
          <inkml:trace contextRef="#ctx0" brushRef="#br0" timeOffset="-6538.7452">4413 1969 26,'0'0'28,"-14"4"-6,14-4-7,0 0-5,-7 12-1,7-12-2,0 0-1,0 0 1,0 0-2,0 0 0,0 0-1,0 0 0,0 0-1,17-8-1,-17 8 0,21-5 0,-10 5-2,3-7 1,1 7-1,-2-3 0,1 3 1,-2 0-1,3 0 0,-4 0 0,-11 0 0,20-4 0,-20 4 0,15 0 0,-15 0 0,0 0 0,13 9 0,-13-9 0,5 14 0,-5-3 0,5 3 0,-5 3 0,0 6 1,0-1-1,0 2 0,0-2 0,0 3 0,0-5 0,0-2 0,0-3-1,0-15 1,0 18 0,0-18-1,4 13-1,-4-13-3,0 0-4,0 0-16,0 0-9,0 0-1,12 9 1</inkml:trace>
          <inkml:trace contextRef="#ctx0" brushRef="#br0" timeOffset="-7488.9516">4383 1321 33,'0'-23'30,"-6"-2"2,-3-7-13,9 16-7,-20-10-3,14 10-1,-11-5-3,6 7 0,-9-3 0,0 5-2,2-1 0,-3 4-1,-3-1 0,2 5-1,2 5 0,-1-3 0,0 3-1,4 8 0,-3 0 0,4 2 0,-5 6-1,6 3 1,2 4-1,0 4 1,1 4-1,3 2 1,2 4-1,2 1 1,5 3-1,0-1 1,0-1 0,7-5-1,3 2 1,1-4 0,3-1-1,2 0 0,0-5 1,5-1-2,0-3 2,2-3-1,1-4 1,1-3-1,2-5 1,-1-1 0,1-6 0,0 0 0,2-10 1,0 0-1,-3-4-1,3-4 3,-6-3-1,-3-4 1,-3-2-2,-3 0 2,-7-2-1,-7-2 1,0 2-1,-11-1 0,-4 1 0,-4 2 0,-5 1 1,4 3-1,-3 4 0,-1 3 0,8 2-1,1 7 1,15 7-2,-17 0 0,17 0-5,0 0-5,9 16-24,-9-16-1,28 31 0,-9-13-1</inkml:trace>
          <inkml:trace contextRef="#ctx0" brushRef="#br0" timeOffset="-8162.1722">4242 1254 25,'0'0'29,"-15"-13"-1,2 6-13,13 7-5,-19 0-3,19 0-3,-17 5-1,17-5-1,-16 13-1,7 0 1,3 0-1,1 4 1,0 1-1,5 5 0,-5-1 0,5 3 0,0 2 0,0 1-1,6-3 0,3 1 0,-3-2 0,5-2 0,3-4 0,-3-2 0,5-2-1,-2-4 1,2-2 0,-4-1 0,4-7 0,-5 3 1,3-3-1,-14 0 1,16-11 0,-16 11-1,10-17 1,-10 5 0,0-2 0,0 3 0,-13 0-1,2-1 1,-5 2-1,0 1 1,-5 2 0,0 7 0,0-5 0,0 5 0,4 4 0,1 0 0,1 0 0,15-4 1,-20 12-2,20-12 1,0 0 0,-13 15-1,13-15 0,0 0-1,0 0-3,0 0-4,21 9-22,-21-9-3,23 0 1,-12-4-1</inkml:trace>
          <inkml:trace contextRef="#ctx0" brushRef="#br0" timeOffset="-933.4255">4537 1752 13,'0'0'31,"-12"-13"-1,6 0-14,6 13-4,-25-3-3,13 6-2,-13-3-2,8 11-1,-9-3-1,1 4-2,-1 7 1,0 4-1,5 6-1,3 4 0,4 8 0,3 5 0,7 6-1,4-1 1,10-2 0,6-1 0,9-4-1,6-6 2,2-9-1,6-7 0,1-7 0,5-6 0,-3-9 1,0 0-1,-8-12 1,2-2-1,-9-6 1,-1-2-1,-6-5 1,-3-6-1,-6 0 1,-4-3 0,-7-4 0,-7 1 0,-5-2 1,-4 0 0,-4 0 1,-1 6-1,-2 2 0,3 6 1,3 4-2,2 5 1,5 8-2,10 10-1,0 0-6,0 0-27,0 12-1,6 0-1,9 11 0</inkml:trace>
        </inkml:traceGroup>
        <inkml:traceGroup>
          <inkml:annotationXML>
            <emma:emma xmlns:emma="http://www.w3.org/2003/04/emma" version="1.0">
              <emma:interpretation id="{90A1A94E-5153-44AD-9BB3-6A195F571A24}" emma:medium="tactile" emma:mode="ink">
                <msink:context xmlns:msink="http://schemas.microsoft.com/ink/2010/main" type="inkWord" rotatedBoundingBox="14657,53878 15045,53438 15510,53848 15121,54288"/>
              </emma:interpretation>
              <emma:one-of disjunction-type="recognition" id="oneOf2">
                <emma:interpretation id="interp10" emma:lang="en-US" emma:confidence="0.5">
                  <emma:literal>a</emma:literal>
                </emma:interpretation>
                <emma:interpretation id="interp11" emma:lang="en-US" emma:confidence="0">
                  <emma:literal>£</emma:literal>
                </emma:interpretation>
                <emma:interpretation id="interp12" emma:lang="en-US" emma:confidence="0">
                  <emma:literal>.</emma:literal>
                </emma:interpretation>
                <emma:interpretation id="interp13" emma:lang="en-US" emma:confidence="0">
                  <emma:literal>e</emma:literal>
                </emma:interpretation>
                <emma:interpretation id="interp14" emma:lang="en-US" emma:confidence="0">
                  <emma:literal>°</emma:literal>
                </emma:interpretation>
              </emma:one-of>
            </emma:emma>
          </inkml:annotationXML>
          <inkml:trace contextRef="#ctx0" brushRef="#br1" timeOffset="-323866.5585">8765-3021 39,'0'0'33,"0"0"1,-7-12-1,2 0-20,16 8-4,-7-9-2,9 4-4,0-2 0,5-2-2,-3 2 0,10-2-3,3 7-5,-9-5-18,13 7-9,-3 0 0,4 4-1</inkml:trace>
          <inkml:trace contextRef="#ctx0" brushRef="#br1" timeOffset="-323350.8761">9208-3001 30,'17'0'31,"-6"0"2,4 0 0,-15 0-21,35 11-2,-16-7-1,13 10-3,-7-6-1,7 5-2,-4-2-1,3-1-1,-1 6-4,-7-11-7,6 7-24,-5-7 0,4 1 0,-6-6-1</inkml:trace>
        </inkml:traceGroup>
        <inkml:traceGroup>
          <inkml:annotationXML>
            <emma:emma xmlns:emma="http://www.w3.org/2003/04/emma" version="1.0">
              <emma:interpretation id="{3E9DB731-CFFA-4DF4-95DF-5FF4BB15378F}" emma:medium="tactile" emma:mode="ink">
                <msink:context xmlns:msink="http://schemas.microsoft.com/ink/2010/main" type="inkWord" rotatedBoundingBox="17050,51922 17745,51134 18423,51732 17729,52520"/>
              </emma:interpretation>
              <emma:one-of disjunction-type="recognition" id="oneOf3">
                <emma:interpretation id="interp15" emma:lang="en-US" emma:confidence="0.5">
                  <emma:literal>It</emma:literal>
                </emma:interpretation>
                <emma:interpretation id="interp16" emma:lang="en-US" emma:confidence="0">
                  <emma:literal>I</emma:literal>
                </emma:interpretation>
                <emma:interpretation id="interp17" emma:lang="en-US" emma:confidence="0">
                  <emma:literal>at.</emma:literal>
                </emma:interpretation>
                <emma:interpretation id="interp18" emma:lang="en-US" emma:confidence="0">
                  <emma:literal>et.</emma:literal>
                </emma:interpretation>
                <emma:interpretation id="interp19" emma:lang="en-US" emma:confidence="0">
                  <emma:literal>Et.</emma:literal>
                </emma:interpretation>
              </emma:one-of>
            </emma:emma>
          </inkml:annotationXML>
          <inkml:trace contextRef="#ctx0" brushRef="#br1" timeOffset="-323588.7291">9467-3140 42,'-5'16'31,"5"-16"0,-17 13 0,12 2-24,-10-1-2,5 9-2,-2 4-1,-2 5 0,0 3-1,0 0 0,0 0 0,3-3 0,-1-5-1,3-4 0,1-3-3,8-20-7,-14 8-21,14-8-2,-14-7 1,6-5-1</inkml:trace>
          <inkml:trace contextRef="#ctx0" brushRef="#br1" timeOffset="-323181.977">9839-2965 53,'0'0'36,"0"0"0,11 0 0,-11 0-25,0 0-4,0 0-3,0 0-5,0 0-25,0 0-9,0 0-1,-17-17 0</inkml:trace>
          <inkml:trace contextRef="#ctx0" brushRef="#br0" timeOffset="-17136.8446">6670-917 14,'0'-25'27,"5"13"-1,-5 12-10,0-26-4,0 26-5,-8-25-1,8 14-1,-6-6-1,6 4 0,-11-4 0,6 4 0,-2-3 0,-1 3 0,-4-4 0,3 6-1,-3-5 0,1 5 0,-3-2 0,-2 4-1,0 1 0,0 2-1,-1 1 1,1 5-1,-2 0 0,2 0 0,0 5 0,3 0 0,0 0 0,1 6 0,1-2 0,11-9-1,-21 21 1,11-8 0,1 4-1,-2 1 1,4 1-1,-2 4 1,2 0-1,-2 2 1,-1 0-1,5 2 1,-1-2 0,1 2 0,0-1-1,5 2 1,0-1 1,0 0-1,0 0 1,5-1-2,1-1 2,-1-2-2,4 0 2,0-2-2,2-2 0,0 0 0,2-1 0,1-2 0,1-1 0,1-1 1,1-3-1,3 1 0,0-4 1,-2-2-1,3-1 1,3-5 0,-6 4-1,6-4 1,-2 0 0,-1-8-1,-4 1 0,3-1 0,-1-4 1,-1 0-1,-2-5 0,-1-1-1,-4-1 2,3-3-1,-7-3 0,-1-4 0,-1 0-1,-5-4 0,-5 0 0,-1-2 1,0 0-1,-5 2 1,-4 2-1,1 3 1,-3 4 1,5 3-1,-4 4 0,3 2 1,0 2-1,0 2 0,13 11 1,-13-20-2,13 20-1,-5-13-5,5 13-28,13 0-2,0 7 0,-13-7-1</inkml:trace>
          <inkml:trace contextRef="#ctx0" brushRef="#br0" timeOffset="-18098.2523">6414-959 10,'0'0'26,"0"0"-3,0 0-4,0 0-4,0-12-3,0 12-3,0 0-2,0 0 0,0 0-1,0 0-1,0 0 0,0 0-1,0 0 0,0 0 0,0 0-1,0 13-1,0-13 1,6 13-1,-6-13-1,9 24 1,-4-8-1,2 2-1,1 1 1,0 1 0,-4 0 1,7 3 0,-5-2 0,2-1-2,-1-1 3,3-2-2,-5-2 1,1-1-2,-6-14 1,9 19-1,-9-19 0,5 12 0,-5-12 1,0 0-1,0 0 0,0 0 0,0 0 1,0 0-1,6 11 0,-6-11 1,0 0-2,0 0 0,0 0-3,0 0-5,0 0-22,0 0-5,0 0 0,6-16 0</inkml:trace>
          <inkml:trace contextRef="#ctx0" brushRef="#br1" timeOffset="-324337.0538">8643-2902 35,'0'0'34,"-12"-17"0,12 17 0,-14-15-20,14 15-5,0 0-3,0 0-2,10 17-3,-1-1 0,-2 6 0,4 6-1,2 4 0,0 5 1,-3 2-1,0-2 1,-4 0-1,3-5 0,-7-4 0,3-6 0,0-6 0,-2-4 0,-3-12 0,10 14 0,-10-14 1,15 0-1,-15 0 1,24-5-1,-9-3 1,2 1-1,0-4 1,1 0-1,-1 0 1,-2-1-1,-2 3 0,-13 9-1,21-14-3,-18 2-3,9 12-13,-12 0-15,5-10 0,-5 10 0,0 0 1</inkml:trace>
          <inkml:trace contextRef="#ctx0" brushRef="#br1" timeOffset="-324065.4352">8716-2708 21,'0'0'31,"0"0"1,0-15 2,4 0-19,11 9-3,-7-10-4,9 6-2,-3-6-2,2 6-2,2-3 0,-3 2-1,-1 5-2,-14 6-3,20-9-5,-20 9-12,0-15-12,0 15 0,-14-9-1,4 4 2</inkml:trace>
        </inkml:traceGroup>
      </inkml:traceGroup>
    </inkml:traceGroup>
  </inkml:traceGroup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39:15.058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FA1D2F63-0484-4DD4-AF77-28E67B58BC43}" emma:medium="tactile" emma:mode="ink">
          <msink:context xmlns:msink="http://schemas.microsoft.com/ink/2010/main" type="writingRegion" rotatedBoundingBox="25512,74162 27906,74350 27746,76392 25353,76204"/>
        </emma:interpretation>
      </emma:emma>
    </inkml:annotationXML>
    <inkml:traceGroup>
      <inkml:annotationXML>
        <emma:emma xmlns:emma="http://www.w3.org/2003/04/emma" version="1.0">
          <emma:interpretation id="{0779D7C0-747F-4AB3-A7E7-FB10B4E5C6D8}" emma:medium="tactile" emma:mode="ink">
            <msink:context xmlns:msink="http://schemas.microsoft.com/ink/2010/main" type="paragraph" rotatedBoundingBox="25512,74162 27906,74350 27839,75213 25445,75025" alignmentLevel="1"/>
          </emma:interpretation>
        </emma:emma>
      </inkml:annotationXML>
      <inkml:traceGroup>
        <inkml:annotationXML>
          <emma:emma xmlns:emma="http://www.w3.org/2003/04/emma" version="1.0">
            <emma:interpretation id="{F92A7A3D-60F4-4A39-A26C-3F4D135DA1DE}" emma:medium="tactile" emma:mode="ink">
              <msink:context xmlns:msink="http://schemas.microsoft.com/ink/2010/main" type="line" rotatedBoundingBox="25512,74162 27906,74350 27839,75213 25445,75025">
                <msink:destinationLink direction="with" ref="{A6F83BA7-8ACC-4189-9988-8591C4088627}"/>
              </msink:context>
            </emma:interpretation>
          </emma:emma>
        </inkml:annotationXML>
        <inkml:traceGroup>
          <inkml:annotationXML>
            <emma:emma xmlns:emma="http://www.w3.org/2003/04/emma" version="1.0">
              <emma:interpretation id="{5109F144-1E06-4634-939C-AC4DAF681963}" emma:medium="tactile" emma:mode="ink">
                <msink:context xmlns:msink="http://schemas.microsoft.com/ink/2010/main" type="inkWord" rotatedBoundingBox="25582,74288 26216,74812 25960,75122 25326,74598"/>
              </emma:interpretation>
              <emma:one-of disjunction-type="recognition" id="oneOf0">
                <emma:interpretation id="interp0" emma:lang="en-US" emma:confidence="0.5">
                  <emma:literal>Do</emma:literal>
                </emma:interpretation>
                <emma:interpretation id="interp1" emma:lang="en-US" emma:confidence="0">
                  <emma:literal>Po</emma:literal>
                </emma:interpretation>
                <emma:interpretation id="interp2" emma:lang="en-US" emma:confidence="0">
                  <emma:literal>Doo</emma:literal>
                </emma:interpretation>
                <emma:interpretation id="interp3" emma:lang="en-US" emma:confidence="0">
                  <emma:literal>Doc</emma:literal>
                </emma:interpretation>
                <emma:interpretation id="interp4" emma:lang="en-US" emma:confidence="0">
                  <emma:literal>Dos</emma:literal>
                </emma:interpretation>
              </emma:one-of>
            </emma:emma>
          </inkml:annotationXML>
          <inkml:trace contextRef="#ctx0" brushRef="#br0">21 155 26,'0'-11'28,"-7"0"3,-2-5-13,9 16-3,-5-22-4,5 22-2,0-23-2,0 23-2,5-21 1,-5 21-3,13-22 1,-1 13-2,-12 9 1,22-13-1,-7 6-1,2 7 0,2 0 0,2 4-1,-4 1 0,7 3 1,-1 2-1,-2 6 0,0 0 0,0 2 1,-1 1 0,-3 2 0,2 2 1,-7 1-2,4 2 1,-6-3-1,1-1 2,-2 1-2,-4 1-1,-3-1 1,-2 2 0,0-6 0,-2 2-1,-6-1 1,1-1 0,-1-3 0,-3 0 0,-1-5 0,2-2 0,-1-1 1,-1-4-1,0-4 0,12 0-1,-23 0 0,23 0-3,-21 0-5,21 0-20,0 0-6,0 0 0,-15 0-1</inkml:trace>
          <inkml:trace contextRef="#ctx0" brushRef="#br0" timeOffset="-530.2758">34 100 30,'0'0'30,"0"11"1,0-11-13,0 0-4,5 22-3,-5-22-3,6 21-2,-6-8-2,7 9-1,-7-2-1,9 7-2,-6 1 1,1 0-1,0 1 0,-4-1 0,4-3 0,-4-2 0,5-3 0,-5-5 1,0-2-1,0-13 1,0 12 0,0-12 0,0 0-1,0 0-2,0 0-5,0 0-11,-9-11-15,9 11 0,-11-16 0,4 3-1</inkml:trace>
          <inkml:trace contextRef="#ctx0" brushRef="#br0" timeOffset="601.4217">493 464 13,'0'0'30,"0"-18"1,0 18 0,0 0-15,8-16-4,-8 16-4,0 0-2,17-12-2,-17 12-1,15-5-1,-15 5 0,22 0-1,-22 0 0,20 0-1,-20 0 0,20 14 1,-8-5-1,-12-9 0,17 20 0,-12-7 0,5 3-1,-5-3 2,-5 3-2,4-1 1,-4-2 0,-8 3 0,1-2 0,1-3 0,6-11 0,-18 17 0,6-14 1,0 3-1,-2-6 1,3 0 0,-3-6 0,0 2 0,-1-4 0,1 0 0,4-2 0,10 10 0,-16-22 0,13 9-1,3-1 0,0-2-2,0 16-7,9-26-24,4 9-1,-1-2 0,9 3-1</inkml:trace>
        </inkml:traceGroup>
        <inkml:traceGroup>
          <inkml:annotationXML>
            <emma:emma xmlns:emma="http://www.w3.org/2003/04/emma" version="1.0">
              <emma:interpretation id="{BD511C84-0C14-4ACA-AB31-F9874462901F}" emma:medium="tactile" emma:mode="ink">
                <msink:context xmlns:msink="http://schemas.microsoft.com/ink/2010/main" type="inkWord" rotatedBoundingBox="26391,74188 27919,74370 27817,75227 26288,75044"/>
              </emma:interpretation>
              <emma:one-of disjunction-type="recognition" id="oneOf1">
                <emma:interpretation id="interp5" emma:lang="en-US" emma:confidence="0.5">
                  <emma:literal>(1+8)</emma:literal>
                </emma:interpretation>
                <emma:interpretation id="interp6" emma:lang="en-US" emma:confidence="0">
                  <emma:literal>(148)</emma:literal>
                </emma:interpretation>
                <emma:interpretation id="interp7" emma:lang="en-US" emma:confidence="0">
                  <emma:literal>(178)</emma:literal>
                </emma:interpretation>
                <emma:interpretation id="interp8" emma:lang="en-US" emma:confidence="0">
                  <emma:literal>[1+8)</emma:literal>
                </emma:interpretation>
                <emma:interpretation id="interp9" emma:lang="en-US" emma:confidence="0">
                  <emma:literal>(1+87</emma:literal>
                </emma:interpretation>
              </emma:one-of>
            </emma:emma>
          </inkml:annotationXML>
          <inkml:trace contextRef="#ctx0" brushRef="#br0" timeOffset="1293.9979">991 85 31,'0'0'30,"-10"-13"3,3 1-13,7 12-6,-19-4-5,19 4-3,-19 0-1,19 0-2,-24 12-1,14 1-2,-1 1 2,0 8-2,1 3 1,0 9-1,5 3 1,-1 3-1,6-1 1,0 5-1,10-2 0,-1-1 1,1-5-1,2-3 1,-1-8 0,0-4 0,0-3-1,2-3 1,-13-15-1,21 15 0,-10-11-2,-11-4-2,28 5-8,-28-5-21,24-10 0,-9 1-1,2-3 0</inkml:trace>
          <inkml:trace contextRef="#ctx0" brushRef="#br0" timeOffset="1694.2883">1143 186 17,'0'0'32,"-7"-17"0,7 17 1,0 0-17,0 0-5,0 0-5,0 0-2,-4 22-3,4-5 0,5 4 0,-5 4-1,9 2 1,-7 1-1,3 0 1,1-1-1,0-1 1,-2-4 0,0-3 1,-4-5-2,2 0 1,-2-3-2,0-11-5,10 15-19,-10-15-8,0 0 0,0 0-1</inkml:trace>
          <inkml:trace contextRef="#ctx0" brushRef="#br0" timeOffset="2034.9286">1335 353 22,'0'0'27,"0"0"0,13-4-14,0 9-1,-13-5-3,22 0-1,-22 0-1,32 0 0,-18-8-1,10 8-1,-4-5-1,1 5-1,2-5 0,-3 5-2,-5-6 0,2 6-2,-3 0-3,-14 0-3,20 0-8,-20 0-17,0 0 0,0 0-1,0-13 3</inkml:trace>
          <inkml:trace contextRef="#ctx0" brushRef="#br0" timeOffset="2383.7196">1494 223 25,'0'0'32,"0"0"2,-10-8-2,10 8-17,0 0-5,0 0-3,0 0-3,0 12-1,0 1 0,0 0-1,8 6-1,-8 4 0,8 1 1,-3 2-2,0 1 1,0 0-1,0 0 0,0-3 0,0-1 0,-3-4 1,3-1-1,-5-4 0,5-2-1,-1-1-1,-4-11-5,11 14-12,-11-14-15,0 0-1,0 0-1,16-9 1</inkml:trace>
          <inkml:trace contextRef="#ctx0" brushRef="#br0" timeOffset="3181.2231">1867 352 20,'0'0'29,"15"-15"1,-15 15-11,0 0-4,11-10-3,-17-3-3,6 13-1,-5-17-1,5 17-1,-20-17-2,20 17 0,-21-16-2,8 10-1,-1 6-1,-2 0-1,4 0 0,12 0 1,-19 19-2,14-7 2,0 3-1,5-2 1,0 0 0,8 1 0,-8-14 0,16 19 1,-16-19-1,18 11 1,-7-11 0,4 0-1,-15 0 1,22 0 0,-22 0-1,20-8 0,-20 8 1,21-4-1,-21 4 0,10 0 1,-10 0-1,0 0 1,0 0-1,15 4 1,-15-4 0,3 12-1,-3-12 1,7 19-1,-2-2 0,2 5 1,-1 2-1,4 4 1,4 4-1,-3-1 0,1 1 1,2 0-1,-3-2 1,0-3-1,-5-3 0,-1-1 1,-5-2-1,0-2 0,-2-3 1,-3 2-1,-6-2 0,-2-3 1,-3-3 0,0-7-1,-2-3 1,0 0 0,2-9-1,0-3 1,-3-6-1,6-1 0,0-3 1,4 0-1,0-1 0,7-1 0,2 0-1,0-5-3,15 9-3,-10-15-5,17 7-24,-10-4 0,9 4 0,-7-6 0</inkml:trace>
          <inkml:trace contextRef="#ctx0" brushRef="#br0" timeOffset="3607.9595">1956 1 28,'0'0'34,"0"-15"0,0 15 0,-5-18-21,19 24-3,-14-6-3,21 5-3,-3 1-1,8 5-1,3 3 0,5 7 0,3 0 1,4 1-2,-3 3 2,1 2-2,-5 1 1,-3 3-1,-6-2 0,-5 1 0,-3 2-1,-7-2 0,-10 3 0,0 0 1,-9-2-1,-7 0 0,-1-5 0,-4 0 0,-4-2-1,-1-4 0,3 0-2,-6-11-3,13 9-9,-7-14-22,4 1 1,2-5-1,6 0 0</inkml:trace>
        </inkml:traceGroup>
      </inkml:traceGroup>
    </inkml:traceGroup>
    <inkml:traceGroup>
      <inkml:annotationXML>
        <emma:emma xmlns:emma="http://www.w3.org/2003/04/emma" version="1.0">
          <emma:interpretation id="{4BE6AA18-3EC3-42DF-9F27-739753B5794E}" emma:medium="tactile" emma:mode="ink">
            <msink:context xmlns:msink="http://schemas.microsoft.com/ink/2010/main" type="paragraph" rotatedBoundingBox="25873,75485 27557,75767 27454,76382 25770,76099" alignmentLevel="1"/>
          </emma:interpretation>
        </emma:emma>
      </inkml:annotationXML>
      <inkml:traceGroup>
        <inkml:annotationXML>
          <emma:emma xmlns:emma="http://www.w3.org/2003/04/emma" version="1.0">
            <emma:interpretation id="{FC29784A-2648-41E4-B6B6-19FA1DF67CC5}" emma:medium="tactile" emma:mode="ink">
              <msink:context xmlns:msink="http://schemas.microsoft.com/ink/2010/main" type="line" rotatedBoundingBox="25873,75485 27557,75767 27454,76382 25770,76099"/>
            </emma:interpretation>
          </emma:emma>
        </inkml:annotationXML>
        <inkml:traceGroup>
          <inkml:annotationXML>
            <emma:emma xmlns:emma="http://www.w3.org/2003/04/emma" version="1.0">
              <emma:interpretation id="{71AC99B7-8B33-4E25-9243-0AB9B52E1259}" emma:medium="tactile" emma:mode="ink">
                <msink:context xmlns:msink="http://schemas.microsoft.com/ink/2010/main" type="inkWord" rotatedBoundingBox="25873,75485 27557,75767 27454,76382 25770,76099"/>
              </emma:interpretation>
              <emma:one-of disjunction-type="recognition" id="oneOf2">
                <emma:interpretation id="interp10" emma:lang="en-US" emma:confidence="0.5">
                  <emma:literal>Keg</emma:literal>
                </emma:interpretation>
                <emma:interpretation id="interp11" emma:lang="en-US" emma:confidence="0.5">
                  <emma:literal>Ker g</emma:literal>
                </emma:interpretation>
                <emma:interpretation id="interp12" emma:lang="en-US" emma:confidence="0">
                  <emma:literal>Ken g</emma:literal>
                </emma:interpretation>
                <emma:interpretation id="interp13" emma:lang="en-US" emma:confidence="0">
                  <emma:literal>Key g</emma:literal>
                </emma:interpretation>
                <emma:interpretation id="interp14" emma:lang="en-US" emma:confidence="0">
                  <emma:literal>Kew g</emma:literal>
                </emma:interpretation>
              </emma:one-of>
            </emma:emma>
          </inkml:annotationXML>
          <inkml:trace contextRef="#ctx0" brushRef="#br0" timeOffset="4976.8338">365 1237 39,'0'0'30,"0"0"0,-4 19-8,4-19-14,6 31-1,-1-11-3,8 8 0,-2 3-1,3 4 0,1-2-1,0 3 0,-1-4 0,-2 0-1,-2-5 0,0-1 0,-5-8 0,-5-2 0,0-16 0,6 19 0,-6-19 1,0 0 1,0 0-1,0 0 0,0-13 1,0 2 0,0-7 0,6-2-1,-1-5 0,6 2-1,2-4 1,1 3 0,1-3-1,1 4 0,0 1 0,2 5 0,-5 2-1,1 2 1,-14 13-1,17-16 0,-17 16 0,14-8 0,-14 8-1,0 0-2,0 0-1,0 0-4,12 0-4,-23-8-13,11 8-12,-17 9 0,17-9 2</inkml:trace>
          <inkml:trace contextRef="#ctx0" brushRef="#br0" timeOffset="5201.275">550 1456 18,'0'0'30,"6"19"0,8-5-7,-14-14-6,25 27-4,-25-27-5,29 27-2,-15-14-2,1 2-1,1-2-1,-4 0-1,-1-4 0,0-2 0,-11-7-2,15 8-4,0 0-12,-15-8-16,16 0 1,-16 0-1,16-6 1</inkml:trace>
          <inkml:trace contextRef="#ctx0" brushRef="#br0" timeOffset="5756.9319">838 1521 11,'0'0'30,"0"0"1,16 10 0,-5-3-15,-11-7-4,21 3-5,-21-3-3,24 0-1,-11 0-2,1 0 1,-2 0-1,-1-5 0,-11 5 0,21-11 0,-21 11 0,15-20 0,-10 5-1,-1 1 1,-4-3-1,0 3 0,-4-2 0,-2 1 0,-4 3-1,-2 2 1,-1 2 0,0 4-1,-2 4 1,1 0-1,1 9 0,2 0 1,1 4-1,1 1 1,4 4 0,-1 0 0,6 1 1,0 2 0,0-3 1,0 2 0,6-3 1,4 1 0,-3-4-1,4 0 1,-11-14-1,20 21-1,-6-11 1,-3-1-2,3-3 1,-1 0-2,3-2 0,2-4-1,3 0-3,-7-5-6,11 1-19,-5-6-4,2-2 0,-6-2-1</inkml:trace>
          <inkml:trace contextRef="#ctx0" brushRef="#br0" timeOffset="6058.2571">1199 1514 42,'0'0'32,"0"0"1,12-8-10,4 12-13,-16-4-2,21 0-2,-6-5-3,1 5 0,4 0-2,-2 3 0,0-3 0,0 0 0,-4 4-1,-1-4 0,2 0-1,-15 0-3,30 0-10,-19-4-19,3-2 0,-1-3-1,6 0 0</inkml:trace>
          <inkml:trace contextRef="#ctx0" brushRef="#br0" timeOffset="7002.5169">1771 1496 19,'20'-11'28,"-20"11"1,12-18-9,-12 18-8,5-15-2,-5 15-2,0-18-1,0 18-1,-10-19-1,10 19 0,-11-22 0,11 22-2,-20-17 0,20 17-1,-21-8-1,6 8-1,3 4 0,-3 3 0,0 4-1,3 2 1,1 1-1,1 2 1,3-2 0,7 0 0,0-1-1,0-2 1,0-11 0,14 16 1,-14-16-1,24 7 1,-13-7-1,1 0 1,1 0 0,-2-3-1,1-1 1,-12 4-1,16-7 0,-16 7 1,17-7 0,-17 7 0,12-6-1,-12 6 1,0 0 0,12 0 1,-12 0-1,0 0 0,12 13-1,-12-13 1,18 22 0,-7-6 0,-1 5 0,2 4-1,0 5 1,3 4-1,0 2 0,-3 2 1,2-1-2,-3-1 1,0-1 0,-1-2 0,-4-7 1,-1-2-1,-5-4 1,0-1-1,-5-2 1,-6-1 0,-5-5-1,-5-1 0,-5-2 0,1-4 0,-2-4 0,-1 0 0,1-12 1,2 0 0,3-6 0,7-2 0,4-3 1,3-1-1,8-3 0,6 0 0,7 2 0,8-2 0,2 2 0,6 2-1,-1 1 1,4 4-1,-2 2 1,-2 3-1,-3 0 1,-8 7 0,-2 2-1,-2 4 0,-13 0 0,17-5 0,-17 5 0,0 0 0,11 0-1,-11 0-3,0 0-20,0 0-14,0 0 1,-5-9-2,-7-3 1</inkml:trace>
        </inkml:traceGroup>
      </inkml:traceGroup>
    </inkml:traceGroup>
  </inkml:traceGroup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39:19.289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A6F83BA7-8ACC-4189-9988-8591C4088627}" emma:medium="tactile" emma:mode="ink">
          <msink:context xmlns:msink="http://schemas.microsoft.com/ink/2010/main" type="inkDrawing" rotatedBoundingBox="25705,75221 27882,75164 27884,75213 25706,75270" semanticType="underline" shapeName="Other">
            <msink:sourceLink direction="with" ref="{F92A7A3D-60F4-4A39-A26C-3F4D135DA1DE}"/>
          </msink:context>
        </emma:interpretation>
      </emma:emma>
    </inkml:annotationXML>
    <inkml:trace contextRef="#ctx0" brushRef="#br0">0 78 32,'12'0'32,"3"0"-1,8 7-9,-7-12-6,19 11-5,-5-6-3,17 0-1,-4 0-2,15 0-1,5 0 0,11 0 0,10-6-1,10 2-1,4-1 1,9-1-1,1-3 0,5 9-1,1-6 1,0 6-1,-7-5 0,1 5 0,-6 0 0,-4 0 0,-7 6 0,-10-6-1,-9 0 1,-10 0-1,-7 0 1,-10 0-1,-11-5 1,-6 5-1,-12-6 1,0 6-2,-16 0 1,14-18-3,-14 18-2,0-13-15,0 13-18,-16-9-1,2 9 1,-8 4-1</inkml:trace>
  </inkml:traceGroup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4:34.292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0,'0'26,"106"53,-79-26,-1-26,27-27,26 53,54-27,-80-26,52 27,-25-27,-54 26,1-26,52 0,27 53,-27-53,-26 0,-26 0,-1 0,27 0,-26 0,-1 0,186 0,-133 0,0-26,1 26,-27-27,53 27,-54-53,-25 53,79-26,-27 26,80 0,-80 0,27-27,-53 27,53 0,-27 0,27 0,-27 0,-52 0,26 0,26 0,-52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4:38.179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0,'79'0,"54"0,-28 0,28 0,-54 0,0 0,1 0,-27 0,26 0,-52 0,-1 0,1 0,25 0,107 0,-106 0,-26 0,131 0,-78 0,-54 0,1 0,26 0,79 0,-79 0,0 0,-27 0,106 0,-79 0,53 0,-79 0,-1 0,1 53,25-53,1 0,-26 0,26 0,-27 0,27 0,-26 0,-1 0,27 0,-27 0,1 0,-1 0,27 0,0 0,0 0,-53-26,27 26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4:44.964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0,'27'0,"26"0,0 0,291 0,-265 0,27 0,105 0,-105 0,0 0,53 0,-133 0,27 0,0 0,-26 0,26 0,26 0,-53 0,160 0,-160 0,1 0,52 0,0 0,-52 0,-1 0,1 0,26 0,-27 0,0 0,27 0,-26 0,-1 0,1 0,26 0,-27 0,27 0,0 0,0 0,211 0,-211 0,0 0,0 0,-26 0,-1 0,27 0,53 0,0 0,-53 0,-27 0,1 0,25 26,-25-26,-1 0,1 0,26-26,-27 26,1 0,-1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4:50.772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0,'53'0,"0"0,26 0,-53 0,27 0,27 0,-54 0,107 0,-54 0,159 0,-79 0,-133 0,54 0,-1 0,-26 0,-27 0,239 0,-239 0,213 0,-160 0,0 0,27 0,-27 0,292 0,-345 0,80 0,53 0,-80 0,265 0,-264 0,52 0,-26 0,-80 0,27 0,-26 0,-1 0,27 0,26 0,-26 0,-26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4:54.341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1376 79,'-53'0,"26"0,-105-26,106 26,-54-27,54 27,-160-26,134 26,25 0,1 0,-1 0,1 0,-1 26,-158 106,132-79,27-26,-27 52,26-26,1 53,-27-80,26 54,27-54,-132 133,53-27,79-105,0 78,0 1,0-26,0-54,0 54,0-28,26 28,-26-54,53 27,0-53,0 0,26 0,-52 53,79-79,-80 26,106 0,-105 0,26-27,53 27,-80 0,106 0,-105 0,-1-26,27 26,-26 0,52-53,-52 53,-27-27,26 27,27 0,-27-26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4:56.524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52,'26'0,"27"0,212-52,-186 52,-26 0,26 0,-52 0,-1 0,53 0,-52 0,-1 0,133 52,-132-52,26 0,26 0,-53 0,133 0,106 80,-186-80,106 0,-158 0,211 0,-159 0,80 0,-106 0,0 0,26 0,27 0,-80 0,27 0,-26 0,26 0,-27 0,1 0,-1 0,1 0,-1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5:05.612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779355D5-A9F9-4048-8E2C-87C3B90360C8}" emma:medium="tactile" emma:mode="ink">
          <msink:context xmlns:msink="http://schemas.microsoft.com/ink/2010/main" type="writingRegion" rotatedBoundingBox="21631,87401 23670,87440 23658,88085 21619,88046"/>
        </emma:interpretation>
      </emma:emma>
    </inkml:annotationXML>
    <inkml:traceGroup>
      <inkml:annotationXML>
        <emma:emma xmlns:emma="http://www.w3.org/2003/04/emma" version="1.0">
          <emma:interpretation id="{777F13CD-3292-44BB-BEA8-8FDC9DD6E6B6}" emma:medium="tactile" emma:mode="ink">
            <msink:context xmlns:msink="http://schemas.microsoft.com/ink/2010/main" type="paragraph" rotatedBoundingBox="21631,87401 23670,87440 23658,88085 21619,88046" alignmentLevel="1"/>
          </emma:interpretation>
        </emma:emma>
      </inkml:annotationXML>
      <inkml:traceGroup>
        <inkml:annotationXML>
          <emma:emma xmlns:emma="http://www.w3.org/2003/04/emma" version="1.0">
            <emma:interpretation id="{35D922C4-41D9-485C-988A-7430D3F7D95B}" emma:medium="tactile" emma:mode="ink">
              <msink:context xmlns:msink="http://schemas.microsoft.com/ink/2010/main" type="line" rotatedBoundingBox="21631,87401 23670,87440 23658,88085 21619,88046"/>
            </emma:interpretation>
          </emma:emma>
        </inkml:annotationXML>
        <inkml:traceGroup>
          <inkml:annotationXML>
            <emma:emma xmlns:emma="http://www.w3.org/2003/04/emma" version="1.0">
              <emma:interpretation id="{D7F514BD-415D-4C43-BCEC-AFF45D56E119}" emma:medium="tactile" emma:mode="ink">
                <msink:context xmlns:msink="http://schemas.microsoft.com/ink/2010/main" type="inkWord" rotatedBoundingBox="21629,87487 22124,87496 22116,87898 21622,87889">
                  <msink:destinationLink direction="with" ref="{4D5B6E38-2B17-439B-BD45-5119DF3EE20D}"/>
                </msink:context>
              </emma:interpretation>
              <emma:one-of disjunction-type="recognition" id="oneOf0">
                <emma:interpretation id="interp0" emma:lang="en-US" emma:confidence="0.5">
                  <emma:literal>T.</emma:literal>
                </emma:interpretation>
                <emma:interpretation id="interp1" emma:lang="en-US" emma:confidence="0">
                  <emma:literal>=</emma:literal>
                </emma:interpretation>
                <emma:interpretation id="interp2" emma:lang="en-US" emma:confidence="0">
                  <emma:literal>T</emma:literal>
                </emma:interpretation>
                <emma:interpretation id="interp3" emma:lang="en-US" emma:confidence="0">
                  <emma:literal>:</emma:literal>
                </emma:interpretation>
                <emma:interpretation id="interp4" emma:lang="en-US" emma:confidence="0">
                  <emma:literal>!</emma:literal>
                </emma:interpretation>
              </emma:one-of>
            </emma:emma>
          </inkml:annotationXML>
          <inkml:trace contextRef="#ctx0" brushRef="#br0">50 96 5,'0'0'20,"-7"-12"-3,7 12-4,-12-12-3,12 12 0,0 0-2,-18-16-1,18 16 0,0 0-2,0 0 0,-13 0-1,13 0 0,0 0-1,0 0 1,0 0-1,19-9 0,-19 9-1,28-6 1,-12 3-1,10 3-1,1-7 0,2 7 0,5 0-1,-1 0 0,-1 0 0,2 0 0,-2 0 0,-3 0 0,-1 0 0,-2 0 0,-4 0 1,-4 0-1,0-6 1,-3 6-1,-3 0 0,-12 0-1,17-4-4,-17 4-10,0 0-16,0-14 0,0 14-1,-14-7 8</inkml:trace>
          <inkml:trace contextRef="#ctx0" brushRef="#br0" timeOffset="279.8289">258-159 8,'-7'-14'32,"7"14"2,-7-12-2,5 1-15,2 11-7,0 0-3,0 0-4,0 0-1,0 0-3,0 0-3,0 0-6,13 20-22,-6-8 0,1 4 0,2 2 0</inkml:trace>
          <inkml:trace contextRef="#ctx0" brushRef="#br0" timeOffset="501.6927">442 184 36,'0'0'33,"0"0"-1,5 13-13,-5-13-8,0 0-4,0 0-3,0 0-3,0 0-4,0 0-10,0 0-18,-5 13-2,5-13 1,0 0 2</inkml:trace>
        </inkml:traceGroup>
        <inkml:traceGroup>
          <inkml:annotationXML>
            <emma:emma xmlns:emma="http://www.w3.org/2003/04/emma" version="1.0">
              <emma:interpretation id="{112BD541-224D-4467-8B0A-3314FEBA85C3}" emma:medium="tactile" emma:mode="ink">
                <msink:context xmlns:msink="http://schemas.microsoft.com/ink/2010/main" type="inkWord" rotatedBoundingBox="22335,87415 23670,87440 23658,88085 22323,88060"/>
              </emma:interpretation>
              <emma:one-of disjunction-type="recognition" id="oneOf1">
                <emma:interpretation id="interp5" emma:lang="en-US" emma:confidence="0.5">
                  <emma:literal>80,000</emma:literal>
                </emma:interpretation>
                <emma:interpretation id="interp6" emma:lang="en-US" emma:confidence="0">
                  <emma:literal>800,000</emma:literal>
                </emma:interpretation>
                <emma:interpretation id="interp7" emma:lang="en-US" emma:confidence="0">
                  <emma:literal>820,000</emma:literal>
                </emma:interpretation>
                <emma:interpretation id="interp8" emma:lang="en-US" emma:confidence="0">
                  <emma:literal>802,000</emma:literal>
                </emma:interpretation>
                <emma:interpretation id="interp9" emma:lang="en-US" emma:confidence="0">
                  <emma:literal>808,000</emma:literal>
                </emma:interpretation>
              </emma:one-of>
            </emma:emma>
          </inkml:annotationXML>
          <inkml:trace contextRef="#ctx0" brushRef="#br0" timeOffset="1334.1829">709-152 25,'0'-21'27,"5"4"-11,6 6-2,-1-5-4,6 5-2,-4-7-1,8 10-2,-5-3-1,6 6-1,-8 5 0,6 0-2,-9 0 1,3 11-1,-5 2 0,-1 4-1,-7 4 1,3 2-1,-3 5 1,-5-1-1,-5 3 0,-1 2-1,1 1 1,-3 0 0,1-1-1,0-4 1,2 3 0,-1-4 0,9-3-1,2 0 1,-4-3 0,4-4 0,4 0 0,-2 0 0,7-3 1,0 2-1,-9-16 0,20 17 1,-20-17-1,25 8 0,-12-8 1,4-7-1,-3 1-1,-1-4 1,0-1 0,1-4-1,-4 0 0,-5-1 0,1 1 1,-6-3-1,-6 2 1,0 0-1,-8 2 2,-8-2-2,1 3 2,-4-3 0,-2 0 0,1 0 0,0-4 1,2 1 0,6-6 0,6 4 1,2-2-1,10 2-1,0-4 0,0 4 0,10 2-1,-1-2-3,10 9-5,-9-3-20,11 4-4,0 4 0,3 7 0</inkml:trace>
          <inkml:trace contextRef="#ctx0" brushRef="#br0" timeOffset="1856.8603">1213-103 22,'0'0'30,"-16"-17"0,2 4-13,14 13-6,-28-8-3,17 12-3,-9-4-2,4 11-1,-3-2-1,1 7 0,1 3-2,2 6 1,5 1 0,1 4-1,9 2 1,0-5-1,11 1 1,3-2 0,4-7 0,4-4 0,2-4 0,2-5 0,1-2 0,-2-4 0,-5 0 0,1-8 0,-3-1 0,-5-4 1,-5-1-1,-2-4 1,-6-6 1,0-1 1,-13-4-1,4 1 1,-7-3 1,4 12-2,-4-4 1,4 10-1,1 1-2,11 12-1,0 0-2,-14 0-9,18 13-21,-4-13 0,15 26 0,-3-10 0</inkml:trace>
          <inkml:trace contextRef="#ctx0" brushRef="#br0" timeOffset="2153.6752">1384 175 13,'0'0'30,"0"-12"1,0 12-2,0 22-19,0-10-6,6 9 0,-6 2-2,7 4 0,-2-2-1,0 1-2,0-4 1,-5-6-4,7 1-8,-7-17-18,0 12 0,0-12 0,0-12 12</inkml:trace>
          <inkml:trace contextRef="#ctx0" brushRef="#br0" timeOffset="2610.3939">1501-78 18,'0'-15'29,"0"15"0,10-13-11,-10 2-8,17 11-3,-17 0-2,21 5-2,-6 3-1,5 1-1,-3 9-1,1 2 0,0 6-2,-3-4-2,0 8-1,-7-8-1,-3 9-2,-10-10-1,5 3 1,-13-10 1,3 0 3,-10-6 2,0-8 4,0 7 3,-8-16 2,11 2 3,-11-12 0,10 5 0,-8-13-1,15 6-1,-5-6-2,11 5-3,5 0-4,0 0-9,9 7-20,4 2-2,2 4 0,6 5 1</inkml:trace>
          <inkml:trace contextRef="#ctx0" brushRef="#br0" timeOffset="2951.185">1737-110 28,'0'0'30,"11"-15"1,-11 15-7,0 0-14,25-8-5,-25 8-2,24 12-2,-10 0-1,1 4-2,1 8-2,-6-2-1,3 5-1,-9-6 1,1 11 0,-11-12 0,1 3 1,-11-6 2,1-5 2,-4-1 2,-5-7 0,4 0 0,-2-10 2,3 0 0,1-11-1,5 2 0,3-9-1,10 1-3,0 4-6,5-1-18,3-1-3,8 8-1,-1-3 4</inkml:trace>
          <inkml:trace contextRef="#ctx0" brushRef="#br0" timeOffset="3275.9093">1943-125 15,'19'0'27,"-8"-8"0,4 8-11,0 7-6,-15-7-6,21 17-2,-14-1-2,-2 0-1,0 10-1,-5-7-1,0 9-4,-15-10 0,8 6 1,-8-6 1,0-2 3,-1-3 4,-4-9 2,7 2 4,-7-14 3,20 8 1,-28-22 0,25 10-2,-9-12-2,12 3-5,0 3-9,2-4-24,3 2-1,6 6-1,3 2-1</inkml:trace>
        </inkml:traceGroup>
      </inkml:traceGroup>
    </inkml:traceGroup>
  </inkml:traceGroup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5:10.997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8732011C-5187-4176-BBB4-84D8BF5069C9}" emma:medium="tactile" emma:mode="ink">
          <msink:context xmlns:msink="http://schemas.microsoft.com/ink/2010/main" type="inkDrawing" rotatedBoundingBox="21114,84034 22756,82949 23339,83832 21697,84917" semanticType="callout" shapeName="Other">
            <msink:sourceLink direction="to" ref="{5AB817FC-503C-4F4E-BEEF-796FBF5D3C6F}"/>
            <msink:sourceLink direction="from" ref="{5AB817FC-503C-4F4E-BEEF-796FBF5D3C6F}"/>
          </msink:context>
        </emma:interpretation>
      </emma:emma>
    </inkml:annotationXML>
    <inkml:trace contextRef="#ctx0" brushRef="#br0">10 593 10,'0'0'29,"0"0"2,0 0-11,0 0-4,-10 0-5,10 0-3,0 0-3,0 0-1,0 17-1,0-17-2,8 25 0,-2-8 1,-2 2-2,2 3 1,-2-1-1,2 0 2,-1 0 0,3-2 0,-5-6 0,2 2-2,-2-4 2,-3-11-1,12 16 2,-12-16-2,19 5-2,-2-5 4,2-13-3,7-1 3,2-9-2,8-1 1,7-10-2,8-3 2,8-5-1,8-6-1,7-4 1,2-1-2,6-2 1,6-2 1,-4 1-1,1 0 0,-6 6 1,-2 4-1,-8 5 0,-5 6 0,-6 6 1,-8 7-1,-12 5 0,-3 5 0,-12 2 1,-5 5-1,-5 5 0,-13 0 1,0 0-1,11-4 0,-11 4 0,0 0 0,0 0 0,0 0 0,0 0 0,0 0 1,0 0-1,0 0 0,0 0 0,0 0 1,0 0-2,0 0 1,0 0 1,0 0-1,0 0 0,0 0 0,0 0 0,0 0 0,0 0 0,0 0 1,0 0-1,0 0 0,0 0 1,0 0-1,0 0 0,0 0 0,0 0 0,0 0 0,0 0 0,0 0 0,0 0 0,0 0 0,0 0 0,0 0 0,0 0 1,0 0-1,0 0 0,0 0 0,0 0 0,0 0 0,0 0 0,0 0 0,0 0 1,0 0-1,0 0 0,0 0 0,0 0 0,0 0-2,0 0-2,0 0-6,0 0-26,0 0 0,0 0-1,0 0 1</inkml:trace>
    <inkml:trace contextRef="#ctx0" brushRef="#br0" timeOffset="1672.9616">-6 1336 14,'0'0'27,"0"0"1,0 0-10,0 0-5,0 0-4,0 0-3,0 0-2,0 0-1,5 11-1,-5-11-1,11 18-1,0-6 1,-4 2 0,4 3 0,0-1-1,-1 1 1,-2 0 0,3-2 1,-6 1-1,5-3 2,-10-13-1,16 24 2,-16-24-2,16 11 3,-16-11-2,24 0 0,-12-5 1,7 0-2,2-9 1,6-1-1,2-5 1,9 0-3,4-7 2,11-1-1,7-6 0,5 0 0,4-5 0,2 1-1,-2-2 1,5 2 0,-3-1 1,-2 2-2,-5 0 1,0 3 0,-3 1 0,-1 2-1,-4 4 1,-4 2-1,-4 3 0,-7 4 0,-4 4 0,-9 4 0,-3 2 0,-7 1 0,-5 3 1,-13 4-1,18-7 0,-18 7 0,0 0 0,13-6 0,-13 6 0,0 0 1,0 0-2,0 0 1,0 0 0,0 0 0,0 0 0,0 0 0,0 0 0,0 0 0,0 0-2,0 0 2,0 0 1,0 0-1,0 0 0,0 0 0,0 0 0,0 0 1,0 0 0,0 0 0,0 0-4,0 0 3,0 0 0,0 0 0,0 0-2,0 0 1,0 0 1,0 0 0,0 0 2,0 0-2,0 0 0,0 0 0,0 0 2,0 0-2,0 0 0,0 0 0,0 0 0,0 0 0,0 0 0,0 0 0,0 0-1,0 0 1,0 0 1,0 0-2,0 0 2,0 0-1,0 0 0,0 0 0,0 0 0,0 0 0,0 0-2,0 0 2,11 0 0,-11 0 0,0 0-2,0 0 2,0 0 0,0 0 0,0 0 1,0 0-4,11 10-5,-11-10-27,0 0 1,0 0-1,0 0-2</inkml:trace>
  </inkml:traceGroup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5:19.381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AD11A44E-4E62-4047-BE8A-850E16434EF5}" emma:medium="tactile" emma:mode="ink">
          <msink:context xmlns:msink="http://schemas.microsoft.com/ink/2010/main" type="inkDrawing" rotatedBoundingBox="21427,86625 25081,84894 25229,85208 21576,86938" semanticType="connector" shapeName="Other">
            <msink:sourceLink direction="with" ref="{4D5B6E38-2B17-439B-BD45-5119DF3EE20D}"/>
            <msink:sourceLink direction="with" ref="{25764987-5FA3-4C80-BAB6-6A198F355B78}"/>
          </msink:context>
        </emma:interpretation>
      </emma:emma>
    </inkml:annotationXML>
    <inkml:trace contextRef="#ctx0" brushRef="#br0">0 1529 24,'0'0'27,"0"0"-10,0 0-3,0 0-4,0 0-2,0 0-3,0 0-1,0 13-1,0-13-1,4 17-1,-4 0 0,7 3 0,-2 8-1,4 7 1,-3 5-1,5-2 1,-4 0-1,1-4 1,-3-9 1,2 0 0,-2-12 1,-5-13 1,12 0-1,1-7 1,0-13 0,9-4-1,1-7-1,16-4-1,6-8 0,13-4-1,10-4 1,18-4-1,11-2 0,14-2 2,15-2-1,9-3 1,8-6-1,9-6 1,5-5-1,3 4 1,5-3-1,6-2-1,-1-3 2,3 2-1,1-1 1,-1 9-1,-5 3 1,-11 3-1,-13 5 2,-11 7-2,-22 7 1,-10 11 0,-23 4-1,-12 7 1,-17 6-1,-12 7 0,-12 3-1,-7 5 0,-8 3 1,-10 4-1,13-5 0,-13 5 0,0 0 1,0 0-1,0 0 0,0 0 0,0 0 0,0 0 0,0 0 0,0 0-1,0 0 1,0 0 0,0 0 0,0 0 0,0 0 0,0 0-1,0 0 1,0 0 0,0 0 0,0 0 0,0 0 0,0 0 0,0 0 0,0 0 1,0 0-1,0 0-1,0 0 1,0 0 0,0 0 0,0 0 0,0 0 0,0 0 1,0 0-2,0 0 2,0 0-1,0 0 0,0 0 0,0 0 0,0 0 0,0 0 0,0 0 0,0 0 0,0 0 0,0 0-1,0 0 1,0 0 0,0 0 0,0 0 0,0 0 0,0 0 0,0 0 0,0 0 0,0 0 0,0 0 0,0 0 0,0 0 1,0 0-1,0 0 0,0 0 0,12 0 1,-12 0-1,0 0 0,0 0 0,0 0 0,0 0 1,0 0-1,0 0 0,0 0 0,0 0 0,0 0-1,0 0 1,0 0 0,0 0 0,0 0 0,0 0 0,0 0 0,0 0 0,0 0 0,0 0 0,0 0 0,0 0 0,0 0-1,0 0 1,0 0 0,0 0 0,0 0 0,0 0 0,0 0 0,0 0 0,0 0 0,0 0 0,0 0 1,0 0-1,0 0 0,0 0 0,0 0 0,0 0 0,0 0 0,0 0 0,0 0 0,0 0 0,0 0 0,0 0 0,0 0 0,0 0 0,0 0 0,0 0 0,0 0 0,0 0 0,0 0-1,0 0 2,0 0-2,0 0 1,0 0 0,0 0 0,0 0 0,0 0 0,0 0 0,0 0 0,0 0 0,0 0 0,0 0 0,0 0 0,0 0 0,0 0 0,0 0 0,0 0 0,0 0 0,0 0 0,0 0 1,0 0-1,0 0 0,0 0 0,0 0 0,0 0 0,0 0 0,0 0 0,0 0-1,0 0 2,0 0-2,0 0 1,0 0 0,0 0 0,0 0 0,0 0 0,0 0 0,0 0 0,0 0 0,0 0 0,0 0 0,0 0 0,0 0 0,0 0 0,0 0 0,0 0 0,0 0 0,0 0 0,0 0 0,0 0 0,0 0 0,0 0 0,0 0 1,0 0-1,0 0 0,0 0 0,0 0 0,0 0 0,0 0 1,0 0-1,0 0-1,0 0 2,0 0-1,0 0 0,0 0 0,0 0 0,0 0-1,0 0 2,0 0-2,0 0 1,0 0 0,0 0 0,0 0 0,0 0 0,0 0 0,0 0 0,0 0 0,0 0 0,0 0 0,0 0 0,0 0 0,0 0 0,0 0 1,0 0-1,0 0 0,0 0-1,0 0 0,0 0-2,0 0-3,0 0-13,0 0-17,-16-10-1,-2-4 0,-5-8 0</inkml:trace>
  </inkml:traceGroup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5:16.608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1D36C032-4291-40D3-B46C-F30040BA1C78}" emma:medium="tactile" emma:mode="ink">
          <msink:context xmlns:msink="http://schemas.microsoft.com/ink/2010/main" type="inkDrawing" rotatedBoundingBox="21542,85504 24321,84108 24414,84295 21636,85691" semanticType="callout" shapeName="Other">
            <msink:sourceLink direction="with" ref="{5AB817FC-503C-4F4E-BEEF-796FBF5D3C6F}"/>
          </msink:context>
        </emma:interpretation>
      </emma:emma>
    </inkml:annotationXML>
    <inkml:trace contextRef="#ctx0" brushRef="#br0">34 1318 4,'0'0'23,"0"0"-6,0 0-2,-15-12-2,15 12-2,0 0-2,0 0-1,-16-7-2,16 7-1,0 0-2,0 0-1,0 0 0,-3 13-1,3-2-1,7 3-1,-2 4 0,2 4 2,1 0-1,2 1 0,-4-2 0,2-1 1,-1-7-1,2 0 3,-9-13-1,16 3 0,-4-9-1,11-10 0,2-11 1,13-3 0,12-13 1,16-5-1,10-10 0,15-7-1,13-5 2,11 0 0,11-3-1,12 3 0,6-3 0,3 1 0,-2 0-1,5 7 1,-3-3 0,0 5-1,-11-2 1,-8 6-1,-11 1 2,-5 8-2,-18 3 2,-10 10-1,-16 3 0,-15 10-1,-12 5 1,-9 2-1,-12 6 0,-4 3-1,-5 3 1,-11 5-1,13-11 0,-13 11 0,0 0 0,12-9 1,-12 9-2,0 0 1,0 0 0,0 0 0,0 0 0,0 0 0,0 0 0,0 0 0,0 0 0,0 0 0,0 0 1,0 0-1,0 0 0,0 0 0,0 0 0,0 0 0,0 0 0,0 0-1,0 0 1,0 0 0,0 0 0,0 0 0,0 0 0,0 0 0,0 0 0,0 0 1,0 0-1,0 0 0,0 0 0,0 0 1,0 0-1,0 0 0,11-8 0,-11 8 0,0 0 0,0 0 1,0 0-1,0 0-1,0 0 1,0 0 0,0 0 0,0 0 0,7-12 0,-7 12 0,0 0 0,0 0 0,0 0 0,0 0 0,0 0 0,0 0 0,0 0 0,0 0 0,0 0 0,10-11 0,-10 11 0,0 0 0,0 0 0,0 0 0,0 0 1,0 0-2,0 0 0,0 0-1,0 0-5,4-18-14,-4 18-15,0 0 0,-19 0-1,-2 0 1</inkml:trace>
  </inkml:traceGroup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5:26.836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B7854C0F-6748-4613-A6B2-B6766F9B74A1}" emma:medium="tactile" emma:mode="ink">
          <msink:context xmlns:msink="http://schemas.microsoft.com/ink/2010/main" type="writingRegion" rotatedBoundingBox="22410,85338 22929,85338 22929,86862 22410,86862"/>
        </emma:interpretation>
      </emma:emma>
    </inkml:annotationXML>
    <inkml:traceGroup>
      <inkml:annotationXML>
        <emma:emma xmlns:emma="http://www.w3.org/2003/04/emma" version="1.0">
          <emma:interpretation id="{D1D559E3-52A1-4F0E-AD1A-CA9BBA12901E}" emma:medium="tactile" emma:mode="ink">
            <msink:context xmlns:msink="http://schemas.microsoft.com/ink/2010/main" type="paragraph" rotatedBoundingBox="22410,85338 22929,85338 22929,86862 22410,86862" alignmentLevel="1"/>
          </emma:interpretation>
        </emma:emma>
      </inkml:annotationXML>
      <inkml:traceGroup>
        <inkml:annotationXML>
          <emma:emma xmlns:emma="http://www.w3.org/2003/04/emma" version="1.0">
            <emma:interpretation id="{CC1FF0A8-B605-4891-9DFC-1833D99E55FE}" emma:medium="tactile" emma:mode="ink">
              <msink:context xmlns:msink="http://schemas.microsoft.com/ink/2010/main" type="line" rotatedBoundingBox="22410,85338 22929,85338 22929,86862 22410,86862"/>
            </emma:interpretation>
          </emma:emma>
        </inkml:annotationXML>
        <inkml:traceGroup>
          <inkml:annotationXML>
            <emma:emma xmlns:emma="http://www.w3.org/2003/04/emma" version="1.0">
              <emma:interpretation id="{5AB817FC-503C-4F4E-BEEF-796FBF5D3C6F}" emma:medium="tactile" emma:mode="ink">
                <msink:context xmlns:msink="http://schemas.microsoft.com/ink/2010/main" type="inkWord" rotatedBoundingBox="22410,85338 22929,85338 22929,86862 22410,86862">
                  <msink:destinationLink direction="with" ref="{1D36C032-4291-40D3-B46C-F30040BA1C78}"/>
                  <msink:destinationLink direction="to" ref="{8732011C-5187-4176-BBB4-84D8BF5069C9}"/>
                  <msink:destinationLink direction="from" ref="{8732011C-5187-4176-BBB4-84D8BF5069C9}"/>
                </msink:context>
              </emma:interpretation>
              <emma:one-of disjunction-type="recognition" id="oneOf0">
                <emma:interpretation id="interp0" emma:lang="en-US" emma:confidence="0.5">
                  <emma:literal>:</emma:literal>
                </emma:interpretation>
                <emma:interpretation id="interp1" emma:lang="en-US" emma:confidence="0">
                  <emma:literal>.</emma:literal>
                </emma:interpretation>
                <emma:interpretation id="interp2" emma:lang="en-US" emma:confidence="0">
                  <emma:literal>!</emma:literal>
                </emma:interpretation>
                <emma:interpretation id="interp3" emma:lang="en-US" emma:confidence="0">
                  <emma:literal>,</emma:literal>
                </emma:interpretation>
                <emma:interpretation id="interp4" emma:lang="en-US" emma:confidence="0">
                  <emma:literal>i</emma:literal>
                </emma:interpretation>
              </emma:one-of>
            </emma:emma>
          </inkml:annotationXML>
          <inkml:trace contextRef="#ctx0" brushRef="#br0">26 10 24,'-13'0'30,"13"0"0,0 0-11,0 0-5,0 0-3,-13-10-4,13 10-3,0 0-1,7 17-2,-1-4-1,3 2 0,2 4-1,-1 3 1,-1 0 0,4-1 1,-3-4-1,-2-1 0,-4-5 1,-4-11 0,7 13 0,-7-13 0,0 0 1,0 0-1,0 0 1,0 0-1,8-14 0,-8 14 0,9-14-1,-9 14 0,17-17 0,-6 11 0,2 2-1,2 0 1,3 4 0,-2 0-1,3 0 1,-2 7-1,1 0 1,-2 2 0,-4 0 0,-2 3 0,-10-12 0,14 22 0,-14-8 0,0 1-1,-9-2 1,-2 1 1,-5-1-1,-2 1 1,-7-2-1,-1-3 2,-1-5-1,2-4 2,-4 0-2,5-4-2,3 1 1,6-6-5,15 9-8,0 0-19,0 0-1,10-5-1,11 5-1</inkml:trace>
          <inkml:trace contextRef="#ctx0" brushRef="#br0" timeOffset="-952.417">377 1278 19,'0'0'29,"0"0"-8,0 0-3,0 0-4,0 0-3,0 0-1,0 0-3,-8-9-1,8 9-2,0 0-1,0 0 0,-15-18-2,15 18 1,-13-12-2,13 12 0,-18-10 0,18 10 0,-21 0-1,21 0 0,-21 5 0,11 5 0,-1 7-1,0 4 1,6 7-1,-2 1 1,7 6 0,-4-3 1,4-1 0,0-2-1,5-5 1,3-6 0,-8-18 0,15 16 0,-15-16 0,20-8 0,-6-1 1,-2-4-1,0-2 1,2-2-1,-4 0 1,0 1-1,-4 1 1,4 3-1,-7 0 1,-3 12-1,7-12-1,-7 12 1,0 0-1,12 0 1,-12 0-1,13 10 1,-13-10-1,18 13 1,-7-6 0,-11-7 0,20 11 0,-20-11 0,20 7 0,-20-7 0,17 10-1,-17-10-4,16 10-11,-16-10-15,13 6 0,-13-6-1,0 0 12</inkml:trace>
        </inkml:traceGroup>
      </inkml:traceGroup>
    </inkml:traceGroup>
  </inkml:traceGroup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5:35.318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40B87AE3-37BA-4A5C-B2FD-047AE6F6A897}" emma:medium="tactile" emma:mode="ink">
          <msink:context xmlns:msink="http://schemas.microsoft.com/ink/2010/main" type="inkDrawing" rotatedBoundingBox="23777,87503 25158,86640 25287,86845 23906,87709" semanticType="connector" shapeName="Other">
            <msink:sourceLink direction="with" ref="{4D5B6E38-2B17-439B-BD45-5119DF3EE20D}"/>
            <msink:sourceLink direction="with" ref="{25764987-5FA3-4C80-BAB6-6A198F355B78}"/>
          </msink:context>
        </emma:interpretation>
      </emma:emma>
    </inkml:annotationXML>
    <inkml:trace contextRef="#ctx0" brushRef="#br0">0 703 17,'0'0'25,"0"0"-6,0 0-3,0 0-2,0 0-3,0 0-1,0 0-2,0 0-1,0 0-2,0 0-1,0 0-1,0 0-1,0 0 0,0 0-1,0 0 0,0 0-1,0 12 1,0-12-1,8 20 1,-8-7 0,6 3 0,0-3-1,0 2 1,1 3 0,0 0 0,-1 1-1,3-1 0,-3-2 0,5-1 0,-6-1 0,4-2 1,-9-12 0,17 3 1,-17-3 0,23-24 0,-5 4 0,8-5 0,4-10 1,9-4-1,8-10 0,8-5-1,8-2-1,13-1 1,4-5 0,8 2-1,2 1 1,4 0 0,0 3-1,-5 7 1,-9 1 0,-5 7 0,-11 6 0,-10 4-1,-11 6 0,-11 8 0,-7 5 1,-8 4-1,-7 4 0,-10 4 0,0 0 0,14 0 1,-14 0-1,0 0 0,0 0 1,0 0-1,0 0 0,0 0 0,0 0 0,0 0 0,0 0 0,0 0 0,0 0 0,0 0 0,0 0 0,0 0 0,0 0 0,0 0 0,0 0 1,0 0-1,0 0 0,0 0 0,0 0-1,0 0 0,0 0-1,0 0-2,0 0-4,0 0-15,0 0-14,0 0-1,0 0 0</inkml:trace>
  </inkml:traceGroup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6:15.211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0 212,'79'0,"53"0,477-159,-477 133,0-1,-79 27,-26 0,26 0,0 0,-1 0,1 0,27 0,-27 0,26 0,0 0,1 0,-27 0,79 0,-53 0,-52 0,52 0,133 0,-186 0,27 0,-26 0,26 0,0 0,-1 0,28 0,-27 0,-27 0,54 0,-1 0,-53 0,1 0,-1 0,27 0,0 0,-26 0,-1 0,133 133,-106-133,53 52,-27-25,-26-27,0 0,0 53,-27-53,-26 26,53-26,-79 53,-1-53,1 0,-107 0,54 0,0 0,-107-26,160 26,-80 0,80 0,-1 0,-52 0,26 0,-26 0,26 0,-80 0,54 0,53 0,-27 0,0 0,26 0,1 0,-80 0,-26 0,105 0,-26 0,27 0,-80 0,0 26,53-26,27 0,-54 0,54 0,-27 0,-26 0,52 0,-105 0,53 0,-1 0,54 0,-1 0,-52 0,52 0,1 0,-27 0,27 0,-107 0,107 0,-54 0,54 0,-27 0,27 0,-54 0,54 0,-27 0,26 0,1 0,-27 0,27 27,-54-27,54 0,-1 0,1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6:22.583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27,'26'0,"80"0,212-27,-160 27,-78 0,-1 0,-52 0,25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ax="1280" units="cm"/>
          <inkml:channel name="Y" type="integer" max="800" units="cm"/>
        </inkml:traceFormat>
        <inkml:channelProperties>
          <inkml:channelProperty channel="X" name="resolution" value="49.04214" units="1/cm"/>
          <inkml:channelProperty channel="Y" name="resolution" value="49.07975" units="1/cm"/>
        </inkml:channelProperties>
      </inkml:inkSource>
      <inkml:timestamp xml:id="ts0" timeString="2023-11-12T11:46:24.071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0 53,'27'0,"-1"0,27 0,-27 0,1-53,26 79,-53-52,26 26,1 0,26 0,-27 0,1 26,25-26,81 80,-107-80,27 0,-26 0,78 0,-78 0,-1 26,1-26,52 0,-26 0,-26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7:53.161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4D5B6E38-2B17-439B-BD45-5119DF3EE20D}" emma:medium="tactile" emma:mode="ink">
          <msink:context xmlns:msink="http://schemas.microsoft.com/ink/2010/main" type="inkDrawing" rotatedBoundingBox="18433,87448 21952,87061 22160,88951 18641,89338" hotPoints="22355,87871 20733,89118 18728,88712 20349,87464" semanticType="container" shapeName="Ellipse">
            <msink:sourceLink direction="with" ref="{12E3BC85-BADA-4214-9D97-4A13A41568B4}"/>
            <msink:sourceLink direction="with" ref="{382CDE24-2245-4FBE-A3D9-6129B19DA5E7}"/>
            <msink:sourceLink direction="with" ref="{D7F514BD-415D-4C43-BCEC-AFF45D56E119}"/>
            <msink:destinationLink direction="with" ref="{AD11A44E-4E62-4047-BE8A-850E16434EF5}"/>
            <msink:destinationLink direction="with" ref="{40B87AE3-37BA-4A5C-B2FD-047AE6F6A897}"/>
          </msink:context>
        </emma:interpretation>
      </emma:emma>
    </inkml:annotationXML>
    <inkml:trace contextRef="#ctx0" brushRef="#br0">41 1236 16,'-5'-27'27,"-6"-8"0,11 6 0,0 0-25,0 3-1,9 5 0,4 0 0,3 1 0,2-3 0,6-6 0,3-4 0,6-4 1,3-9 0,11-2 0,3-8 2,9-2-1,3-6 1,12 8 0,2-4 0,8 6-1,7 0-1,5 5 0,4 3 0,7 6-2,3 2 1,5 2-1,6 2 0,7-1 0,4 4 0,2 3 0,4 2 0,6 5 0,-2 4 0,0 8 1,-2 9-1,-10 8-1,-6 11 1,-6 6 0,-9 12-1,-9 5 1,-9 8 0,-11 6 0,-12 6-1,-8 3 1,-12 0-1,-10 6 2,-16 6-2,-11 6 2,-15 4-2,-14 8 2,-16 4-1,-10 4-1,-17 2 1,-13 2 0,-11-10 0,-11-5-1,-8-5 1,-7-9-1,-7-10 0,-10-8 2,-4-9-1,-9-13 0,-10-8 0,-11-11 0,-10-13 0,-11-6 1,-9-18 0,-6-6 0,2-10 0,8-4 0,4-5 1,19-1-1,18-2 1,22 0-2,21-5 2,26-10-2,18-9 1,26-13 1,31-17-2,21-12 1,30-12 0,25-12-2,31-3-8,23-10-21,16-3-2,2-1-1,-19-6 0</inkml:trace>
  </inkml:traceGroup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5:36.687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382CDE24-2245-4FBE-A3D9-6129B19DA5E7}" emma:medium="tactile" emma:mode="ink">
          <msink:context xmlns:msink="http://schemas.microsoft.com/ink/2010/main" type="writingRegion" rotatedBoundingBox="18777,87969 19178,87969 19178,88307 18777,88307">
            <msink:destinationLink direction="with" ref="{4D5B6E38-2B17-439B-BD45-5119DF3EE20D}"/>
          </msink:context>
        </emma:interpretation>
      </emma:emma>
    </inkml:annotationXML>
    <inkml:traceGroup>
      <inkml:annotationXML>
        <emma:emma xmlns:emma="http://www.w3.org/2003/04/emma" version="1.0">
          <emma:interpretation id="{18104E94-B252-4035-BB1B-D1B2E501567E}" emma:medium="tactile" emma:mode="ink">
            <msink:context xmlns:msink="http://schemas.microsoft.com/ink/2010/main" type="paragraph" rotatedBoundingBox="18777,87969 19178,87969 19178,88307 18777,88307" alignmentLevel="1"/>
          </emma:interpretation>
        </emma:emma>
      </inkml:annotationXML>
      <inkml:traceGroup>
        <inkml:annotationXML>
          <emma:emma xmlns:emma="http://www.w3.org/2003/04/emma" version="1.0">
            <emma:interpretation id="{A6903B2C-D1D6-45FC-90E7-D3E2CD905BBE}" emma:medium="tactile" emma:mode="ink">
              <msink:context xmlns:msink="http://schemas.microsoft.com/ink/2010/main" type="line" rotatedBoundingBox="18777,87969 19178,87969 19178,88307 18777,88307"/>
            </emma:interpretation>
          </emma:emma>
        </inkml:annotationXML>
        <inkml:traceGroup>
          <inkml:annotationXML>
            <emma:emma xmlns:emma="http://www.w3.org/2003/04/emma" version="1.0">
              <emma:interpretation id="{8B5E0BD3-BA96-4815-99C2-4484360548DF}" emma:medium="tactile" emma:mode="ink">
                <msink:context xmlns:msink="http://schemas.microsoft.com/ink/2010/main" type="inkWord" rotatedBoundingBox="18777,87969 19178,87969 19178,88307 18777,88307"/>
              </emma:interpretation>
              <emma:one-of disjunction-type="recognition" id="oneOf0">
                <emma:interpretation id="interp0" emma:lang="en-US" emma:confidence="0.5">
                  <emma:literal>D</emma:literal>
                </emma:interpretation>
                <emma:interpretation id="interp1" emma:lang="en-US" emma:confidence="0">
                  <emma:literal>y</emma:literal>
                </emma:interpretation>
                <emma:interpretation id="interp2" emma:lang="en-US" emma:confidence="0">
                  <emma:literal>Z</emma:literal>
                </emma:interpretation>
                <emma:interpretation id="interp3" emma:lang="en-US" emma:confidence="0">
                  <emma:literal>3</emma:literal>
                </emma:interpretation>
                <emma:interpretation id="interp4" emma:lang="en-US" emma:confidence="0">
                  <emma:literal>Y</emma:literal>
                </emma:interpretation>
              </emma:one-of>
            </emma:emma>
          </inkml:annotationXML>
          <inkml:trace contextRef="#ctx0" brushRef="#br0">-2836 423 26,'0'0'22,"-12"0"-3,12 0-3,0 0-2,0 0-3,0 0-2,0 0-1,0 0-2,0 0 0,15-11-2,0 11 0,-3-4-1,9 4-1,-1 0 0,3 0 0,-3-5 0,4 5-1,-4 0 0,-1 0 0,-4 0-1,-1 0 1,-14 0 0,16 0 0,-16 0-1,0 0-1,15 0-3,-15 0-7,0-13-21,0 13-1,-5-13 0,5 13-1</inkml:trace>
          <inkml:trace contextRef="#ctx0" brushRef="#br0" timeOffset="552.9257">-2664 308 2,'-3'-12'29,"3"12"0,0 0 1,-10-15-14,10 15-5,0 0-4,13 0-2,-13 0-1,17 0-2,-17 0 0,26 11 1,-10-7-1,3 4 0,0-3-1,1 3 1,-1-1-1,2 4 2,-4-2-1,-1 1-1,-5 2 1,-2 3-2,-2-1 2,-7 4-1,0-1 1,-10 3-2,0 0 0,1 0 2,-5-3-2,0 1 1,-2-2 0,4-3 0,-2-3 0,2 0 1,0-3-1,12-7 1,-19 12-1,19-12 0,-14 7-1,14-7 1,0 0-1,-13 7 0,13-7 1,0 0-2,0 0 1,0 0 0,0 0 0,0 0-1,0 0 1,0 0 0,0 0-1,0 0-2,0 0-4,0 0-14,16 7-13,-16-7 0,0 0-1,14 5 0</inkml:trace>
        </inkml:traceGroup>
      </inkml:traceGroup>
    </inkml:traceGroup>
  </inkml:traceGroup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04.998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7854B10B-AA85-4585-8C5A-DDD1148668DC}" emma:medium="tactile" emma:mode="ink">
          <msink:context xmlns:msink="http://schemas.microsoft.com/ink/2010/main" type="inkDrawing" rotatedBoundingBox="93,90786 4587,90606 4670,92699 177,92879" rotationAngle="1785801504" semanticType="enclosure"/>
        </emma:interpretation>
      </emma:emma>
    </inkml:annotationXML>
    <inkml:trace contextRef="#ctx0" brushRef="#br0">9 755 12,'0'0'29,"0"0"2,0 0 0,-9-56-13,9 56-5,0 0-2,0 0-3,0 0-1,0 0-4,40-60 1,-40 60-2,0 0 0,0 0-1,55-43 0,-55 43-1,0 0 1,68-45 1,-68 45-1,58-29 1,-58 29 0,73-33 0,-73 33-1,89-39 1,-12 1-3,39 0 1,-1 3-1,3 0 0,6 4-1,-2 4 1,-3 5 0,-13 7 0,-10 2 2,-8 1 0,5-1-3,-4-1 2,0 1-1,2-2 0,4 0 0,8 0 0,-1 1 0,6-2 0,-1 2 1,6 0 0,-2 3 0,-4 1 0,0 2 0,-6 0 0,3 8 0,-6-4 0,-1 4-1,-3 7 2,-3-1-1,-2 5 0,-1 1-1,-3 3 1,0 1 0,-1 3-1,-6 2 2,-5 1-1,-1 4 0,-8-1 0,-6 7 0,-6 0 0,-4 2 0,-6 4 0,-1 2 1,-4 4-2,-1 2 1,-8 1 0,-3 0 1,-4 2-1,-3 2 0,-9-1 0,-4-1 0,-5-1 0,-10-3 1,-2 0-1,-6-3 0,-6-3-1,-5 3 0,-5-2 0,-5 0 0,-5 1 0,-3 2 0,-4-3 1,-5 3-2,-5-2 3,-7-3-2,0 3 1,-6 2 0,0-1-1,-8 2 2,-1 2-1,-5 1 1,-6 2-1,-10 1 0,-1-2 0,-5 2 1,-6-1 1,-4-3-3,-5-2 2,-3 0-2,-7-6 2,8-2-2,-4-6 3,0-4-1,5-5-1,0-6 2,5-4-2,2-6 1,3-5 0,-1-6 0,58-1 1,-7-2 0,-1-2 0,-4-4-1,3-6 1,-5-1 2,2-4-2,-3-5 1,5-3-3,-3-5 0,7-4 0,-2-7 1,9-2-1,1-5-1,4-4 1,5-4-1,7-3 2,10-3 0,8 1-1,4 1 1,6 4-2,4-2-5,4 8-31,5 2 0,5 6-1,-5 51-2</inkml:trace>
  </inkml:traceGroup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06.698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E30CC877-D9E5-4ADC-AF00-F4D4FE1AF6C2}" emma:medium="tactile" emma:mode="ink">
          <msink:context xmlns:msink="http://schemas.microsoft.com/ink/2010/main" type="inkDrawing" rotatedBoundingBox="14475,93865 14947,95938 13064,96366 12592,94293" hotPoints="14846,95053 13799,96100 12752,95053 13799,94006" semanticType="container" shapeName="Circle">
            <msink:destinationLink direction="with" ref="{D897AB4A-3A89-42C4-85F0-66B5687F98CB}"/>
          </msink:context>
        </emma:interpretation>
      </emma:emma>
    </inkml:annotationXML>
    <inkml:trace contextRef="#ctx0" brushRef="#br0">-8885 7251 32,'11'-54'32,"5"-2"-1,-4-11-20,14 10-2,1-11-2,13 7-2,1-1-1,8-1-1,8 2 1,6 7-1,5-1 1,12 3-1,2 3 0,9 4-1,7 3 0,7 12 0,1 8 0,11 12-2,-7 10 1,3 20 0,-3 18-2,-6 15 1,-9 18 0,-9 18-1,-7 21 0,-12 10 1,-13 10-1,-13 7-1,-11 1 1,-13 0-1,-13 2 0,-15-7 1,-12-11-1,-10-9-2,-11-7 3,-12-7-1,-12-8 1,-12-12-1,-13-12 2,-7-12-2,-15-12 2,-5-11 1,-12-15 0,-4-13 0,-1-16 0,5-7 0,6-10 0,12-10 0,19-7 0,17-7 0,19-10 0,17-11-3,28 1-14,8-24-18,21-3-2,1-13-1,6-3 18</inkml:trace>
  </inkml:traceGroup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09.154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FA774CAF-5F66-4ACF-9D19-350F80C1BF3C}" emma:medium="tactile" emma:mode="ink">
          <msink:context xmlns:msink="http://schemas.microsoft.com/ink/2010/main" type="inkDrawing" rotatedBoundingBox="6336,96803 7295,97826 6676,98407 5716,97384" semanticType="callout" shapeName="Other">
            <msink:sourceLink direction="with" ref="{C28EBA7F-DED2-471D-8582-AC5577E77D1D}"/>
          </msink:context>
        </emma:interpretation>
      </emma:emma>
    </inkml:annotationXML>
    <inkml:trace contextRef="#ctx0" brushRef="#br0">958 47 17,'0'0'31,"-24"15"0,8-23-26,-1 8-2,-4-7-1,-2 1 0,-4 0-1,-6-2 0,-7-1 0,-2 3 0,-9-1 1,-1 7-1,-7-5 0,1 5 1,-2 4 0,1 1 0,-1-1 0,4 3 0,2-4-1,9 4 1,3-3 0,6 3-1,6-1-1,7 3 0,5 4 0,6 8 0,12 7 0,0 7 0,15 6 1,8 9-1,9 7 2,12 9-1,6 4 1,13 2 0,5-1 0,11-1 0,3-2-1,1-7 1,-2-9 0,-5-11-1,-6-10 1,-6-9-1,-9-4 0,-7-6 0,-10-6-1,-4-2 1,-5-4-1,-7 0 0,1 0-2,-7-4-6,5-1-28,-13-10-2,-1-7 0,-12-16 22</inkml:trace>
  </inkml:traceGroup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08.499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D897AB4A-3A89-42C4-85F0-66B5687F98CB}" emma:medium="tactile" emma:mode="ink">
          <msink:context xmlns:msink="http://schemas.microsoft.com/ink/2010/main" type="inkDrawing" rotatedBoundingBox="6467,97443 18985,95353 19304,97265 6786,99355" semanticType="connector" shapeName="Other">
            <msink:sourceLink direction="with" ref="{E30CC877-D9E5-4ADC-AF00-F4D4FE1AF6C2}"/>
            <msink:sourceLink direction="with" ref="{81AEF3D4-6BA4-4859-937F-2A767B964E91}"/>
            <msink:sourceLink direction="with" ref="{C72DBD4C-2D89-4940-A4C8-9475A24860C0}"/>
          </msink:context>
        </emma:interpretation>
      </emma:emma>
    </inkml:annotationXML>
    <inkml:trace contextRef="#ctx0" brushRef="#br0">6870 0 20,'0'0'25,"0"0"-19,0 0-3,0 0-1,0 0 1,0 0-1,0 0 0,0 0 0,0 0-1,9 14 1,-3-1-1,3 0 1,-2 7 0,4 2 0,0 4 0,-6 3 0,4 9 0,-9 1 2,7 3-2,-9 0 2,-4 3-1,-12-4 0,0 2-1,-13-9 1,-7 2-1,-14-4 0,-10 1-1,-12-2 0,-6 1 0,-12 2-1,-7 1 1,-6 5-2,-7 1 2,-3 0-1,-5 0 0,-4 5 0,-2 0 1,-6-2-1,0-3 0,-6-4 0,-6-2 1,1-4-1,-4 3 0,-5-7 1,-6 1-2,0 0 2,-8 5-2,-3 2 2,2 3-2,-6-3 1,-2 1 0,1-5 0,5-7 0,0-7 1,0-8-1,6-9-1,2-4 1,8-8 1,1-4-1,4-2 0,-4-4 1,5-1-1,4 1 1,-1-2 0,4-2 1,-4-1-1,7-1 0,4 0 0,9 1 2,6-2-2,11 2 1,7-2-1,12 7 1,12 0-2,10 5 2,10 1-1,6 7-1,11-3 0,5 7-3,16 13-6,-8-8-27,26 0 1,-16 16-2,16-16 25</inkml:trace>
    <inkml:trace contextRef="#ctx0" brushRef="#br0" timeOffset="5340.1585">10557-673 10,'15'12'28,"-15"-12"2,0 21-25,8 1-3,-3 3 0,3 10 0,-2 4 2,4 9-2,-5 3 1,1 6-1,-2 3 0,-2 7 1,-2-4-1,0 4 1,-2-1-2,-6 1 1,-8-4-1,-1 4 0,-13-7 1,-3 3 0,-10-5 0,-5 4-1,-7-7 1,-7 1-1,-6-7 0,-1-1 1,-9-3-1,3-3 0,-9-3 0,-4-6 0,-1-2 0,-5-3 0,-2-2 0,-4-2 0,-6 0 0,-1 2 1,-4 4-1,4 1 0,-7 4 0,2 3-1,-2 1 1,-5 3-1,1 2 1,-2-1-1,-1 0 1,-5 2-1,-3 1 1,-2 1 0,-6 0-1,1 0 1,-1-4-1,-1 1 1,-7-2-1,-2-2 0,-1-2 0,-3 0 1,3-1-1,0 4 0,-7 0 1,2 1-1,0 0 0,1-1 0,-1 3 0,-2-5 1,-3 1-2,-1-4 1,-3-3 1,0-4-1,-3 0 1,-1-8-1,-4-5 1,4 1-2,-1-11 2,4 0 0,-3-6-2,2 0 1,7-11-1,3 4 1,3-5-2,4-6 2,1 0-2,5-4 2,9-1-1,1-1 1,7-2 0,4 1 1,2-5 0,7 3-1,6-5 1,6 3-1,3 1 1,9 1-1,5 2 0,7 4 0,8 1 1,7 4-2,10 8 1,5 1 0,8 2-1,8 1 1,6 4-1,3-5-2,20 5-2,-17 0-3,22 11-9,-5-11-21,12 3 2,-12-3 4</inkml:trace>
    <inkml:trace contextRef="#ctx0" brushRef="#br0" timeOffset="33414.1872">11308 31 20,'-6'-14'16,"6"14"-4,-14-13-2,14 13-1,-17 0-2,17 0 0,-18 0-1,18 0 0,-23 10-1,16 2-1,-11-5 0,6 9 0,-9 1-1,0 5 0,-4 2-1,-2 1 1,-4 2-1,3 1 1,-2-4-1,3 1-1,1-7 0,5 1 0,5-8-1,4 1 0,12-12 0,-11 15-1,11-15 1,9 13-1,5-8 1,2 3 0,10 0 0,2 0 0,7 0 1,6 1 0,2-4 0,4 0 0,0-5 1,-1 0-1,-2 0 1,-1-7-1,-8-1 0,1-1 0,-10 2-1,-4 0 0,-6 3 0,-4 1 0,-12 3 1,14 0-2,-14 0 1,0 0 0,0 0 0,0 0 1,0 0-1,0 0 0,0 0-3,0 0-8,0 0-24,-9-19-1,9 19-1,-15-16 18</inkml:trace>
    <inkml:trace contextRef="#ctx0" brushRef="#br0" timeOffset="32803.5642">12552-815 9,'0'0'27,"-18"7"-13,6-11-8,12 4-1,-23 0-1,23 0 1,-26 4 0,26-4-1,-25 0-1,25 0 1,-17 7-2,17-7 1,-12 17 0,12 2-1,0 7 0,6 12 0,-1 8 0,3 13-1,-1 6 0,5 10 1,-3-4 0,-2 4 0,-2-6 0,-5-3 0,-5-9 1,-4-1 0,-12-11-1,-5-1 1,-16-5-2,-2 0 0,-10-1 0,-8 4-1,-5-4 0,-5 3-1,0-3 1,1 3 0,1-4 2,5-1-2,0-10 2,7-6 0,2-7-1,8-8 0,2-5 1,9-9-2,2-4 1,1-2-1,4-1 0,1-1 0,-1 0 0,3 3 0,1-2 0,2 4 1,1-1 0,2 2 1,7 0-2,0 2 2,14 9-2,-15-15 1,15 15-1,0 0 1,0 0-2,0 0-2,0 0-2,0 0-6,13 17-18,-13-17-8,10 16 0,-10-16 15</inkml:trace>
  </inkml:traceGroup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12.703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81AEF3D4-6BA4-4859-937F-2A767B964E91}" emma:medium="tactile" emma:mode="ink">
          <msink:context xmlns:msink="http://schemas.microsoft.com/ink/2010/main" type="inkDrawing" rotatedBoundingBox="16104,94259 17960,94258 17961,95783 16105,95784" hotPoints="17877,94984 17023,95838 16170,94984 17023,94131" semanticType="container" shapeName="Circle">
            <msink:destinationLink direction="with" ref="{D897AB4A-3A89-42C4-85F0-66B5687F98CB}"/>
          </msink:context>
        </emma:interpretation>
      </emma:emma>
    </inkml:annotationXML>
    <inkml:trace contextRef="#ctx0" brushRef="#br0">131 1260 16,'-42'-39'26,"15"-9"-20,2 0-2,8-10-1,5 2 0,4-10 0,8 2 3,8-7-2,10 1 3,4-6-2,19 4 1,4-6-1,15 6 1,8-4-3,10 10-1,7-1 1,10 7-2,7 5 0,2 10 0,3 9-1,3 10 1,-3 15-1,-2 11 0,-2 11 0,-6 18-1,-5 14 1,-7 18-1,-5 15 0,-6 17 0,-14 8 2,-12 8 0,-9 7 0,-19 5-2,-17-5 2,-16-3-1,-17-7 0,-14-8 0,-13-14 1,-14-8-4,-10-15 4,-10-10-1,-9-15 1,-7-12 0,-12-24 1,-2-12 0,-9-24 0,3-14 1,-3-18-1,14-9 1,10-15-1,22-3 1,17-6-2,20-4 0,26 4-3,21-8-5,29 12-27,5 2 1,13 9-2,-2 8 14</inkml:trace>
  </inkml:traceGroup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15.561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8646E330-EC1A-48FD-BF27-1C157ACE5331}" emma:medium="tactile" emma:mode="ink">
          <msink:context xmlns:msink="http://schemas.microsoft.com/ink/2010/main" type="inkDrawing" rotatedBoundingBox="4611,90060 13714,90081 13706,93539 4603,93518" hotPoints="14543,91832 9183,93260 3938,91451 9299,90023" semanticType="container" shapeName="Ellipse"/>
        </emma:interpretation>
      </emma:emma>
    </inkml:annotationXML>
    <inkml:trace contextRef="#ctx0" brushRef="#br0">580 1822 26,'-14'-39'25,"4"3"-19,5-7-2,-1 0 0,6-5-1,0-2 1,6-1-1,3-3 1,3-1 0,3-3-1,6 2 0,1-4 1,9 2-1,3-5 0,8 5 0,4-8 1,10 7-1,2-3 1,7 5-1,2-2 1,6 0-2,5 0 1,5 4 0,6 1-1,7 0-1,13 1 0,2 0 0,15 1 0,6 2-2,9 1 1,5 3 0,4 2 0,-1 7 0,-6 6 0,3 6 0,-5 8-1,-4 8 1,-10 9 1,-2 9-1,-4 8 1,-1 7 0,-3 8 0,3 8 0,-1 7 0,-2 12-1,-6 8 0,3 7 1,-10 11-1,-8 7 1,-7 8-2,-6 8 3,-15 4-2,-9 5 2,-11 1-3,-8 1 3,-13 0-3,-12-1 1,-15-2 0,-9 3-1,-17-1 1,-12 1-1,-14-3 1,-15 2 0,-8-3 0,-15-1-1,-13-4 1,-3-4-1,-9-6 1,-6-7-1,-6-6 0,-9-6-2,-9-7 3,-4-6 1,-12-2-2,-8-5 0,-15-9 0,-9-4 0,-6-7 0,-5-7 1,-2-8-1,2-11 0,4-15 0,7-5 1,8-18 0,6-10 1,8-15 0,8-9-1,12-17 1,8-10 0,6-12 2,11-11-2,17-15 0,19-15 2,12-16-2,26-12 1,20-11 0,21-9 1,25-8-3,17-1-2,21 12-10,8-1-22,14 12 1,0 10-2,-2 10 5</inkml:trace>
    <inkml:trace contextRef="#ctx0" brushRef="#br0" timeOffset="-4957.3628">-4092 1821 20,'-33'-50'30,"8"4"-1,5-5-22,0-4-2,12-4 0,2 1-2,6 1 2,4 0-3,3-2-1,9-1 1,4 1-1,11-3 1,11 2-2,3-4 3,14 2-2,4 0 1,10-1-2,6 0 2,6-3-1,5 1 0,5 6 2,6 1-1,5 1-1,3 2 2,5 8-1,6-1 0,10 10-1,4 3 0,6 6 0,3 4-1,4 6 0,8 5 0,5 7-1,0 7 0,-4 0 1,-2 4 0,1 6 0,-3 6-1,-3 3 1,-9 3 0,-5 9 1,-9 4-1,-6 8 1,-9 10-1,-9 7 0,-10 5 0,-8 6 0,-10 5 0,-5 4 0,-13 1 0,-3 3 2,-10 2-2,-6 3 1,-11-2 0,-6 8 0,-9 2-1,-6 0 0,-10 1-1,-6 3 0,-10-1 0,-10 1 0,-11-1 0,-6-2 0,-9-5 2,-9-3 1,-8-2-2,-7-4-1,-13-4 2,-11-5-2,-11-3 2,-10-4-2,-12-1 0,-12-1 0,-12-7 0,-11-5 2,-3-8-1,-2-8 0,-5-8 1,-4-9-1,-1-12 0,0-9 1,5-14 0,1-11 0,3-12 0,6-7-1,9-12 1,12-10 0,6-15 0,14-13 1,12-14-1,15-11 1,23-8-1,13-15-1,19-8 2,19-10 1,22-3-2,19-2-3,26 16-10,12-8-23,12 9 1,3 10-1,8 5-1</inkml:trace>
  </inkml:traceGroup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5:29.366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BC2EB653-45A3-45A2-847A-38CA3434D6CC}" emma:medium="tactile" emma:mode="ink">
          <msink:context xmlns:msink="http://schemas.microsoft.com/ink/2010/main" type="writingRegion" rotatedBoundingBox="15520,88770 17711,87542 18075,88191 15884,89419"/>
        </emma:interpretation>
      </emma:emma>
    </inkml:annotationXML>
    <inkml:traceGroup>
      <inkml:annotationXML>
        <emma:emma xmlns:emma="http://www.w3.org/2003/04/emma" version="1.0">
          <emma:interpretation id="{748B49D3-0E54-4ABE-8447-FEE336C8F8BF}" emma:medium="tactile" emma:mode="ink">
            <msink:context xmlns:msink="http://schemas.microsoft.com/ink/2010/main" type="paragraph" rotatedBoundingBox="15520,88770 17711,87542 18075,88191 15884,89419" alignmentLevel="1"/>
          </emma:interpretation>
        </emma:emma>
      </inkml:annotationXML>
      <inkml:traceGroup>
        <inkml:annotationXML>
          <emma:emma xmlns:emma="http://www.w3.org/2003/04/emma" version="1.0">
            <emma:interpretation id="{B22787F1-1935-4707-846B-B567993644D6}" emma:medium="tactile" emma:mode="ink">
              <msink:context xmlns:msink="http://schemas.microsoft.com/ink/2010/main" type="line" rotatedBoundingBox="15520,88770 17711,87542 18075,88191 15884,89419"/>
            </emma:interpretation>
          </emma:emma>
        </inkml:annotationXML>
        <inkml:traceGroup>
          <inkml:annotationXML>
            <emma:emma xmlns:emma="http://www.w3.org/2003/04/emma" version="1.0">
              <emma:interpretation id="{A8695F17-5DE6-44F1-A309-21A39B5A0FC3}" emma:medium="tactile" emma:mode="ink">
                <msink:context xmlns:msink="http://schemas.microsoft.com/ink/2010/main" type="inkWord" rotatedBoundingBox="15520,88770 17711,87542 18075,88191 15884,89419"/>
              </emma:interpretation>
              <emma:one-of disjunction-type="recognition" id="oneOf0">
                <emma:interpretation id="interp0" emma:lang="en-US" emma:confidence="0.5">
                  <emma:literal>can's</emma:literal>
                </emma:interpretation>
                <emma:interpretation id="interp1" emma:lang="en-US" emma:confidence="0.5">
                  <emma:literal>C-a -5</emma:literal>
                </emma:interpretation>
                <emma:interpretation id="interp2" emma:lang="en-US" emma:confidence="0">
                  <emma:literal>Ca-an's</emma:literal>
                </emma:interpretation>
                <emma:interpretation id="interp3" emma:lang="en-US" emma:confidence="0">
                  <emma:literal>Ca-at's</emma:literal>
                </emma:interpretation>
                <emma:interpretation id="interp4" emma:lang="en-US" emma:confidence="0">
                  <emma:literal>c-a -5</emma:literal>
                </emma:interpretation>
              </emma:one-of>
            </emma:emma>
          </inkml:annotationXML>
          <inkml:trace contextRef="#ctx0" brushRef="#br0">-5714 1069 18,'-16'-13'29,"5"9"0,-6 4-7,-4-6-8,7 12-4,-12-6-3,5 10-2,-5-2-2,0 7 0,2 5-2,0 4 0,4 2-2,3 3 1,7-1-1,8 3 2,2-3-2,7 2 1,7-7-1,4-3 1,3-3 0,4-6 0,-3-4 1,4-3-1,1-4 0,-1 0 1,-2-6-1,-3 3 1,-3-3-1,-3 3 0,1 3 0,-6-7-4,-10 7-6,16 0-20,-16 0-2,12-10 1,-12 10-1</inkml:trace>
          <inkml:trace contextRef="#ctx0" brushRef="#br0" timeOffset="343.7895">-5541 1147 7,'0'-14'29,"0"14"-1,0 0 1,0 0-15,0 0-4,0 0-3,0 0-1,6-11-3,7 11 1,-13 0-1,26-13 1,-13 6-2,3 2 0,-6 0 0,3 0-2,-13 5 1,17-7-3,-17 7-2,0 0-5,18 13-11,-18-13-12,0 13 1,0-13-1</inkml:trace>
          <inkml:trace contextRef="#ctx0" brushRef="#br0" timeOffset="676.5853">-5478 1264 6,'0'0'28,"0"0"1,0 0-6,0 0-8,0 0-2,24 0-3,-24 0-3,17-8-1,-17 8-1,22-10-1,-8 3 0,-2-1-2,-12 8 1,26-11-2,-26 11 0,20-16 0,-20 16-1,16-11 1,-16 11-1,0 0 0,15-11 0,-15 11-1,0 0 0,0 0-1,11 4-5,-11-4-20,0 0-6,0 0 0,0 0-1</inkml:trace>
          <inkml:trace contextRef="#ctx0" brushRef="#br0" timeOffset="2225.629">-4928 1027 20,'0'0'27,"-4"-15"1,4 15-13,-11-12-3,-1 2-3,12 10-2,-19-6-3,19 6 0,-27 0-1,14 4-1,-2 1 0,0 5-1,1 1-1,3 3 0,2 3 0,5 0 0,4 3 0,0-2-1,10 0 1,-2-5-1,3 0 1,4-4 0,-1-5 0,-1-4 0,1 0 1,-2-8 0,2 1 0,-3-2 0,-11 9 1,17-20-1,-10 8 0,-7 12 0,9-19 0,-9 19 0,9-17-1,-9 17 1,0 0-1,15-9 0,-15 9 0,18 7 0,-18-7 0,24 15 0,-12-8 0,2 1 0,-1 0 0,-3-2 0,2 0 0,-12-6 0,20 6-1,-20-6-3,16 5-11,-16-5-16,0 0 0,15-8-1,-15 8 3</inkml:trace>
          <inkml:trace contextRef="#ctx0" brushRef="#br0" timeOffset="2520.457">-4701 954 16,'0'0'30,"0"0"1,-6-13 1,6 13-17,0 0-5,16-7-3,-16 7-2,15-10-2,-15 10 0,21-10-2,-10 4 1,3 1-2,-14 5 0,17-10 0,-2 10-4,-15 0-4,23-12-20,-23 12-5,14-9 1,-14 9-1</inkml:trace>
          <inkml:trace contextRef="#ctx0" brushRef="#br0" timeOffset="3145.2056">-4552 637 10,'0'0'31,"-13"-18"0,13 18-1,-10-12-13,10 12-6,0 0-5,10 24-2,-5-8-2,9 8 0,-2 6-2,6 1 1,-3-1 0,0 1-1,-1-4 0,-3-4 1,0-5-1,-4-6 0,-7-12 1,0 0-1,12 5 1,-12-5 0,0-17 0,0 4 0,-4-5 0,4-2 1,-6-3-1,6 4 1,-5-3-1,5 4 0,0 1 1,5 5-1,-5 12 0,18-13-1,-5 13 0,-1 0 1,7 5-1,0 3 0,1 1 0,1 6 1,-1 1-2,-3 1 2,-1 1-1,-2 1 0,-3 1 0,-5-3 0,-2 1 0,-4-3 0,-5-1 0,-3-3 0,-4 0-1,-3-3 1,-3-3 0,-5-1 0,-1-4 1,-1 0-1,1-8 1,-1 3-1,5 1 0,2-3-2,18 7-6,-19 0-25,19 0-1,0 0-1,4 15 1</inkml:trace>
          <inkml:trace contextRef="#ctx0" brushRef="#br0" timeOffset="-631.6115">-3859-35 8,'0'-13'27,"0"13"2,-16-17-11,16 17-3,-17-10-4,17 10-3,-28-7-1,12 7-3,-6 0 1,-4 4-1,-8 5-2,-4 5 1,-6 5-2,-2 3 1,-6 6-2,-1 4 2,-3 0-2,3 1 0,5-6 0,6-1 1,6-6-1,6-4 1,7-7-1,10-1 1,13-8-1,-13 5 1,13-5-1,0 0-1,0 0-6,0 0-16,0 0-9,13 9 0,-13-9 0</inkml:trace>
        </inkml:traceGroup>
      </inkml:traceGroup>
    </inkml:traceGroup>
  </inkml:traceGroup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25.412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12EABA20-C3A9-42C6-A07C-A5BD4B331205}" emma:medium="tactile" emma:mode="ink">
          <msink:context xmlns:msink="http://schemas.microsoft.com/ink/2010/main" type="inkDrawing" rotatedBoundingBox="13850,89850 23251,89660 23322,93161 13921,93351" hotPoints="22104,91250 21999,92511 13979,91843 14084,90583" semanticType="container" shapeName="Rectangle"/>
        </emma:interpretation>
      </emma:emma>
    </inkml:annotationXML>
    <inkml:trace contextRef="#ctx0" brushRef="#br0">15 306 5,'-15'-13'22,"15"13"-3,0 0-15,0 0-2,0 0 1,0 0 1,0 0 2,11 4-1,5 0 1,-1-8 1,8 0-2,0-6 2,8 2-2,-3-7 1,7 4-1,0-3-1,5 3-1,-2 2-1,3 4 2,2 5-2,8 0-1,-4 0 0,11 4-2,1-4 2,4 0-1,8 0 1,3-7 0,4 0 0,3 2 1,2-3-1,2 3 1,2 1 0,0 4-1,5-4 1,-1 4-1,2 6 0,-2 0 0,2-1 1,1 3-1,-3-4 0,3 0 0,1-4 0,4 0 0,1-4 0,0-4-1,-1-1 1,4 0-1,-4-1 0,-1 1 0,1 1 0,-3 3 0,1 5 0,-4 0 0,2 0 0,0 0 0,-1 6 0,2-1 0,-1-1 0,4 0 0,1 0 0,1-4 1,-3 5-1,2-5 0,-4 5 0,0-1 0,-3 1 0,-6 1 1,-3 0-2,-1 1 1,-1-2 0,-2 3 0,2-3 0,2-1 0,-7 0 0,7 0-1,-3 1 1,2-5 1,-2 8-1,3-8 1,-5 6-1,1-6 1,-2 0-1,0 5 0,-4-5 0,0 0 0,-6 0-1,-1 0 1,-1 0 0,-6 0 0,-1 0 0,0 0 1,-4 0-1,1 0 0,-4 0 0,0 0 0,-2-7 1,0 7-1,1-11 0,-1 6 0,-2-4 0,-2 1-1,-2-2 2,-5 3-2,-1 3 1,-4 0 0,-6 4 0,-7 0 0,0 0 1,-3 4-1,-4 3 1,2-3-2,-3 4 0,1-4 0,-2 2 0,1-6 1,-13 0 0,19 10-1,-19-10 1,12 6 1,-12-6 0,0 0 1,5 11-2,-5-11 2,0 16-3,0-16 3,-5 12-3,5-12 2,-6 16-2,6-16 2,-6 18-1,6-18 1,-4 23-1,4-12 0,0 3 0,0 3 1,0 4-1,0 0 0,0 5 0,0 2 0,0 7 0,-5 3 1,-1 5-1,1 5 0,-2-1 0,1 5 1,-1-1-1,-1 0-1,0 2 0,3-2-1,2-1 1,-2-4-1,5 0 1,-8 1-1,8 0 1,-5-1-1,5-4 2,-6 2 1,1-2-1,1 0 0,-1-3 0,0-2 1,-2-4-1,2-5 0,2-2 0,-2-4-1,0-5 1,0-4 0,1-1 0,4-12 0,-9 13 0,9-13 1,0 0-1,-16 10 0,16-10 0,-16 0 1,16 0-1,-19-6 0,7 2 0,-4-3 1,2 1-1,-4-3 0,-5-1 1,-1 3-1,-7-1 1,-3-1-1,-6 2 0,-4-1 1,-6 3-1,-9 1 0,-3 1 0,-4-1 0,-4 4 0,-3-7-1,-4 7 2,-1-6-2,0 2 1,-3-4 0,-2 2 0,-3-3 0,-3-2 0,-6 3 1,1-2-1,-4-1-1,-4 2 1,-3 4 1,-2 1-1,-3 0 0,-2 4 0,-2-5 0,-2 5 0,0 0 1,-3-4-1,0 0 0,1-1 0,-1-1 0,0 0 1,0-1-1,-1-2 0,-3 4 0,2-1 0,-1 1 0,1-1 1,0 6-1,-1-5 0,1 5 0,1 0 1,-4 4-1,4-4 1,2 0-1,-1 0 0,4 0 0,4 0 0,1-10 0,0 3 0,8-2-1,0 0 1,2 0 0,0 0 0,5 1 0,0 4 0,2 4 0,3 0 0,4 0 0,-1 0-1,3 0 2,1 4-2,8-4 1,1 0 0,6 0 0,1 0 0,8 0-1,3-4 1,8 4 0,0 0-1,3-4 1,6 4 0,2 0 0,5 0 0,2 0 0,3-6 0,3 0 0,6 1 0,1-2 0,4-3 0,3-3 0,2-1 0,3-3 0,5-1 0,0-5 0,2-1 0,3-6 0,4-2 1,-3-1 1,3-5-2,-2-2 3,3-5-2,-3-3 1,1-7-1,0-2 1,2-5-1,3-5-1,1-2 1,5-1-1,3-5 2,5 2-2,4 3 1,5 3-1,-4 7 2,2 8-3,-5 8 1,-3 5-7,4 19-26,-13 4-2,-6 9-1,-11 7 0</inkml:trace>
    <inkml:trace contextRef="#ctx0" brushRef="#br0" timeOffset="18051.3364">9305 702 30,'-16'-38'31,"2"1"-13,-10-17-4,9 5-2,-11-19-2,7 2-4,-7-18 0,4-2-3,-3-11 0,-1-5-3,-1-6 3,-1-1-2,-3 4-1,-6 4 0,-5 5-1,-8 5 2,-10 4-2,-8 6 2,-6 11-1,-8 8 0,-7 5 2,2 13-1,-2 9 1,2 20 0,1 15-1,3 17 0,-1 24 0,-1 17-1,-7 23 2,0 24-1,-5 25 0,4 21 0,5 27 0,11 15 1,8 13 0,22 10 0,22 4-2,25 6 2,15-6-3,19 2 4,15-17-2,14-8-3,11-10 2,7-15-1,2-19 1,7-25-1,-1-30 1,5-30-2,4-36 3,4-32-1,6-42 1,8-30-1,4-32 1,6-29 0,10-30 0,-5-24-1,3-15 1,-8-16 2,-17-7-1,-17-10 0,-26-2 0,-26 4-1,-36 14 2,-34 13-1,-28 26-4,-31 19-11,-14 32-24,-26 15 0,-18 4-2,-14-5 0</inkml:trace>
  </inkml:traceGroup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20.413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FE5A2426-6454-4D5B-866A-3B73EAB0AC10}" emma:medium="tactile" emma:mode="ink">
          <msink:context xmlns:msink="http://schemas.microsoft.com/ink/2010/main" type="writingRegion" rotatedBoundingBox="19198,94992 22350,94508 22396,94808 19244,95292">
            <msink:destinationLink direction="with" ref="{C72DBD4C-2D89-4940-A4C8-9475A24860C0}"/>
          </msink:context>
        </emma:interpretation>
      </emma:emma>
    </inkml:annotationXML>
    <inkml:traceGroup>
      <inkml:annotationXML>
        <emma:emma xmlns:emma="http://www.w3.org/2003/04/emma" version="1.0">
          <emma:interpretation id="{F13499B1-61FC-408D-BB72-B51E7D31E4CB}" emma:medium="tactile" emma:mode="ink">
            <msink:context xmlns:msink="http://schemas.microsoft.com/ink/2010/main" type="paragraph" rotatedBoundingBox="19198,94992 22350,94508 22396,94808 19244,95292" alignmentLevel="1"/>
          </emma:interpretation>
        </emma:emma>
      </inkml:annotationXML>
      <inkml:traceGroup>
        <inkml:annotationXML>
          <emma:emma xmlns:emma="http://www.w3.org/2003/04/emma" version="1.0">
            <emma:interpretation id="{6DED3627-FC12-4544-951D-DD3800DBF096}" emma:medium="tactile" emma:mode="ink">
              <msink:context xmlns:msink="http://schemas.microsoft.com/ink/2010/main" type="line" rotatedBoundingBox="19198,94992 22350,94508 22396,94808 19244,95292"/>
            </emma:interpretation>
          </emma:emma>
        </inkml:annotationXML>
        <inkml:traceGroup>
          <inkml:annotationXML>
            <emma:emma xmlns:emma="http://www.w3.org/2003/04/emma" version="1.0">
              <emma:interpretation id="{21309017-EF2F-41DD-B689-252B61C26106}" emma:medium="tactile" emma:mode="ink">
                <msink:context xmlns:msink="http://schemas.microsoft.com/ink/2010/main" type="inkWord" rotatedBoundingBox="19198,94992 19415,94958 19434,95082 19217,95116"/>
              </emma:interpretation>
              <emma:one-of disjunction-type="recognition" id="oneOf0">
                <emma:interpretation id="interp0" emma:lang="en-US" emma:confidence="0.5">
                  <emma:literal>r</emma:literal>
                </emma:interpretation>
                <emma:interpretation id="interp1" emma:lang="en-US" emma:confidence="0">
                  <emma:literal>.</emma:literal>
                </emma:interpretation>
                <emma:interpretation id="interp2" emma:lang="en-US" emma:confidence="0">
                  <emma:literal>-</emma:literal>
                </emma:interpretation>
                <emma:interpretation id="interp3" emma:lang="en-US" emma:confidence="0">
                  <emma:literal>,</emma:literal>
                </emma:interpretation>
                <emma:interpretation id="interp4" emma:lang="en-US" emma:confidence="0">
                  <emma:literal>:</emma:literal>
                </emma:interpretation>
              </emma:one-of>
            </emma:emma>
          </inkml:annotationXML>
          <inkml:trace contextRef="#ctx0" brushRef="#br0">0 146 25,'17'-29'34,"-5"-2"-2,7 2-27,-6 4-3,4 4-2,10 14-8,-6 3-18,6 8-3,1 3 0,-6-1 24</inkml:trace>
        </inkml:traceGroup>
        <inkml:traceGroup>
          <inkml:annotationXML>
            <emma:emma xmlns:emma="http://www.w3.org/2003/04/emma" version="1.0">
              <emma:interpretation id="{A847AD50-0470-4ED4-AAE5-5C4A1E072926}" emma:medium="tactile" emma:mode="ink">
                <msink:context xmlns:msink="http://schemas.microsoft.com/ink/2010/main" type="inkWord" rotatedBoundingBox="19894,95022 20924,94864 20950,95030 19919,95188"/>
              </emma:interpretation>
              <emma:one-of disjunction-type="recognition" id="oneOf1">
                <emma:interpretation id="interp5" emma:lang="en-US" emma:confidence="0.5">
                  <emma:literal>-</emma:literal>
                </emma:interpretation>
                <emma:interpretation id="interp6" emma:lang="en-US" emma:confidence="0">
                  <emma:literal>+</emma:literal>
                </emma:interpretation>
                <emma:interpretation id="interp7" emma:lang="en-US" emma:confidence="0">
                  <emma:literal>=</emma:literal>
                </emma:interpretation>
                <emma:interpretation id="interp8" emma:lang="en-US" emma:confidence="0">
                  <emma:literal>"</emma:literal>
                </emma:interpretation>
                <emma:interpretation id="interp9" emma:lang="en-US" emma:confidence="0">
                  <emma:literal>.</emma:literal>
                </emma:interpretation>
              </emma:one-of>
            </emma:emma>
          </inkml:annotationXML>
          <inkml:trace contextRef="#ctx0" brushRef="#br0" timeOffset="316.9508">1264-18 4,'35'-19'26,"5"7"-15,9 12-3,-4 0-2,7 4-6,5 1-22,6 11-2,-8-16 16,6 5 8</inkml:trace>
          <inkml:trace contextRef="#ctx0" brushRef="#br0" timeOffset="159.9006">680 70 31,'28'29'29,"2"-11"-1,0 0-29,2-7-9,9 4-12,5-2-7,-8-9 4,4-4 25</inkml:trace>
        </inkml:traceGroup>
        <inkml:traceGroup>
          <inkml:annotationXML>
            <emma:emma xmlns:emma="http://www.w3.org/2003/04/emma" version="1.0">
              <emma:interpretation id="{8A10F3CF-061E-40DB-BDF7-77A5234244C3}" emma:medium="tactile" emma:mode="ink">
                <msink:context xmlns:msink="http://schemas.microsoft.com/ink/2010/main" type="inkWord" rotatedBoundingBox="21896,94605 22354,94534 22365,94611 21907,94682"/>
              </emma:interpretation>
              <emma:one-of disjunction-type="recognition" id="oneOf2">
                <emma:interpretation id="interp10" emma:lang="en-US" emma:confidence="0.5">
                  <emma:literal>-</emma:literal>
                </emma:interpretation>
                <emma:interpretation id="interp11" emma:lang="en-US" emma:confidence="0">
                  <emma:literal>.</emma:literal>
                </emma:interpretation>
                <emma:interpretation id="interp12" emma:lang="en-US" emma:confidence="0">
                  <emma:literal>_</emma:literal>
                </emma:interpretation>
                <emma:interpretation id="interp13" emma:lang="en-US" emma:confidence="0">
                  <emma:literal>,</emma:literal>
                </emma:interpretation>
                <emma:interpretation id="interp14" emma:lang="en-US" emma:confidence="0">
                  <emma:literal>\</emma:literal>
                </emma:interpretation>
              </emma:one-of>
            </emma:emma>
          </inkml:annotationXML>
          <inkml:trace contextRef="#ctx0" brushRef="#br0" timeOffset="475.2223">2679-365 17,'60'4'33,"3"1"0,-1 1-4,-19-6-43,19 0-18,2 0 0,-1 0-1,-11-14 33</inkml:trace>
        </inkml:traceGroup>
      </inkml:traceGroup>
    </inkml:traceGroup>
  </inkml:traceGroup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03.217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094A8B36-0638-42A4-887C-B0456FF2218F}" emma:medium="tactile" emma:mode="ink">
          <msink:context xmlns:msink="http://schemas.microsoft.com/ink/2010/main" type="inkDrawing" rotatedBoundingBox="6411,95922 6416,96600 5873,96604 5869,95925" semanticType="callout" shapeName="Other"/>
        </emma:interpretation>
      </emma:emma>
    </inkml:annotationXML>
    <inkml:trace contextRef="#ctx0" brushRef="#br0">-15323 8281 3,'-9'-15'33,"-2"0"0,11 15-16,-23-16-5,23 16-2,-31 7-3,16 6-1,-9-4-2,3 8-1,-2 1 0,-1 8-1,-5 1-1,2 4 0,-3 2 0,5 4 0,-3 2-1,2 3 0,4 3 0,-1-3 0,8 1 0,2-4 0,3-2-1,10-5 1,0-2 0,5-6 0,5-2 0,8-6 0,5-4 0,1-3 1,9-1-1,1-4 0,6-4 1,2 4 0,1-4-1,1 0 1,-4 0-1,2 4 0,-8-4 1,-1 4-1,-9-4 1,-3 0 0,-5 4-1,-16-4 1,17 0 0,-17 0-1,0 0-2,0-12-7,0 12-27,-12-8-1,12 8 0,-21-22 14</inkml:trace>
  </inkml:traceGroup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02.531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CE189EF9-C607-4864-BC80-51466D8E2FB4}" emma:medium="tactile" emma:mode="ink">
          <msink:context xmlns:msink="http://schemas.microsoft.com/ink/2010/main" type="inkDrawing" rotatedBoundingBox="6285,96135 9531,95629 9595,96041 6350,96546" semanticType="callout" shapeName="Other">
            <msink:sourceLink direction="with" ref="{38D9CDAC-0376-42BF-AFCD-CE140AFDDCF5}"/>
          </msink:context>
        </emma:interpretation>
      </emma:emma>
    </inkml:annotationXML>
    <inkml:trace contextRef="#ctx0" brushRef="#br0">-12094 7942 14,'0'0'30,"0"0"-13,0 0-4,0 0-3,0 0-3,0 0-1,0 0-1,0 0-2,3 21 1,-3-10-2,0 8 0,0 0 0,-3 5-1,-3 3-1,1 7 1,-6-2-1,-4 3 0,-5-2 1,-5 0-1,-4-3 1,-7 3-1,-7-5 1,-3-3-1,-8-4 1,-6 0 0,-7-3-1,-4 1 0,-5-1 0,-1-2 0,-6 0 0,-1-2 1,0-1-1,-3-3 0,0 1 1,-7-2-1,-2-1 0,-2 1 1,-7 0-1,1 3 1,-4-1-1,0 3 0,-2-4 0,0 5 0,1-4 1,3 1-1,-2-1 0,6 1 1,1-6 0,5-1 0,4-5 1,9 0-1,4-5 0,11-1 1,5-6-1,10 1 1,6-2-1,11 1 0,3 5-1,13-2 1,4 2-1,16 7-1,-12-6 0,12 6-4,14 3-14,-14-3-17,24-3-1,-11-3 0</inkml:trace>
  </inkml:traceGroup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00.994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38D9CDAC-0376-42BF-AFCD-CE140AFDDCF5}" emma:medium="tactile" emma:mode="ink">
          <msink:context xmlns:msink="http://schemas.microsoft.com/ink/2010/main" type="inkDrawing" rotatedBoundingBox="9906,93736 11227,95415 9964,96409 8643,94730" hotPoints="10866,94942 9939,95869 9012,94942 9939,94015" semanticType="enclosure" shapeName="Circle">
            <msink:destinationLink direction="with" ref="{CE189EF9-C607-4864-BC80-51466D8E2FB4}"/>
          </msink:context>
        </emma:interpretation>
      </emma:emma>
    </inkml:annotationXML>
    <inkml:trace contextRef="#ctx0" brushRef="#br0">-12372 7808 6,'-26'-28'29,"5"5"-11,-9-23-2,15 13-2,-13-26-1,16 7-3,-4-15-3,11-1-1,-5-11-2,10-4 0,7-11-1,7-1-1,1-1 0,11 1-1,4 0 1,6 7-1,2 10 0,3 10 1,1 12-2,3 13 2,-3 8-2,5 14 1,0 5-1,10 7 1,4 5-2,7 10 1,8 3 0,5 9-1,2 8 0,10 9 0,-3 11 0,4 7-1,-2 11 1,-3 9 0,-3 13-1,-11 6-1,2 8 1,-18 2 1,-7 7-1,-15-3-1,-6 2 2,-14-3-1,-7-5 2,-10-5-1,-10-6 1,-7-4-1,-14-1 1,-9-2 1,-15-5-1,-13-4 1,-16-8 0,-10-10 0,-11-14 1,-8-17 0,-10-24 1,2-23-1,6-23 0,10-24 1,13-31-1,21-14-1,21-14-1,16-12-5,34 8-29,6-4 0,16 11-3,2 11 9</inkml:trace>
  </inkml:traceGroup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27.414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4D008AD3-C31A-431F-ABB2-6EAAFBD17607}" emma:medium="tactile" emma:mode="ink">
          <msink:context xmlns:msink="http://schemas.microsoft.com/ink/2010/main" type="writingRegion" rotatedBoundingBox="26754,86653 29373,86978 29242,88029 26623,87705">
            <msink:destinationLink direction="with" ref="{0ED3FFAA-4DD2-4822-8AC9-0E6D6C8434B8}"/>
            <msink:destinationLink direction="with" ref="{25764987-5FA3-4C80-BAB6-6A198F355B78}"/>
          </msink:context>
        </emma:interpretation>
      </emma:emma>
    </inkml:annotationXML>
    <inkml:traceGroup>
      <inkml:annotationXML>
        <emma:emma xmlns:emma="http://www.w3.org/2003/04/emma" version="1.0">
          <emma:interpretation id="{5A658C58-9150-4E4C-A0DC-6A96C2EFF970}" emma:medium="tactile" emma:mode="ink">
            <msink:context xmlns:msink="http://schemas.microsoft.com/ink/2010/main" type="paragraph" rotatedBoundingBox="26754,86653 29373,86978 29242,88029 26623,87705" alignmentLevel="1"/>
          </emma:interpretation>
        </emma:emma>
      </inkml:annotationXML>
      <inkml:traceGroup>
        <inkml:annotationXML>
          <emma:emma xmlns:emma="http://www.w3.org/2003/04/emma" version="1.0">
            <emma:interpretation id="{E00AF1F4-3494-42A0-BE74-68B20305ED2A}" emma:medium="tactile" emma:mode="ink">
              <msink:context xmlns:msink="http://schemas.microsoft.com/ink/2010/main" type="line" rotatedBoundingBox="26754,86653 29373,86978 29242,88029 26623,87705"/>
            </emma:interpretation>
          </emma:emma>
        </inkml:annotationXML>
        <inkml:traceGroup>
          <inkml:annotationXML>
            <emma:emma xmlns:emma="http://www.w3.org/2003/04/emma" version="1.0">
              <emma:interpretation id="{03C51960-8DBD-4CAC-8E4B-C93C5B9F39A5}" emma:medium="tactile" emma:mode="ink">
                <msink:context xmlns:msink="http://schemas.microsoft.com/ink/2010/main" type="inkWord" rotatedBoundingBox="26731,86840 28441,87052 28367,87655 26656,87443"/>
              </emma:interpretation>
              <emma:one-of disjunction-type="recognition" id="oneOf0">
                <emma:interpretation id="interp0" emma:lang="en-US" emma:confidence="0.5">
                  <emma:literal>Don't</emma:literal>
                </emma:interpretation>
                <emma:interpretation id="interp1" emma:lang="en-US" emma:confidence="0">
                  <emma:literal>Dolt</emma:literal>
                </emma:interpretation>
                <emma:interpretation id="interp2" emma:lang="en-US" emma:confidence="0">
                  <emma:literal>Dolot</emma:literal>
                </emma:interpretation>
                <emma:interpretation id="interp3" emma:lang="en-US" emma:confidence="0">
                  <emma:literal>Poult</emma:literal>
                </emma:interpretation>
                <emma:interpretation id="interp4" emma:lang="en-US" emma:confidence="0">
                  <emma:literal>Doubt</emma:literal>
                </emma:interpretation>
              </emma:one-of>
            </emma:emma>
          </inkml:annotationXML>
          <inkml:trace contextRef="#ctx0" brushRef="#br0">8 145 6,'0'-16'28,"-8"-3"2,8 0-9,0 19-4,0-31-5,0 31-3,8-26-2,-8 26-1,16-17-2,-3 12 0,0-3-1,6 8-1,1-4 0,4 4-1,0 5-1,2 0 0,3 4 1,-2 4-1,-1 2 1,-4 4-2,2 7 2,-6 2-1,-2 4 1,-2 3-1,-6 2-1,-3 0 1,-5 4-1,0-5 1,0-1-1,-7-4 1,-2-4-1,2-3 1,-3-4-1,-1-3 1,-4-6 0,0-1 1,-6-4-1,4-1 0,-2-5-1,-3 0 0,6 0-2,-4-7-3,20 7-7,-18 0-20,18 0 1,6-14-1,-6 14 5</inkml:trace>
          <inkml:trace contextRef="#ctx0" brushRef="#br0" timeOffset="-489.7008">19 112 16,'0'0'30,"-13"4"-2,13-4 1,0 0-20,8 12-3,-2-1-2,-6 2-3,10 5 1,-5 5-1,1 7 0,-1 5 0,0 1 0,-1 3-1,-1-1 1,-3 0-1,5-4-1,-5-3-1,5-8-1,0-3-2,-5-20-3,6 20-8,-6-20-9,0 0-4,9-13-1,-9-5 20</inkml:trace>
          <inkml:trace contextRef="#ctx0" brushRef="#br0" timeOffset="404.7483">559 534 37,'8'-24'33,"-4"8"1,-4 16-9,0-29-13,12 20-4,-7-4-3,5 8-2,4 1-1,1 4-1,2 6-1,0 2 0,3 5 0,-1 4 0,-5 2-1,1-1 0,-1 2-1,-9 0 0,0 0-1,-5-2 0,-4 0 1,-6-4-1,-1-1 2,-5-2 0,-4-3 1,-1-3 2,-1-5-1,0-4 2,-2-6 0,4-1-1,-1-7 0,7-3 0,1-5-1,7-2-2,6 5-3,0-8-14,5 3-16,11 3 0,5 1 0,6 4 3</inkml:trace>
          <inkml:trace contextRef="#ctx0" brushRef="#br0" timeOffset="772.5229">1012 127 25,'0'-19'33,"0"19"1,-11-11-1,-3 5-21,14 6-4,-18 10-3,4 1-3,-2 7-2,0 7-1,1 9 0,2 5 1,4 4-1,4 4 0,5 1 1,12-3 0,1-1-1,3-7 1,1-4-3,-1-10-3,10 1-9,-10-7-16,3-11-1,-1-2-1,-2-8 7</inkml:trace>
          <inkml:trace contextRef="#ctx0" brushRef="#br0" timeOffset="1085.3294">1225 203 35,'0'0'32,"-5"-14"1,5 14-1,0 0-25,7 16-2,-1 2-3,3 6-1,1 7-2,1 1 1,0 5 0,-1-2-1,0-1-1,-4-7-1,1 0-3,-7-13-10,0-14-16,8 20 0,-8-20 0,12 0 11</inkml:trace>
          <inkml:trace contextRef="#ctx0" brushRef="#br0" timeOffset="1379.1504">1427 331 31,'13'-8'34,"-1"-1"0,3 5 1,12 4-24,-12-8-2,8 8-4,-2 0-2,4 5-1,-3-5-1,-2 7 0,-3-7-1,-1 4-1,0 1-3,-16-5-3,24 4-10,-24-4-17,11 0 0,-11 0-1,0 0 2</inkml:trace>
          <inkml:trace contextRef="#ctx0" brushRef="#br0" timeOffset="1654.9801">1574 228 32,'0'0'35,"0"0"-1,0 0 1,0 0-23,0 0-4,0 0-2,0 0-3,10 23-1,-5-4-1,4 3-1,-3 4 1,1 4-1,-2 0 0,3 0 0,-2-5 0,-4-3-1,6-3-3,-8-19-7,7 16-24,-7-16 0,16 0 0,-5 0 0</inkml:trace>
        </inkml:traceGroup>
        <inkml:traceGroup>
          <inkml:annotationXML>
            <emma:emma xmlns:emma="http://www.w3.org/2003/04/emma" version="1.0">
              <emma:interpretation id="{FA7E80B9-5784-4D3D-9CE1-EC1B655F4222}" emma:medium="tactile" emma:mode="ink">
                <msink:context xmlns:msink="http://schemas.microsoft.com/ink/2010/main" type="inkWord" rotatedBoundingBox="28604,86882 29373,86978 29242,88029 28473,87934"/>
              </emma:interpretation>
              <emma:one-of disjunction-type="recognition" id="oneOf1">
                <emma:interpretation id="interp5" emma:lang="en-US" emma:confidence="0.5">
                  <emma:literal>P.</emma:literal>
                </emma:interpretation>
                <emma:interpretation id="interp6" emma:lang="en-US" emma:confidence="0">
                  <emma:literal>P</emma:literal>
                </emma:interpretation>
                <emma:interpretation id="interp7" emma:lang="en-US" emma:confidence="0">
                  <emma:literal>P,</emma:literal>
                </emma:interpretation>
                <emma:interpretation id="interp8" emma:lang="en-US" emma:confidence="0">
                  <emma:literal>Po.</emma:literal>
                </emma:interpretation>
                <emma:interpretation id="interp9" emma:lang="en-US" emma:confidence="0">
                  <emma:literal>p.</emma:literal>
                </emma:interpretation>
              </emma:one-of>
            </emma:emma>
          </inkml:annotationXML>
          <inkml:trace contextRef="#ctx0" brushRef="#br0" timeOffset="2353.5501">2003 325 17,'0'-16'35,"0"1"-1,0 0 1,-6-3-16,6 18-8,-13-18-4,13 18-3,-23-7-1,9 7-2,-4 10-1,2 3 0,-5 3-1,3 3 1,3 5-1,3-3 0,6 1 1,6-3 0,0-3 0,0-16-1,20 17 2,-7-13-1,2-4 0,1 0 1,-1-6-1,1 3 1,-2-1 0,-3 0 0,-11 4 1,17-9-1,-17 9 0,0 0 1,13-9-1,-13 9-1,0 0 0,0 0 1,13 18-1,-7-2 0,4 8 0,5 10 1,1 8-1,9 7 1,1 9-1,2 3 1,-1 3-1,2 0 1,-6-3-1,-2-4 0,-11-6 0,0-6 1,-10-10-1,-10-8 1,-2-8-1,-9-9 0,-9-10 1,-1-4-1,-6-7 0,0-8 1,-4-9-1,-1-1 1,4-8 0,6-1 0,5-1 0,5 1 0,5 2-1,9 2 0,8 5-3,-5-6-3,22 18-14,-4-10-18,5-1 1,3-4-1,5-5 1</inkml:trace>
          <inkml:trace contextRef="#ctx0" brushRef="#br0" timeOffset="2727.3251">2039 120 20,'-9'-15'34,"9"2"0,0 2 0,0-5-21,14 16-1,-14 0-4,37-14-2,-11 9-2,15 5 0,3 5 0,10 4-2,3 3 2,7 6-3,-3 6 1,-5 7-1,-6 7 1,-10 7-1,-12 6-1,-12 6 1,-16 0 0,-17 1 0,-13-3-1,-7-4 1,-7-7 0,-8-7-1,-4-9-2,3-9 0,10-3-3,-5-16-3,17 14-11,-5-14-19,8 0 0,2 0 0,6 0 2</inkml:trace>
          <inkml:trace contextRef="#ctx0" brushRef="#br0" timeOffset="9136.8027">2051 800 25,'-7'20'22,"19"8"-4,-12-28-26,11 21 2,-2-10 2,-9-11 0,21 7-5,-9-21-5,17-1-5,-6-30 19,25 4 0</inkml:trace>
        </inkml:traceGroup>
      </inkml:traceGroup>
    </inkml:traceGroup>
  </inkml:traceGroup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30.625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0ED3FFAA-4DD2-4822-8AC9-0E6D6C8434B8}" emma:medium="tactile" emma:mode="ink">
          <msink:context xmlns:msink="http://schemas.microsoft.com/ink/2010/main" type="inkDrawing" rotatedBoundingBox="26139,88049 29576,87721 29586,87817 26148,88145" semanticType="underline" shapeName="Other">
            <msink:sourceLink direction="with" ref="{4D008AD3-C31A-431F-ABB2-6EAAFBD17607}"/>
          </msink:context>
        </emma:interpretation>
      </emma:emma>
    </inkml:annotationXML>
    <inkml:trace contextRef="#ctx0" brushRef="#br0">24 389 25,'-24'0'34,"24"0"0,5-28 0,31 15-20,5-12-5,24 6-3,18-3-2,26 6-1,19 0 0,27 7-1,15-1 1,18 6-1,12-4 1,10 3 0,9-7 0,-2 1-1,-4-5 1,-6-2 0,-9-4 0,-7 0-1,-19-2 1,-16 3-2,-24 2 1,-24 3-1,-23 2 0,-20 5-1,-22 2 0,-18 7 0,-14-3-1,-11 3 0,0 0-3,0 0-3,0 0-15,-21 0-17,4 0-1,-10 0 0,-4 11 0</inkml:trace>
  </inkml:traceGroup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37.274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25764987-5FA3-4C80-BAB6-6A198F355B78}" emma:medium="tactile" emma:mode="ink">
          <msink:context xmlns:msink="http://schemas.microsoft.com/ink/2010/main" type="inkDrawing" rotatedBoundingBox="24237,89041 27493,83931 31084,86219 27828,91329" hotPoints="30175,87648 27582,90241 24989,87648 27582,85055" semanticType="container" shapeName="Circle">
            <msink:sourceLink direction="with" ref="{4D008AD3-C31A-431F-ABB2-6EAAFBD17607}"/>
            <msink:sourceLink direction="with" ref="{0904DEC5-2397-4A8C-AAD0-9E0BC4B103B1}"/>
            <msink:destinationLink direction="with" ref="{AD11A44E-4E62-4047-BE8A-850E16434EF5}"/>
            <msink:destinationLink direction="with" ref="{40B87AE3-37BA-4A5C-B2FD-047AE6F6A897}"/>
          </msink:context>
        </emma:interpretation>
      </emma:emma>
    </inkml:annotationXML>
    <inkml:trace contextRef="#ctx0" brushRef="#br0">4074 2581 34,'64'-64'35,"-4"5"1,-16-2-8,-1 12-7,-24-15-7,11 8-5,-18-23-4,5-5-1,-8-21-2,-2-13-1,-7-14 0,0-14-2,-15-12 0,-11-6 1,-13-1-2,-19 1 2,-19 9-2,-13 5 1,-16 13 0,-18 15 1,-15 16-1,-13 18 0,-9 17 1,-6 21-1,-11 21 0,-3 24 0,-10 25 0,-9 27 0,-2 25 0,-6 24 0,-1 28 0,2 26 1,4 29 0,9 20 1,11 24-1,11 17 0,17 17 1,14 15 0,14 10-1,14 2 1,15-1-3,11 0 2,14-12-1,21-3 1,16-10-1,21-10 1,23-15 0,22-9-1,24-19 2,24-14-2,17-19 2,19-20-1,20-16 0,11-19-2,13-16 2,9-19 0,8-11 0,7-15-1,9-14 0,7-20 1,3-26 0,5-26 0,1-22 1,3-25-1,1-31 1,2-25 0,-8-21 0,-1-19 0,-10-21 0,-10-16 0,-14-16-1,-9-18 2,-20-2 0,-19-7-1,-20-3 0,-24-3 0,-24 5 0,-21 2 0,-21 2 1,-28 17-3,-22 7 0,-19 11 1,-18 11-1,-19 21 0,-15 23 1,-11 25-2,-12 29-1,-11 17-3,3 29-18,-13 9-13,-3 19 0,4 9 0</inkml:trace>
  </inkml:traceGroup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31.252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0904DEC5-2397-4A8C-AAD0-9E0BC4B103B1}" emma:medium="tactile" emma:mode="ink">
          <msink:context xmlns:msink="http://schemas.microsoft.com/ink/2010/main" type="writingRegion" rotatedBoundingBox="27094,88055 29257,89149 28738,90175 26575,89082">
            <msink:destinationLink direction="with" ref="{25764987-5FA3-4C80-BAB6-6A198F355B78}"/>
          </msink:context>
        </emma:interpretation>
      </emma:emma>
    </inkml:annotationXML>
    <inkml:traceGroup>
      <inkml:annotationXML>
        <emma:emma xmlns:emma="http://www.w3.org/2003/04/emma" version="1.0">
          <emma:interpretation id="{E5448031-8A58-4642-AFDE-A6EB04466ACB}" emma:medium="tactile" emma:mode="ink">
            <msink:context xmlns:msink="http://schemas.microsoft.com/ink/2010/main" type="paragraph" rotatedBoundingBox="27094,88055 29257,89149 28738,90175 26575,89082" alignmentLevel="1"/>
          </emma:interpretation>
        </emma:emma>
      </inkml:annotationXML>
      <inkml:traceGroup>
        <inkml:annotationXML>
          <emma:emma xmlns:emma="http://www.w3.org/2003/04/emma" version="1.0">
            <emma:interpretation id="{B66370CA-860B-4F3C-A05B-0C167C8E85E0}" emma:medium="tactile" emma:mode="ink">
              <msink:context xmlns:msink="http://schemas.microsoft.com/ink/2010/main" type="line" rotatedBoundingBox="27094,88055 29257,89149 28738,90175 26575,89082"/>
            </emma:interpretation>
          </emma:emma>
        </inkml:annotationXML>
        <inkml:traceGroup>
          <inkml:annotationXML>
            <emma:emma xmlns:emma="http://www.w3.org/2003/04/emma" version="1.0">
              <emma:interpretation id="{790794F7-8C25-48FC-80F1-BF5DCC17273C}" emma:medium="tactile" emma:mode="ink">
                <msink:context xmlns:msink="http://schemas.microsoft.com/ink/2010/main" type="inkWord" rotatedBoundingBox="27094,88055 29257,89149 28738,90175 26575,89082"/>
              </emma:interpretation>
              <emma:one-of disjunction-type="recognition" id="oneOf0">
                <emma:interpretation id="interp0" emma:lang="en-US" emma:confidence="0.5">
                  <emma:literal>reg</emma:literal>
                </emma:interpretation>
                <emma:interpretation id="interp1" emma:lang="en-US" emma:confidence="0.5">
                  <emma:literal>few g</emma:literal>
                </emma:interpretation>
                <emma:interpretation id="interp2" emma:lang="en-US" emma:confidence="0">
                  <emma:literal>fen g</emma:literal>
                </emma:interpretation>
                <emma:interpretation id="interp3" emma:lang="en-US" emma:confidence="0">
                  <emma:literal>re g</emma:literal>
                </emma:interpretation>
                <emma:interpretation id="interp4" emma:lang="en-US" emma:confidence="0">
                  <emma:literal>few Z</emma:literal>
                </emma:interpretation>
              </emma:one-of>
            </emma:emma>
          </inkml:annotationXML>
          <inkml:trace contextRef="#ctx0" brushRef="#br0">114 1717 24,'0'-16'34,"0"16"0,0 0-1,0 0-25,6 30-1,-6-9-4,9 16-1,-2 2-2,1 13 1,-1 1-1,0 2 1,-3-4-1,1-4 0,-5-7 0,1-9 1,-1-7 0,0-24 0,0 0 1,0 0 0,16-29 1,-2 2 0,1-10 0,6-3 0,1-6 1,6 3-2,2-1 1,3 6-1,-2 1 0,1 5-1,-2 4-1,-3 6 1,2 0-1,-6 3 2,-4 2-3,-3 4 1,-3 9-4,-13 4-4,14 0-9,-14 0-20,-19 15-1,2-3 0,-3 4 0</inkml:trace>
          <inkml:trace contextRef="#ctx0" brushRef="#br0" timeOffset="247.847">216 1914 32,'0'0'33,"26"23"1,-3-3-13,-4-13-8,16 12-4,-4-2-3,7 10-1,-6-3-3,2 4 0,-6-1-1,-3-1 0,-4-2-1,-5-3-2,1-2-5,-17-19-19,16 6-8,-16-6-1,21-7 0</inkml:trace>
          <inkml:trace contextRef="#ctx0" brushRef="#br0" timeOffset="695.5732">729 1999 24,'0'0'34,"0"0"0,21 11 0,-21-11-24,26 4-2,-15-8-2,13 4-2,-7-6-2,0 1 0,3-5-1,-4 1-1,-2-2 1,-3 0-1,-4-2 0,-3-1 0,-4 0 1,-6-2-1,-5 1 0,-8 1 1,2 2-1,-5 3 0,-2 3 0,4 6 0,2 0-1,3 11 1,3 4-1,4 3 1,6 7-1,2 3 1,2 3 0,6 1 0,0 2 0,3-4 1,-2 0-1,8-4 1,-3-4-1,1-4 0,0-4 0,-2-8-3,8 5-9,-4-11-23,1 0 0,0-11-1,0-2 0</inkml:trace>
          <inkml:trace contextRef="#ctx0" brushRef="#br0" timeOffset="946.3265">1070 1989 37,'19'-16'36,"-3"11"1,-1-3 0,7 14-26,-7-15-4,11 9-4,-7 0-1,1 0-2,0 0-5,-20 0-9,23 0-22,-23 0-1,24 0 0,-24 0 0</inkml:trace>
          <inkml:trace contextRef="#ctx0" brushRef="#br0" timeOffset="1638.4091">1627 1950 36,'5'-22'36,"0"0"1,-5 1 0,10 5-27,-15-6-3,5 9-2,-7 2-2,7 11-1,-26-8-1,6 13-1,-2 7 0,-7 3-1,0 6 0,0 0 0,6 3 0,3-4 0,10 1 1,10-5-1,5-3 1,10-8 0,2-1 1,4-4-1,3 0 1,-1-5 1,-2 0-1,0 0 0,-5-2 0,0 7 0,-2-8 0,-2 4 0,-12 4 0,18-8 0,-18 8-1,0 0 1,12 10-1,-12 4 1,5 12-1,0 11 0,5 13 0,8 14 2,3 14-1,9 12-1,6 11 0,7 13 0,1 3 1,1-2-1,-7-6 1,-1-9-2,-7-13 0,-10-13 1,-10-14 1,-10-20-1,-14-17 1,-11-11-2,-8-12 2,-10-9-1,-7-13 0,-4-11 1,-4-15-1,1-10 0,3-8 1,7-4 0,10-4 0,13-3 0,13 1 0,15 4 1,13 8-2,10 8 0,13 3-1,-2 6-1,7 16-10,-10-4-26,1 11-1,-10 1-2,-6 9 2</inkml:trace>
        </inkml:traceGroup>
      </inkml:traceGroup>
    </inkml:traceGroup>
  </inkml:traceGroup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2T11:49:40.102"/>
    </inkml:context>
    <inkml:brush xml:id="br0">
      <inkml:brushProperty name="width" value="0.06667" units="cm"/>
      <inkml:brushProperty name="height" value="0.06667" units="cm"/>
      <inkml:brushProperty name="color" value="#ED1C24"/>
    </inkml:brush>
  </inkml:definitions>
  <inkml:traceGroup>
    <inkml:annotationXML>
      <emma:emma xmlns:emma="http://www.w3.org/2003/04/emma" version="1.0">
        <emma:interpretation id="{C72DBD4C-2D89-4940-A4C8-9475A24860C0}" emma:medium="tactile" emma:mode="ink">
          <msink:context xmlns:msink="http://schemas.microsoft.com/ink/2010/main" type="inkDrawing" rotatedBoundingBox="18400,93505 28781,93475 28790,96322 18408,96352" hotPoints="29722,94962 23958,96482 18131,95223 23895,93704" semanticType="container" shapeName="Ellipse">
            <msink:sourceLink direction="with" ref="{FE5A2426-6454-4D5B-866A-3B73EAB0AC10}"/>
            <msink:destinationLink direction="with" ref="{D897AB4A-3A89-42C4-85F0-66B5687F98CB}"/>
          </msink:context>
        </emma:interpretation>
      </emma:emma>
    </inkml:annotationXML>
    <inkml:trace contextRef="#ctx0" brushRef="#br0">498 914 8,'-53'-18'35,"4"2"0,-4 2-1,8 6-31,-7 2-1,7 11 0,3 8-1,7 20 0,5 22-1,0 22 0,5 26 0,6 16-1,6 16 1,6 12 0,7 5 1,5-6-1,10-16 2,10-15-2,8-22 1,11-13 0,9-20 1,15-11-1,10-13 0,14-8-1,10-5 1,12-1-1,14-3 1,14 0-1,13 3-1,12 0 1,12 3 0,9 2 0,13 2 0,11-5-1,8-1 1,6-2 0,7-6 0,3-5 0,5-5 0,1-1 0,7 2 0,2 2 0,4-1 0,6 2 1,4 4-1,3 1 0,9 5 1,10-3 0,2-7-1,8 0 1,7-9-1,-2 0 0,6-7 0,-10-10 0,-9-9 0,-11-6 0,-12-2 0,-16-6-1,-19-3 1,-15-1 0,-13-2 0,-12 0 0,-15-3 0,-8-4 2,-19-4-2,-8-7 2,-16-8-2,-16-9 1,-17-9-1,-16-11 2,-19-9-1,-20-8 0,-20-5 1,-17-2-1,-22-2 1,-17 4-1,-19 3 0,-18 8 1,-22 5-2,-17 9 1,-16 11-1,-13 2 0,-12 6 0,-16-2 0,-12 6 1,-7 0-2,-9 9 2,-7-1-2,-15 8 1,-3 14 2,-12 12-3,-14 12 1,-11 11 0,-11 10-1,-9 11 1,-7 7 0,-4 3-1,-7-5-1,-1-4 2,-2-2 0,5-3 0,-3-7 0,-2 0 0,-1-7 0,-7 7 0,-11 0 0,-13 8 0,-3 18 1,1 17-1,2 19 1,12 12 0,17 11 1,24 9-2,33 4 1,37-8-1,38-11 1,33-15-2,36-18 0,31-5-7,12-18-29,29-12-1,8-11 1,7-3 5</inkml:trace>
  </inkml:traceGroup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1"/>
  <sheetViews>
    <sheetView tabSelected="1" topLeftCell="A181" workbookViewId="0">
      <selection activeCell="O189" sqref="O189"/>
    </sheetView>
  </sheetViews>
  <sheetFormatPr defaultRowHeight="15" x14ac:dyDescent="0.25"/>
  <cols>
    <col min="6" max="6" width="11.5703125" bestFit="1" customWidth="1"/>
    <col min="15" max="15" width="16.28515625" bestFit="1" customWidth="1"/>
    <col min="17" max="17" width="14.28515625" bestFit="1" customWidth="1"/>
  </cols>
  <sheetData>
    <row r="1" spans="13:17" x14ac:dyDescent="0.25">
      <c r="N1" t="s">
        <v>0</v>
      </c>
    </row>
    <row r="2" spans="13:17" x14ac:dyDescent="0.25">
      <c r="M2" t="s">
        <v>1</v>
      </c>
      <c r="P2">
        <v>40</v>
      </c>
    </row>
    <row r="3" spans="13:17" x14ac:dyDescent="0.25">
      <c r="M3" t="s">
        <v>2</v>
      </c>
      <c r="P3" s="1">
        <v>42430</v>
      </c>
    </row>
    <row r="4" spans="13:17" x14ac:dyDescent="0.25">
      <c r="M4" t="s">
        <v>3</v>
      </c>
      <c r="N4" t="s">
        <v>4</v>
      </c>
    </row>
    <row r="5" spans="13:17" x14ac:dyDescent="0.25">
      <c r="N5" t="s">
        <v>5</v>
      </c>
    </row>
    <row r="6" spans="13:17" x14ac:dyDescent="0.25">
      <c r="M6" t="s">
        <v>6</v>
      </c>
      <c r="N6" t="s">
        <v>7</v>
      </c>
      <c r="O6">
        <v>70</v>
      </c>
      <c r="P6" s="2">
        <v>0.05</v>
      </c>
    </row>
    <row r="7" spans="13:17" x14ac:dyDescent="0.25">
      <c r="N7" t="s">
        <v>8</v>
      </c>
      <c r="O7">
        <v>80</v>
      </c>
      <c r="P7" t="s">
        <v>9</v>
      </c>
    </row>
    <row r="9" spans="13:17" x14ac:dyDescent="0.25">
      <c r="M9" t="s">
        <v>10</v>
      </c>
      <c r="P9" s="2">
        <v>0.08</v>
      </c>
    </row>
    <row r="10" spans="13:17" x14ac:dyDescent="0.25">
      <c r="M10" t="s">
        <v>11</v>
      </c>
      <c r="P10">
        <v>300</v>
      </c>
      <c r="Q10" s="3" t="s">
        <v>12</v>
      </c>
    </row>
    <row r="11" spans="13:17" x14ac:dyDescent="0.25">
      <c r="M11" t="s">
        <v>13</v>
      </c>
      <c r="P11" s="2">
        <v>0.15</v>
      </c>
    </row>
    <row r="12" spans="13:17" x14ac:dyDescent="0.25">
      <c r="Q12" t="s">
        <v>15</v>
      </c>
    </row>
    <row r="13" spans="13:17" x14ac:dyDescent="0.25">
      <c r="N13" s="5" t="s">
        <v>14</v>
      </c>
      <c r="O13" s="5"/>
      <c r="P13" s="5"/>
      <c r="Q13" s="5">
        <f>P10*(1+P9)</f>
        <v>324</v>
      </c>
    </row>
    <row r="14" spans="13:17" x14ac:dyDescent="0.25">
      <c r="N14" s="5"/>
      <c r="O14" s="5"/>
      <c r="P14" s="5"/>
      <c r="Q14" s="5"/>
    </row>
    <row r="15" spans="13:17" x14ac:dyDescent="0.25">
      <c r="N15" s="7"/>
      <c r="O15" s="7"/>
      <c r="P15" s="7"/>
      <c r="Q15" s="7"/>
    </row>
    <row r="16" spans="13:17" x14ac:dyDescent="0.25">
      <c r="N16" s="7" t="s">
        <v>16</v>
      </c>
      <c r="O16" s="7"/>
      <c r="P16" s="7"/>
      <c r="Q16" s="7">
        <f>Q13*P11</f>
        <v>48.6</v>
      </c>
    </row>
    <row r="17" spans="14:24" x14ac:dyDescent="0.25">
      <c r="N17" s="7" t="s">
        <v>17</v>
      </c>
      <c r="O17" s="7"/>
      <c r="P17" s="7"/>
      <c r="Q17" s="7">
        <f>-(O6*P6)</f>
        <v>-3.5</v>
      </c>
    </row>
    <row r="18" spans="14:24" x14ac:dyDescent="0.25">
      <c r="N18" s="7" t="s">
        <v>18</v>
      </c>
      <c r="O18" s="7"/>
      <c r="P18" s="7"/>
      <c r="Q18" s="8">
        <f>SUM(Q16:Q17)</f>
        <v>45.1</v>
      </c>
    </row>
    <row r="19" spans="14:24" x14ac:dyDescent="0.25">
      <c r="N19" s="7" t="s">
        <v>19</v>
      </c>
      <c r="O19" s="7"/>
      <c r="P19" s="7"/>
      <c r="Q19" s="7">
        <f>-Q18*25%</f>
        <v>-11.275</v>
      </c>
      <c r="S19" t="s">
        <v>24</v>
      </c>
    </row>
    <row r="20" spans="14:24" x14ac:dyDescent="0.25">
      <c r="N20" s="7" t="s">
        <v>20</v>
      </c>
      <c r="O20" s="7"/>
      <c r="P20" s="7"/>
      <c r="Q20" s="7">
        <f>SUM(Q18:Q19)</f>
        <v>33.825000000000003</v>
      </c>
      <c r="S20" t="s">
        <v>25</v>
      </c>
    </row>
    <row r="21" spans="14:24" x14ac:dyDescent="0.25">
      <c r="N21" s="7" t="s">
        <v>21</v>
      </c>
      <c r="O21" s="7"/>
      <c r="P21" s="7"/>
      <c r="Q21" s="7">
        <f>-0.1*(Q13-P10)</f>
        <v>-2.4000000000000004</v>
      </c>
      <c r="S21" t="s">
        <v>26</v>
      </c>
    </row>
    <row r="22" spans="14:24" x14ac:dyDescent="0.25">
      <c r="N22" s="7" t="s">
        <v>22</v>
      </c>
      <c r="O22" s="7"/>
      <c r="P22" s="7"/>
      <c r="Q22" s="7">
        <f>50*25%</f>
        <v>12.5</v>
      </c>
    </row>
    <row r="23" spans="14:24" x14ac:dyDescent="0.25">
      <c r="N23" s="7" t="s">
        <v>23</v>
      </c>
      <c r="O23" s="7"/>
      <c r="P23" s="7"/>
      <c r="Q23" s="7">
        <f>-Q22</f>
        <v>-12.5</v>
      </c>
    </row>
    <row r="24" spans="14:24" x14ac:dyDescent="0.25">
      <c r="N24" s="7" t="s">
        <v>27</v>
      </c>
      <c r="O24" s="7"/>
      <c r="P24" s="7"/>
      <c r="Q24" s="7">
        <f>-0.2*(Q13-P10)</f>
        <v>-4.8000000000000007</v>
      </c>
    </row>
    <row r="25" spans="14:24" x14ac:dyDescent="0.25">
      <c r="N25" s="7" t="s">
        <v>28</v>
      </c>
      <c r="O25" s="7"/>
      <c r="P25" s="7"/>
      <c r="Q25" s="7">
        <v>-8</v>
      </c>
    </row>
    <row r="26" spans="14:24" x14ac:dyDescent="0.25">
      <c r="N26" s="7"/>
      <c r="O26" s="7"/>
      <c r="P26" s="7"/>
      <c r="Q26" s="8">
        <f>SUM(Q20:Q25)</f>
        <v>18.625000000000004</v>
      </c>
    </row>
    <row r="27" spans="14:24" x14ac:dyDescent="0.25">
      <c r="N27" s="7" t="s">
        <v>35</v>
      </c>
      <c r="Q27" s="9">
        <f>-25%*Q36-Q37</f>
        <v>-0.28000000000000003</v>
      </c>
    </row>
    <row r="28" spans="14:24" x14ac:dyDescent="0.25">
      <c r="N28" s="7" t="s">
        <v>42</v>
      </c>
      <c r="Q28" s="10">
        <f>Q42</f>
        <v>3.2972799999999998</v>
      </c>
    </row>
    <row r="29" spans="14:24" ht="15.75" thickBot="1" x14ac:dyDescent="0.3">
      <c r="N29" s="7" t="s">
        <v>43</v>
      </c>
      <c r="Q29" s="11">
        <f>SUM(Q26:Q28)</f>
        <v>21.642280000000003</v>
      </c>
    </row>
    <row r="30" spans="14:24" ht="15.75" thickTop="1" x14ac:dyDescent="0.25"/>
    <row r="31" spans="14:24" x14ac:dyDescent="0.25">
      <c r="N31" t="s">
        <v>29</v>
      </c>
    </row>
    <row r="32" spans="14:24" x14ac:dyDescent="0.25">
      <c r="N32" s="5" t="s">
        <v>30</v>
      </c>
      <c r="O32" s="5"/>
      <c r="P32" s="5"/>
      <c r="Q32" s="5">
        <f>400000*60/1000000</f>
        <v>24</v>
      </c>
      <c r="T32" t="s">
        <v>36</v>
      </c>
      <c r="X32" s="9">
        <f>Q36*25%</f>
        <v>1.4</v>
      </c>
    </row>
    <row r="33" spans="14:24" x14ac:dyDescent="0.25">
      <c r="N33" s="5" t="s">
        <v>31</v>
      </c>
      <c r="O33" s="5"/>
      <c r="P33" s="5"/>
      <c r="Q33" s="5">
        <f>-36*400000/1000000</f>
        <v>-14.4</v>
      </c>
      <c r="T33" t="s">
        <v>37</v>
      </c>
      <c r="X33" s="9">
        <f>Q37</f>
        <v>-1.1199999999999999</v>
      </c>
    </row>
    <row r="34" spans="14:24" x14ac:dyDescent="0.25">
      <c r="N34" s="5" t="s">
        <v>32</v>
      </c>
      <c r="O34" s="5"/>
      <c r="P34" s="5"/>
      <c r="Q34" s="6">
        <f>SUM(Q32:Q33)</f>
        <v>9.6</v>
      </c>
      <c r="T34" t="s">
        <v>38</v>
      </c>
      <c r="X34" s="9">
        <f>SUM(X32:X33)</f>
        <v>0.28000000000000003</v>
      </c>
    </row>
    <row r="35" spans="14:24" x14ac:dyDescent="0.25">
      <c r="N35" s="5" t="s">
        <v>33</v>
      </c>
      <c r="O35" s="5"/>
      <c r="P35" s="5"/>
      <c r="Q35" s="5">
        <v>-4</v>
      </c>
    </row>
    <row r="36" spans="14:24" x14ac:dyDescent="0.25">
      <c r="N36" s="5" t="s">
        <v>18</v>
      </c>
      <c r="O36" s="5"/>
      <c r="P36" s="5"/>
      <c r="Q36" s="6">
        <f>SUM(Q34:Q35)</f>
        <v>5.6</v>
      </c>
    </row>
    <row r="37" spans="14:24" x14ac:dyDescent="0.25">
      <c r="N37" s="5" t="s">
        <v>34</v>
      </c>
      <c r="O37" s="5"/>
      <c r="P37" s="5"/>
      <c r="Q37" s="5">
        <f>-Q36*20%</f>
        <v>-1.1199999999999999</v>
      </c>
    </row>
    <row r="38" spans="14:24" x14ac:dyDescent="0.25">
      <c r="N38" s="5" t="s">
        <v>20</v>
      </c>
      <c r="O38" s="5"/>
      <c r="P38" s="5"/>
      <c r="Q38" s="5">
        <f>SUM(Q36:Q37)</f>
        <v>4.4799999999999995</v>
      </c>
      <c r="S38" t="s">
        <v>46</v>
      </c>
      <c r="X38" t="s">
        <v>75</v>
      </c>
    </row>
    <row r="39" spans="14:24" x14ac:dyDescent="0.25">
      <c r="N39" s="5"/>
      <c r="O39" s="5"/>
      <c r="P39" s="5"/>
      <c r="Q39" s="5"/>
      <c r="T39" t="s">
        <v>47</v>
      </c>
      <c r="V39" t="s">
        <v>48</v>
      </c>
    </row>
    <row r="40" spans="14:24" x14ac:dyDescent="0.25">
      <c r="N40" s="5" t="s">
        <v>39</v>
      </c>
      <c r="O40" s="5"/>
      <c r="P40" s="5"/>
      <c r="Q40" s="7">
        <f>Q38*80%</f>
        <v>3.5839999999999996</v>
      </c>
    </row>
    <row r="41" spans="14:24" x14ac:dyDescent="0.25">
      <c r="N41" s="5" t="s">
        <v>40</v>
      </c>
      <c r="Q41" s="10">
        <f>-Q40*8%</f>
        <v>-0.28671999999999997</v>
      </c>
      <c r="T41" t="s">
        <v>73</v>
      </c>
      <c r="V41" t="s">
        <v>74</v>
      </c>
    </row>
    <row r="42" spans="14:24" x14ac:dyDescent="0.25">
      <c r="N42" s="5" t="s">
        <v>41</v>
      </c>
      <c r="Q42" s="10">
        <f>SUM(Q40:Q41)</f>
        <v>3.2972799999999998</v>
      </c>
    </row>
    <row r="43" spans="14:24" x14ac:dyDescent="0.25">
      <c r="X43" t="s">
        <v>76</v>
      </c>
    </row>
    <row r="44" spans="14:24" x14ac:dyDescent="0.25">
      <c r="T44" t="s">
        <v>77</v>
      </c>
      <c r="V44" t="s">
        <v>78</v>
      </c>
    </row>
    <row r="46" spans="14:24" x14ac:dyDescent="0.25">
      <c r="N46" t="s">
        <v>44</v>
      </c>
      <c r="O46" s="1">
        <v>42430</v>
      </c>
    </row>
    <row r="47" spans="14:24" x14ac:dyDescent="0.25">
      <c r="N47" t="s">
        <v>45</v>
      </c>
      <c r="O47" s="1">
        <v>42522</v>
      </c>
    </row>
    <row r="49" spans="14:17" x14ac:dyDescent="0.25">
      <c r="N49" t="s">
        <v>46</v>
      </c>
    </row>
    <row r="50" spans="14:17" x14ac:dyDescent="0.25">
      <c r="O50" t="s">
        <v>47</v>
      </c>
      <c r="Q50" t="s">
        <v>48</v>
      </c>
    </row>
    <row r="52" spans="14:17" x14ac:dyDescent="0.25">
      <c r="N52" s="12" t="s">
        <v>49</v>
      </c>
    </row>
    <row r="53" spans="14:17" x14ac:dyDescent="0.25">
      <c r="N53" t="s">
        <v>50</v>
      </c>
    </row>
    <row r="54" spans="14:17" x14ac:dyDescent="0.25">
      <c r="N54">
        <v>1.1617999999999999</v>
      </c>
      <c r="O54" t="s">
        <v>51</v>
      </c>
    </row>
    <row r="55" spans="14:17" x14ac:dyDescent="0.25">
      <c r="N55" t="s">
        <v>52</v>
      </c>
    </row>
    <row r="56" spans="14:17" x14ac:dyDescent="0.25">
      <c r="N56" s="12" t="s">
        <v>53</v>
      </c>
    </row>
    <row r="57" spans="14:17" x14ac:dyDescent="0.25">
      <c r="N57" t="s">
        <v>54</v>
      </c>
    </row>
    <row r="58" spans="14:17" x14ac:dyDescent="0.25">
      <c r="N58">
        <v>1.1585000000000001</v>
      </c>
      <c r="O58" t="s">
        <v>55</v>
      </c>
    </row>
    <row r="60" spans="14:17" x14ac:dyDescent="0.25">
      <c r="N60" s="12" t="s">
        <v>56</v>
      </c>
    </row>
    <row r="61" spans="14:17" x14ac:dyDescent="0.25">
      <c r="N61" t="s">
        <v>57</v>
      </c>
      <c r="Q61" t="s">
        <v>58</v>
      </c>
    </row>
    <row r="62" spans="14:17" x14ac:dyDescent="0.25">
      <c r="N62" t="s">
        <v>59</v>
      </c>
    </row>
    <row r="63" spans="14:17" ht="15.75" thickBot="1" x14ac:dyDescent="0.3">
      <c r="N63" t="s">
        <v>60</v>
      </c>
      <c r="P63" t="s">
        <v>61</v>
      </c>
    </row>
    <row r="64" spans="14:17" ht="15.75" thickBot="1" x14ac:dyDescent="0.3">
      <c r="O64" s="15">
        <f>20000000*1.1559</f>
        <v>23118000</v>
      </c>
    </row>
    <row r="65" spans="14:21" x14ac:dyDescent="0.25">
      <c r="N65" s="12" t="s">
        <v>62</v>
      </c>
    </row>
    <row r="66" spans="14:21" x14ac:dyDescent="0.25">
      <c r="N66" t="s">
        <v>63</v>
      </c>
    </row>
    <row r="67" spans="14:21" x14ac:dyDescent="0.25">
      <c r="N67" t="s">
        <v>64</v>
      </c>
    </row>
    <row r="69" spans="14:21" x14ac:dyDescent="0.25">
      <c r="S69" t="s">
        <v>79</v>
      </c>
      <c r="U69">
        <v>0.86319999999999997</v>
      </c>
    </row>
    <row r="70" spans="14:21" x14ac:dyDescent="0.25">
      <c r="N70" t="s">
        <v>65</v>
      </c>
      <c r="P70">
        <v>0.86380000000000001</v>
      </c>
      <c r="S70" t="s">
        <v>65</v>
      </c>
    </row>
    <row r="71" spans="14:21" x14ac:dyDescent="0.25">
      <c r="N71" t="s">
        <v>66</v>
      </c>
      <c r="Q71">
        <f>P70+P78</f>
        <v>0.86440000000000006</v>
      </c>
      <c r="S71" t="s">
        <v>66</v>
      </c>
    </row>
    <row r="72" spans="14:21" x14ac:dyDescent="0.25">
      <c r="N72" t="s">
        <v>67</v>
      </c>
      <c r="Q72" s="13">
        <f>Q71+P78</f>
        <v>0.8650000000000001</v>
      </c>
      <c r="S72" t="s">
        <v>67</v>
      </c>
    </row>
    <row r="73" spans="14:21" x14ac:dyDescent="0.25">
      <c r="N73" t="s">
        <v>68</v>
      </c>
      <c r="P73">
        <v>0.86560000000000004</v>
      </c>
      <c r="Q73">
        <f>Q72+P78</f>
        <v>0.86560000000000015</v>
      </c>
      <c r="S73" t="s">
        <v>68</v>
      </c>
      <c r="U73">
        <v>0.86560000000000004</v>
      </c>
    </row>
    <row r="75" spans="14:21" x14ac:dyDescent="0.25">
      <c r="N75" t="s">
        <v>69</v>
      </c>
      <c r="S75" t="s">
        <v>69</v>
      </c>
    </row>
    <row r="76" spans="14:21" x14ac:dyDescent="0.25">
      <c r="N76" t="s">
        <v>70</v>
      </c>
      <c r="P76">
        <f>P73-P70</f>
        <v>1.8000000000000238E-3</v>
      </c>
      <c r="S76" t="s">
        <v>70</v>
      </c>
      <c r="U76">
        <f>U73-U69</f>
        <v>2.4000000000000687E-3</v>
      </c>
    </row>
    <row r="77" spans="14:21" x14ac:dyDescent="0.25">
      <c r="N77" t="s">
        <v>71</v>
      </c>
      <c r="P77">
        <v>3</v>
      </c>
      <c r="S77" t="s">
        <v>71</v>
      </c>
      <c r="U77">
        <v>4</v>
      </c>
    </row>
    <row r="78" spans="14:21" x14ac:dyDescent="0.25">
      <c r="N78" t="s">
        <v>72</v>
      </c>
      <c r="P78">
        <f>P76/P77</f>
        <v>6.0000000000000797E-4</v>
      </c>
      <c r="S78" t="s">
        <v>72</v>
      </c>
      <c r="U78">
        <f>U76/U77</f>
        <v>6.0000000000001719E-4</v>
      </c>
    </row>
    <row r="80" spans="14:21" x14ac:dyDescent="0.25">
      <c r="P80">
        <f>P73-P78</f>
        <v>0.86499999999999999</v>
      </c>
    </row>
    <row r="82" spans="14:17" x14ac:dyDescent="0.25">
      <c r="N82" t="s">
        <v>80</v>
      </c>
      <c r="Q82">
        <v>20</v>
      </c>
    </row>
    <row r="83" spans="14:17" x14ac:dyDescent="0.25">
      <c r="N83" t="s">
        <v>81</v>
      </c>
      <c r="Q83" s="14">
        <f>Q72</f>
        <v>0.8650000000000001</v>
      </c>
    </row>
    <row r="84" spans="14:17" ht="15.75" thickBot="1" x14ac:dyDescent="0.3">
      <c r="N84" t="s">
        <v>83</v>
      </c>
      <c r="Q84">
        <f>Q82/Q83</f>
        <v>23.121387283236992</v>
      </c>
    </row>
    <row r="85" spans="14:17" ht="15.75" thickBot="1" x14ac:dyDescent="0.3">
      <c r="N85" t="s">
        <v>82</v>
      </c>
      <c r="Q85" s="15">
        <f>Q84*1000000</f>
        <v>23121387.283236992</v>
      </c>
    </row>
    <row r="86" spans="14:17" x14ac:dyDescent="0.25">
      <c r="N86" t="s">
        <v>84</v>
      </c>
      <c r="Q86">
        <v>125000</v>
      </c>
    </row>
    <row r="87" spans="14:17" x14ac:dyDescent="0.25">
      <c r="N87" t="s">
        <v>85</v>
      </c>
      <c r="Q87">
        <f>Q85/Q86</f>
        <v>184.97109826589593</v>
      </c>
    </row>
    <row r="88" spans="14:17" x14ac:dyDescent="0.25">
      <c r="Q88">
        <v>185</v>
      </c>
    </row>
    <row r="91" spans="14:17" x14ac:dyDescent="0.25">
      <c r="N91" s="12" t="s">
        <v>86</v>
      </c>
    </row>
    <row r="92" spans="14:17" x14ac:dyDescent="0.25">
      <c r="N92" t="s">
        <v>87</v>
      </c>
    </row>
    <row r="94" spans="14:17" x14ac:dyDescent="0.25">
      <c r="N94" t="s">
        <v>88</v>
      </c>
    </row>
    <row r="96" spans="14:17" x14ac:dyDescent="0.25">
      <c r="N96" t="s">
        <v>89</v>
      </c>
    </row>
    <row r="98" spans="13:16" x14ac:dyDescent="0.25">
      <c r="N98" t="s">
        <v>90</v>
      </c>
    </row>
    <row r="102" spans="13:16" x14ac:dyDescent="0.25">
      <c r="M102" s="12" t="s">
        <v>91</v>
      </c>
      <c r="N102" s="12"/>
    </row>
    <row r="103" spans="13:16" x14ac:dyDescent="0.25">
      <c r="M103" t="s">
        <v>92</v>
      </c>
    </row>
    <row r="104" spans="13:16" x14ac:dyDescent="0.25">
      <c r="M104" t="s">
        <v>93</v>
      </c>
    </row>
    <row r="106" spans="13:16" x14ac:dyDescent="0.25">
      <c r="M106" s="12" t="s">
        <v>94</v>
      </c>
      <c r="N106" s="12"/>
    </row>
    <row r="107" spans="13:16" x14ac:dyDescent="0.25">
      <c r="M107" t="s">
        <v>95</v>
      </c>
    </row>
    <row r="108" spans="13:16" x14ac:dyDescent="0.25">
      <c r="P108" t="s">
        <v>97</v>
      </c>
    </row>
    <row r="109" spans="13:16" x14ac:dyDescent="0.25">
      <c r="M109" t="s">
        <v>96</v>
      </c>
      <c r="O109" s="4">
        <f>20000000/0.86</f>
        <v>23255813.953488372</v>
      </c>
    </row>
    <row r="110" spans="13:16" x14ac:dyDescent="0.25">
      <c r="M110" t="s">
        <v>98</v>
      </c>
      <c r="O110" s="4">
        <f>O109/125000</f>
        <v>186.04651162790697</v>
      </c>
    </row>
    <row r="111" spans="13:16" x14ac:dyDescent="0.25">
      <c r="M111" t="s">
        <v>99</v>
      </c>
      <c r="O111" s="4">
        <f>186*125000</f>
        <v>23250000</v>
      </c>
    </row>
    <row r="112" spans="13:16" x14ac:dyDescent="0.25">
      <c r="M112" t="s">
        <v>101</v>
      </c>
      <c r="O112" s="4">
        <f>186*125000*0.029</f>
        <v>674250</v>
      </c>
      <c r="P112" t="s">
        <v>102</v>
      </c>
    </row>
    <row r="113" spans="2:16" x14ac:dyDescent="0.25">
      <c r="M113" t="s">
        <v>105</v>
      </c>
      <c r="O113" s="4">
        <f>O112*1.1618</f>
        <v>783343.64999999991</v>
      </c>
      <c r="P113" t="s">
        <v>106</v>
      </c>
    </row>
    <row r="114" spans="2:16" x14ac:dyDescent="0.25">
      <c r="I114" t="s">
        <v>100</v>
      </c>
      <c r="M114" t="s">
        <v>107</v>
      </c>
      <c r="O114" s="4">
        <f>20000000-186*125000*0.86</f>
        <v>5000</v>
      </c>
    </row>
    <row r="115" spans="2:16" x14ac:dyDescent="0.25">
      <c r="M115" t="s">
        <v>108</v>
      </c>
      <c r="O115" s="4">
        <f>O114*1.1559</f>
        <v>5779.5</v>
      </c>
    </row>
    <row r="116" spans="2:16" x14ac:dyDescent="0.25">
      <c r="D116" t="s">
        <v>103</v>
      </c>
      <c r="E116" t="s">
        <v>104</v>
      </c>
      <c r="O116" s="4"/>
    </row>
    <row r="117" spans="2:16" x14ac:dyDescent="0.25">
      <c r="I117" t="s">
        <v>109</v>
      </c>
      <c r="O117" s="4">
        <f>-O113</f>
        <v>-783343.64999999991</v>
      </c>
      <c r="P117" t="s">
        <v>111</v>
      </c>
    </row>
    <row r="118" spans="2:16" x14ac:dyDescent="0.25">
      <c r="I118" t="s">
        <v>110</v>
      </c>
      <c r="O118" s="4">
        <f>O111-O113+O115</f>
        <v>22472435.850000001</v>
      </c>
    </row>
    <row r="123" spans="2:16" x14ac:dyDescent="0.25">
      <c r="B123" s="12" t="s">
        <v>112</v>
      </c>
    </row>
    <row r="124" spans="2:16" x14ac:dyDescent="0.25">
      <c r="B124" t="s">
        <v>113</v>
      </c>
    </row>
    <row r="125" spans="2:16" x14ac:dyDescent="0.25">
      <c r="D125" s="12" t="s">
        <v>114</v>
      </c>
    </row>
    <row r="128" spans="2:16" x14ac:dyDescent="0.25">
      <c r="B128" t="s">
        <v>115</v>
      </c>
    </row>
    <row r="130" spans="2:2" x14ac:dyDescent="0.25">
      <c r="B130" t="s">
        <v>117</v>
      </c>
    </row>
    <row r="138" spans="2:2" x14ac:dyDescent="0.25">
      <c r="B138" t="s">
        <v>116</v>
      </c>
    </row>
    <row r="146" spans="1:15" x14ac:dyDescent="0.25">
      <c r="O146" s="12" t="s">
        <v>127</v>
      </c>
    </row>
    <row r="147" spans="1:15" x14ac:dyDescent="0.25">
      <c r="A147" t="s">
        <v>118</v>
      </c>
      <c r="E147" t="s">
        <v>119</v>
      </c>
      <c r="H147">
        <f>12832/60000</f>
        <v>0.21386666666666668</v>
      </c>
      <c r="L147" t="s">
        <v>123</v>
      </c>
    </row>
    <row r="148" spans="1:15" x14ac:dyDescent="0.25">
      <c r="E148" t="s">
        <v>120</v>
      </c>
      <c r="H148">
        <f>20377/80000</f>
        <v>0.25471250000000001</v>
      </c>
      <c r="L148" t="s">
        <v>124</v>
      </c>
    </row>
    <row r="149" spans="1:15" x14ac:dyDescent="0.25">
      <c r="E149" t="s">
        <v>121</v>
      </c>
      <c r="H149">
        <v>3</v>
      </c>
    </row>
    <row r="150" spans="1:15" x14ac:dyDescent="0.25">
      <c r="E150" t="s">
        <v>122</v>
      </c>
    </row>
    <row r="151" spans="1:15" x14ac:dyDescent="0.25">
      <c r="G151" s="16">
        <f>(H148/H147)^(1/H149)-1</f>
        <v>5.9991507975079239E-2</v>
      </c>
    </row>
    <row r="152" spans="1:15" x14ac:dyDescent="0.25">
      <c r="L152" t="s">
        <v>128</v>
      </c>
    </row>
    <row r="153" spans="1:15" x14ac:dyDescent="0.25">
      <c r="A153" t="s">
        <v>125</v>
      </c>
      <c r="F153" s="5">
        <f>(H148*(1+G151))/(12%-G151)</f>
        <v>4.4992479874844671</v>
      </c>
    </row>
    <row r="154" spans="1:15" x14ac:dyDescent="0.25">
      <c r="A154" t="s">
        <v>126</v>
      </c>
      <c r="F154" s="9">
        <f>F153*80000</f>
        <v>359939.83899875736</v>
      </c>
    </row>
    <row r="179" spans="2:14" x14ac:dyDescent="0.25">
      <c r="D179" s="17">
        <v>42401</v>
      </c>
      <c r="F179" s="17">
        <v>42767</v>
      </c>
      <c r="H179" s="17">
        <v>43132</v>
      </c>
      <c r="J179" s="17">
        <v>43497</v>
      </c>
      <c r="L179" s="17" t="s">
        <v>131</v>
      </c>
      <c r="N179" s="17"/>
    </row>
    <row r="180" spans="2:14" x14ac:dyDescent="0.25">
      <c r="B180" t="s">
        <v>129</v>
      </c>
      <c r="D180" t="s">
        <v>130</v>
      </c>
      <c r="F180">
        <v>5.9499999999999997E-2</v>
      </c>
      <c r="H180">
        <v>5.9499999999999997E-2</v>
      </c>
      <c r="J180">
        <v>0.31</v>
      </c>
    </row>
    <row r="181" spans="2:14" x14ac:dyDescent="0.25">
      <c r="D181" t="s">
        <v>132</v>
      </c>
    </row>
    <row r="189" spans="2:14" x14ac:dyDescent="0.25">
      <c r="F189" t="s">
        <v>128</v>
      </c>
    </row>
    <row r="190" spans="2:14" x14ac:dyDescent="0.25">
      <c r="F190" t="s">
        <v>133</v>
      </c>
      <c r="J190" t="s">
        <v>135</v>
      </c>
    </row>
    <row r="191" spans="2:14" x14ac:dyDescent="0.25">
      <c r="F191" t="s">
        <v>134</v>
      </c>
      <c r="J191" t="s">
        <v>136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</dc:creator>
  <cp:lastModifiedBy>Taha</cp:lastModifiedBy>
  <dcterms:created xsi:type="dcterms:W3CDTF">2023-11-12T09:10:45Z</dcterms:created>
  <dcterms:modified xsi:type="dcterms:W3CDTF">2023-11-12T11:54:09Z</dcterms:modified>
</cp:coreProperties>
</file>