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 Legend\Documents\tai lieu A moi\TH_Excel\"/>
    </mc:Choice>
  </mc:AlternateContent>
  <xr:revisionPtr revIDLastSave="0" documentId="13_ncr:1_{CB3FFE63-C3DB-4C97-AE8D-AF8EF1661E43}" xr6:coauthVersionLast="47" xr6:coauthVersionMax="47" xr10:uidLastSave="{00000000-0000-0000-0000-000000000000}"/>
  <bookViews>
    <workbookView xWindow="-110" yWindow="-110" windowWidth="19420" windowHeight="11020" activeTab="2" xr2:uid="{1B8DAD52-8552-4EA8-96DE-67943D9586C1}"/>
  </bookViews>
  <sheets>
    <sheet name="Bai1" sheetId="1" r:id="rId1"/>
    <sheet name="Bai2" sheetId="2" r:id="rId2"/>
    <sheet name="Bai3" sheetId="3" r:id="rId3"/>
    <sheet name="Bai4" sheetId="4" r:id="rId4"/>
    <sheet name="Bai5" sheetId="5" r:id="rId5"/>
    <sheet name="Bai6" sheetId="6" r:id="rId6"/>
  </sheets>
  <definedNames>
    <definedName name="_Fill" hidden="1">#REF!</definedName>
    <definedName name="_xlnm._FilterDatabase" localSheetId="1" hidden="1">'Bai2'!$A$4:$H$18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_xlnm.Print_Area" localSheetId="1">'Bai2'!$A$1:$H$22</definedName>
    <definedName name="_xlnm.Print_Area" localSheetId="2">'Bai3'!$A$1:$G$17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F22" i="2"/>
  <c r="E22" i="2"/>
  <c r="F21" i="2"/>
  <c r="E21" i="2"/>
  <c r="F20" i="2"/>
  <c r="E20" i="2"/>
  <c r="F19" i="2"/>
  <c r="E19" i="2"/>
  <c r="D22" i="2"/>
  <c r="D21" i="2"/>
  <c r="D20" i="2"/>
  <c r="D19" i="2"/>
  <c r="H4" i="2"/>
  <c r="G7" i="2"/>
  <c r="H7" i="2" s="1"/>
  <c r="G12" i="2"/>
  <c r="H12" i="2" s="1"/>
  <c r="G9" i="2"/>
  <c r="H9" i="2" s="1"/>
  <c r="G8" i="2"/>
  <c r="H8" i="2" s="1"/>
  <c r="G14" i="2"/>
  <c r="H14" i="2" s="1"/>
  <c r="G6" i="2"/>
  <c r="H6" i="2" s="1"/>
  <c r="G16" i="2"/>
  <c r="H16" i="2" s="1"/>
  <c r="G18" i="2"/>
  <c r="H18" i="2" s="1"/>
  <c r="G15" i="2"/>
  <c r="H15" i="2" s="1"/>
  <c r="G13" i="2"/>
  <c r="H13" i="2" s="1"/>
  <c r="G5" i="2"/>
  <c r="H5" i="2" s="1"/>
  <c r="G10" i="2"/>
  <c r="H10" i="2" s="1"/>
  <c r="G11" i="2"/>
  <c r="H11" i="2" s="1"/>
  <c r="G17" i="2"/>
  <c r="H17" i="2" s="1"/>
  <c r="G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</calcChain>
</file>

<file path=xl/sharedStrings.xml><?xml version="1.0" encoding="utf-8"?>
<sst xmlns="http://schemas.openxmlformats.org/spreadsheetml/2006/main" count="265" uniqueCount="239">
  <si>
    <t>Cửa hàng đồ gia dụng thông minh</t>
  </si>
  <si>
    <t>Theo dõi bán hàng</t>
  </si>
  <si>
    <t>Số TT</t>
  </si>
  <si>
    <t>Mặt hàng</t>
  </si>
  <si>
    <t>Ngày bán</t>
  </si>
  <si>
    <t>Số lượng</t>
  </si>
  <si>
    <t>Đơn giá</t>
  </si>
  <si>
    <t>thành tiền</t>
  </si>
  <si>
    <t>Giá để đồ thông minh</t>
  </si>
  <si>
    <t>Thùng gạo Dispenser</t>
  </si>
  <si>
    <t>Máy xay sinh tố Capsule</t>
  </si>
  <si>
    <t>Áo mưa thời trang</t>
  </si>
  <si>
    <t>Tủ vài cao cấp</t>
  </si>
  <si>
    <t>Cốc tự khuấy hiện đại</t>
  </si>
  <si>
    <t>Bột gọt rau củ quả</t>
  </si>
  <si>
    <t>Giá úp bát đũa</t>
  </si>
  <si>
    <t>Kệ hút chân không</t>
  </si>
  <si>
    <t>Bộ dao làm bếp</t>
  </si>
  <si>
    <t>1. Dùng chức năng Fill hand nhập dữ liệu cho cột số thứ tự từ 1 đến 15</t>
  </si>
  <si>
    <t>2. Dùng chức năng Fill Series nhập dữ liệu cho cột Ngày bán là những ngày làm việc trong tuần bắt đầu từ ngày 1/1/2017</t>
  </si>
  <si>
    <t>4. Nhập lại giá trị cho cột đơn giá là nghìn (VD: 350 thì nhập lại là 350000), dùng chức năng Paste special</t>
  </si>
  <si>
    <t>5. Thành tiền= Số lượng* Đơn giá</t>
  </si>
  <si>
    <t>6. Định dạng cột Thành tiền có đơn vị là VNĐ, có dấu phân cách hàng nghìn, không có số lẻ</t>
  </si>
  <si>
    <t>7. Chọn dãy các ô từ A2 đến F2 dùng chức năng Merge and center trộn thành 1 ô, định dạng nội dung trong ô vừa trộn có size 18, kiểu chữ đậm</t>
  </si>
  <si>
    <t>8. Chọn các ô từ A3 đến F18 và thực hiện các định dạng sau:</t>
  </si>
  <si>
    <t>-Đóng khung cho vùng dữ liệu được chọn</t>
  </si>
  <si>
    <t>-Font chữ Arial size 12</t>
  </si>
  <si>
    <t>10. Hiệu chỉnh độ cao của các dòng từ 3 đến 18 có độ cao là 18</t>
  </si>
  <si>
    <t>11. Chọn dòng tiêu đề của các cột trong bảng tính, áp dụng Style Heading 2</t>
  </si>
  <si>
    <t>12. Khóa bảng tính bằng Password</t>
  </si>
  <si>
    <t>Trung tâm tin học ABC</t>
  </si>
  <si>
    <t>Bảng tổng kết điểm</t>
  </si>
  <si>
    <t>Mã SV</t>
  </si>
  <si>
    <t>Họ và tên</t>
  </si>
  <si>
    <t>Điểm Word</t>
  </si>
  <si>
    <t>Điểm PowerPoint</t>
  </si>
  <si>
    <t>Điểm Excel</t>
  </si>
  <si>
    <t>Tổng điểm</t>
  </si>
  <si>
    <t>Trung bình</t>
  </si>
  <si>
    <t>Phạm Thọ Phong</t>
  </si>
  <si>
    <t>Đặng Thị Hồng Lan</t>
  </si>
  <si>
    <t>Trần Thị Thảo</t>
  </si>
  <si>
    <t>Trần Quốc Tuấn</t>
  </si>
  <si>
    <t xml:space="preserve">Điểm tổng </t>
  </si>
  <si>
    <t>Điểm trung bình</t>
  </si>
  <si>
    <t>Điểm cao nhất</t>
  </si>
  <si>
    <t>Điểm thấp nhất</t>
  </si>
  <si>
    <t>1. Dùng chức năng Fill hand nhập số thứ tự có dạng 01, 02, …</t>
  </si>
  <si>
    <t xml:space="preserve">2. Nhập dữ liệu cho cột Mã SV bao gồm 4 ký tự THCB kết hợp với số thứ tự (chọn Format cell, chọn text trong khung Type, nhập "THCB"- @) </t>
  </si>
  <si>
    <t>3. Nhập dữ liệu cho cột Điểm Word, PowerPoint và Excel có giá trị từ 0 đến 10, nếu nhập sai cho xuất hiện thông báo lỗi.</t>
  </si>
  <si>
    <t>4. Dùng chức năng AutoSum tính cột Tổng điểm</t>
  </si>
  <si>
    <t>5. Trung bình =  Tổng điểm/3, hiển thị 2 số lẻ</t>
  </si>
  <si>
    <t>6. Sắp xếp bảng tính theo chiều tăng dần của cột Trung bình</t>
  </si>
  <si>
    <t>7. Chọn các ô từ A3 đến H22, đóng khung bảng tính. Dùng Style Heading2 định dạng tiêu đề các cột của Bảng tính</t>
  </si>
  <si>
    <t>8. Dùng chức năng Merge and center trộn các ô từ  A2 đến H2, định dạng dữ liệu trong ô vừa trộn có size 18</t>
  </si>
  <si>
    <t>9. Dùng chức năng Condition Formatting định dạng điểm dưới trung bình có dạng đậm và màu đỏ</t>
  </si>
  <si>
    <t>10. Dùng chức năng AutoSum, Min, Max, Average tính tổng, trung bình điểm cao nhất và thấp nhất của từng môn</t>
  </si>
  <si>
    <t>11. Chọn các ô A19 đến C22 dùng chức năng Merge Across trộn các ô theo dòng, định dạng văn bản trong các ô vừa trộn có dạng chữ đậm nghiêng</t>
  </si>
  <si>
    <t>12. Dùng chức năng Freze Pane cố định dòng tiêu đề</t>
  </si>
  <si>
    <t>13. Thiết lập trang in: khổ giấy A4, Lề trái, phải: 0.5, lề trên, dưới 0.7, hướng giấy Landscape, center on page: horizontal</t>
  </si>
  <si>
    <t>14. Chèn Header: Lề trái chứa tên tập tin, lề phải chứa tên Sheet, Footer: Lề trái chứa Họ tên học viên, lề phải chứa ngày hiện hành</t>
  </si>
  <si>
    <t>15.Hiển thị bảng tính trong chế độ Print Preview</t>
  </si>
  <si>
    <t>16. Khóa bảng tính bằng Password</t>
  </si>
  <si>
    <t>Bảng lương nhân viên</t>
  </si>
  <si>
    <t>Họ</t>
  </si>
  <si>
    <t>Tên</t>
  </si>
  <si>
    <t>Họ và Tên</t>
  </si>
  <si>
    <t>Công việc</t>
  </si>
  <si>
    <t>Ngày làm việc</t>
  </si>
  <si>
    <t>Lương (Nghìn)</t>
  </si>
  <si>
    <t>Trần Văn</t>
  </si>
  <si>
    <t>Vinh</t>
  </si>
  <si>
    <t>Lê Hoàng</t>
  </si>
  <si>
    <t>Phạm Anh</t>
  </si>
  <si>
    <t>Quân</t>
  </si>
  <si>
    <t>Trần Viết</t>
  </si>
  <si>
    <t xml:space="preserve">Lê Minh </t>
  </si>
  <si>
    <t>Hoàng</t>
  </si>
  <si>
    <t>Trấn Quán</t>
  </si>
  <si>
    <t>Nguyễn Anh</t>
  </si>
  <si>
    <t>Tú</t>
  </si>
  <si>
    <t>Hồ Minh</t>
  </si>
  <si>
    <t>Anh</t>
  </si>
  <si>
    <t>Lê Việt</t>
  </si>
  <si>
    <t>Vương</t>
  </si>
  <si>
    <t>Phạm Ánh</t>
  </si>
  <si>
    <t>Viên</t>
  </si>
  <si>
    <t>Trần Mạnh</t>
  </si>
  <si>
    <t>Phạm Văn</t>
  </si>
  <si>
    <t>Trí</t>
  </si>
  <si>
    <t>Tuấn</t>
  </si>
  <si>
    <t>Lê Vũ</t>
  </si>
  <si>
    <t>Trần Duy</t>
  </si>
  <si>
    <t>Nguyên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</si>
  <si>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Dùng chức năng Fill Handle điền cột số thứ tự có dạng 01, 02, …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</si>
  <si>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Lập công thức điền dữ liệu cho cột Họ Tên NV =Họ &amp;” “ &amp;Tên, sử dụng phép nối chuỗi &amp;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</si>
  <si>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Tạo một danh sách tùy biến (Custom list) bao gồm các công việc: Phân tích, Thiết kế, Thi công. </t>
    </r>
    <r>
      <rPr>
        <sz val="12"/>
        <color rgb="FF000000"/>
        <rFont val="Arial"/>
        <family val="2"/>
      </rPr>
      <t xml:space="preserve"> việc.</t>
    </r>
  </si>
  <si>
    <t xml:space="preserve">     Sau đó sử dụng chức năng Fill à Series hoặc Fill Handle điền dữ liệu tự động cho cột Công việc</t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</si>
  <si>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Dùng chức năng Fill Handle hoặc chức năng Fill </t>
    </r>
    <r>
      <rPr>
        <sz val="12"/>
        <color rgb="FF000000"/>
        <rFont val="Wingdings"/>
        <charset val="2"/>
      </rPr>
      <t>à</t>
    </r>
    <r>
      <rPr>
        <sz val="12"/>
        <color rgb="FF000000"/>
        <rFont val="Arial"/>
        <family val="2"/>
      </rPr>
      <t xml:space="preserve"> Series điền giá trị cho cột Ngày làm việc bao gồm những ngày làm việc trong tuần.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</si>
  <si>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Khởi động Control Panel, thiết lập định dạng kiểu ngày có dạng dd/MMM/yyyy</t>
    </r>
  </si>
  <si>
    <t xml:space="preserve">     hd: nhập giá trị 1000 tại một ô tùy ý, copy giá trị này, chọn cột lương, chọn paste special, chọn Multiple).</t>
  </si>
  <si>
    <r>
      <t>7.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 xml:space="preserve">Đóng khung bảng tính, tô màu cho dòng tiêu đề chọn màu tùy ý, canh chỉnh lề sao cho bảng tính trên một trang, canh giữa trang. </t>
    </r>
  </si>
  <si>
    <t>8. Dùng chức năng Conditional Formatting tô màu các dòng có lương &gt;5000000</t>
  </si>
  <si>
    <t>9. Chèn Header: lề trái chứa tên tập tin, lề phải chứa số trang, Footer: lề trái chứa ngày hiện hành, lề phải chứa tên sheet</t>
  </si>
  <si>
    <t>10. thiết lập trang in sao cho bảng tính trên 1 trang, dùng khổ giấy A4, hướng giấy Landscape, thiết lập vùng in chứa bảng tính (không chứa câu hỏi)</t>
  </si>
  <si>
    <t>Report</t>
  </si>
  <si>
    <t>January</t>
  </si>
  <si>
    <t>No.</t>
  </si>
  <si>
    <t>Department</t>
  </si>
  <si>
    <t>Budget</t>
  </si>
  <si>
    <t>Actual</t>
  </si>
  <si>
    <t>Variance</t>
  </si>
  <si>
    <t>Var %</t>
  </si>
  <si>
    <t>Corporate</t>
  </si>
  <si>
    <t>Accounting</t>
  </si>
  <si>
    <t>HR</t>
  </si>
  <si>
    <t>Operations</t>
  </si>
  <si>
    <t>Research</t>
  </si>
  <si>
    <t>Manufacturing</t>
  </si>
  <si>
    <t>Sales</t>
  </si>
  <si>
    <t>Marketing</t>
  </si>
  <si>
    <t>Logistics</t>
  </si>
  <si>
    <t>IT</t>
  </si>
  <si>
    <t>Warehouse</t>
  </si>
  <si>
    <t>Total</t>
  </si>
  <si>
    <t>Yêu cầu</t>
  </si>
  <si>
    <t>1. Nhập dữ liệu cho cột No. có dạng No.1…</t>
  </si>
  <si>
    <t>2. Đóng khung bảng tính, định dạng Font chữ: Arial size 12</t>
  </si>
  <si>
    <t>3. Áp dụng Style Heading 2 cho tiêu đề của các cột, áp dụng style Total cho dòng Total</t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</si>
  <si>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Định dạng cột </t>
    </r>
    <r>
      <rPr>
        <b/>
        <sz val="12"/>
        <color rgb="FF000000"/>
        <rFont val="Arial"/>
        <family val="2"/>
      </rPr>
      <t>Budget</t>
    </r>
    <r>
      <rPr>
        <sz val="12"/>
        <color rgb="FF000000"/>
        <rFont val="Arial"/>
        <family val="2"/>
      </rPr>
      <t xml:space="preserve"> (ngân sách), và </t>
    </r>
    <r>
      <rPr>
        <b/>
        <sz val="12"/>
        <color rgb="FF000000"/>
        <rFont val="Arial"/>
        <family val="2"/>
      </rPr>
      <t>Actual</t>
    </r>
    <r>
      <rPr>
        <sz val="12"/>
        <color rgb="FF000000"/>
        <rFont val="Arial"/>
        <family val="2"/>
      </rPr>
      <t xml:space="preserve"> (thực tế) có dấu phân cách hàng nghìn và đơn vị tiền tệ là $ đặt trước tiền.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</si>
  <si>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Lập công thức điền giá trị cho cột </t>
    </r>
    <r>
      <rPr>
        <b/>
        <sz val="12"/>
        <color rgb="FF000000"/>
        <rFont val="Arial"/>
        <family val="2"/>
      </rPr>
      <t>Variance</t>
    </r>
    <r>
      <rPr>
        <sz val="12"/>
        <color rgb="FF000000"/>
        <rFont val="Arial"/>
        <family val="2"/>
      </rPr>
      <t xml:space="preserve"> (chênh lệch)= Actual – Budget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</si>
  <si>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Định dạng cột </t>
    </r>
    <r>
      <rPr>
        <b/>
        <sz val="12"/>
        <color rgb="FF000000"/>
        <rFont val="Arial"/>
        <family val="2"/>
      </rPr>
      <t>Variance</t>
    </r>
    <r>
      <rPr>
        <sz val="12"/>
        <color rgb="FF000000"/>
        <rFont val="Arial"/>
        <family val="2"/>
      </rPr>
      <t xml:space="preserve"> (chênh lệch) có dạng: Số dương có màu xanh, số âm màu đỏ và đặt trong ngoặc, số 0 thì hiển thị chuỗi error </t>
    </r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</si>
  <si>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Lập công thức điền giá trị cho cột  </t>
    </r>
    <r>
      <rPr>
        <b/>
        <sz val="12"/>
        <color rgb="FF000000"/>
        <rFont val="Arial"/>
        <family val="2"/>
      </rPr>
      <t>Var</t>
    </r>
    <r>
      <rPr>
        <sz val="12"/>
        <color rgb="FF000000"/>
        <rFont val="Arial"/>
        <family val="2"/>
      </rPr>
      <t xml:space="preserve">% = </t>
    </r>
    <r>
      <rPr>
        <b/>
        <sz val="12"/>
        <color rgb="FF000000"/>
        <rFont val="Arial"/>
        <family val="2"/>
      </rPr>
      <t>Variance/Budget</t>
    </r>
    <r>
      <rPr>
        <sz val="12"/>
        <color rgb="FF000000"/>
        <rFont val="Arial"/>
        <family val="2"/>
      </rPr>
      <t>, định dạng kiểu phần trăm</t>
    </r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</si>
  <si>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Lập công thức tính tổng các cột </t>
    </r>
    <r>
      <rPr>
        <b/>
        <sz val="12"/>
        <color rgb="FF000000"/>
        <rFont val="Arial"/>
        <family val="2"/>
      </rPr>
      <t>Variance, Actual, Budget</t>
    </r>
    <r>
      <rPr>
        <sz val="12"/>
        <color rgb="FF000000"/>
        <rFont val="Arial"/>
        <family val="2"/>
      </rPr>
      <t xml:space="preserve"> tại dòng Total. </t>
    </r>
  </si>
  <si>
    <t>9. Trình bày trang in: Khổ giấy A4, thiết lập vùng in chỉ chứa phần bảng tính, định dạng sao cho nội dung nằm giữa trang</t>
  </si>
  <si>
    <t>10. Thiết lập trang in: In lưới và tiêu đề dòng và tiêu đề cột của bảng tính</t>
  </si>
  <si>
    <t>BẢNG ĐIỂM</t>
  </si>
  <si>
    <t>Họ Tên</t>
  </si>
  <si>
    <t xml:space="preserve">Mã Sinh Viên </t>
  </si>
  <si>
    <t xml:space="preserve">Test1 </t>
  </si>
  <si>
    <t>Test2</t>
  </si>
  <si>
    <t>Test3</t>
  </si>
  <si>
    <t>Test4</t>
  </si>
  <si>
    <t>Trung bình Test</t>
  </si>
  <si>
    <t>Bài tập về nhà</t>
  </si>
  <si>
    <t>Trung bình học kỳ</t>
  </si>
  <si>
    <t>Nguyễn Thanh</t>
  </si>
  <si>
    <t>Phong Vinh</t>
  </si>
  <si>
    <t>Lê Nam</t>
  </si>
  <si>
    <t>Hoàng Linh</t>
  </si>
  <si>
    <t>Trần Trung</t>
  </si>
  <si>
    <t>Thái Huy</t>
  </si>
  <si>
    <t>Hồ Nam</t>
  </si>
  <si>
    <t>Tống Minh</t>
  </si>
  <si>
    <t>Lê Minh Hoa</t>
  </si>
  <si>
    <t>Hoàng Duy</t>
  </si>
  <si>
    <t>Nguyễn Quang</t>
  </si>
  <si>
    <t>Hoàng Quốc Vinh</t>
  </si>
  <si>
    <t>Ngô Thị Hoa</t>
  </si>
  <si>
    <t>Cao nhất</t>
  </si>
  <si>
    <t>Thấp nhất</t>
  </si>
  <si>
    <t>1. Chèn thêm một cột trước cột họ tên và nhập tiêu đề cho cột: Số TT, sau đó nhập số thứ tự cho bảng tính</t>
  </si>
  <si>
    <t>2. Định dạng tiêu đề của các cột tự động xuống dòng khi độ rộng của cột &lt; độ dài của nội dung trong ô, đóng khung bảng tính, định dạng font size 12</t>
  </si>
  <si>
    <t>3. Chọn dãy ô từ A2 đến I2 dùng chức năng Merge and center trộn ô và định dạng văn bản trong ô vừa trộn có Size 18</t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</si>
  <si>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Dùng chức năng </t>
    </r>
    <r>
      <rPr>
        <b/>
        <sz val="12"/>
        <color rgb="FF000000"/>
        <rFont val="Arial"/>
        <family val="2"/>
      </rPr>
      <t>Freeze Panes</t>
    </r>
    <r>
      <rPr>
        <sz val="12"/>
        <color rgb="FF000000"/>
        <rFont val="Arial"/>
        <family val="2"/>
      </rPr>
      <t xml:space="preserve"> cố định dòng tiêu đề của các cột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</si>
  <si>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Tính trung bình Test theo tỉ  lệ: test1 20%, test2 20%, test3 20%, test4 40%</t>
    </r>
  </si>
  <si>
    <t>6. Nhập dữ liệu cho cột Bài tập về nhà, dùng chức năng Validation kiểm tra chỉ cho phép nhập giá trị &gt;=0 và &lt;=100, nếu nhập sai thì xuất hiện thông báo lỗi</t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</si>
  <si>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Trung bình học kỳ = trung bình cộng của </t>
    </r>
    <r>
      <rPr>
        <b/>
        <sz val="12"/>
        <color rgb="FF000000"/>
        <rFont val="Arial"/>
        <family val="2"/>
      </rPr>
      <t>trung bình Test</t>
    </r>
    <r>
      <rPr>
        <sz val="12"/>
        <color rgb="FF000000"/>
        <rFont val="Arial"/>
        <family val="2"/>
      </rPr>
      <t xml:space="preserve"> và </t>
    </r>
    <r>
      <rPr>
        <b/>
        <sz val="12"/>
        <color rgb="FF000000"/>
        <rFont val="Arial"/>
        <family val="2"/>
      </rPr>
      <t>Bài tập về nhà</t>
    </r>
    <r>
      <rPr>
        <sz val="12"/>
        <color rgb="FF000000"/>
        <rFont val="Arial"/>
        <family val="2"/>
      </rPr>
      <t>, dùng chức năng Auto Average.</t>
    </r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</si>
  <si>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Dùng chức năng Auto Average, Min, Max tính điểm trung bình, cao nhất và thấp nhất của các bài test </t>
    </r>
  </si>
  <si>
    <r>
      <t>9.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Dùng chức năng Conditional Formatting định dạng điểm của các bài test &gt;80 có dạng chữ đậm và màu đỏ.</t>
    </r>
  </si>
  <si>
    <r>
      <t>10.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Định dạng cột Trung bình Test: Tô màu các ô có giá trị cao hơn giá trị trung bình test của cả lớp.</t>
    </r>
  </si>
  <si>
    <r>
      <t>11.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Định dạng icon set cho cột Bài tập về nhà</t>
    </r>
  </si>
  <si>
    <r>
      <t>12.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Định dạng cột Trung bình học kỳ: tô màu 10% các ô có giá trị cao nhất</t>
    </r>
  </si>
  <si>
    <t>KINH DOANH DỤNG CỤ THỂ THAO</t>
  </si>
  <si>
    <t>tên 
nhân viên</t>
  </si>
  <si>
    <t>dụng cụ
 thể dục</t>
  </si>
  <si>
    <t>xe đạp
 leo núi</t>
  </si>
  <si>
    <t>dụng cụ thể thao 
ngoài trời</t>
  </si>
  <si>
    <t>tổng 
doanh thu</t>
  </si>
  <si>
    <t>chi phí</t>
  </si>
  <si>
    <t>lợi 
nhuận</t>
  </si>
  <si>
    <t>đoanh thu 
trung bình</t>
  </si>
  <si>
    <t>tỉ lệ tổng 
doanh thu</t>
  </si>
  <si>
    <t>Đỗ Nhật Nam</t>
  </si>
  <si>
    <t>Lê Hoài Thu</t>
  </si>
  <si>
    <t>Thái Diểm My</t>
  </si>
  <si>
    <t>Huỳnh Như</t>
  </si>
  <si>
    <t>Lê Yến Nhi</t>
  </si>
  <si>
    <t>Trần Hùnh</t>
  </si>
  <si>
    <t>Lý Hùng</t>
  </si>
  <si>
    <t>Ngô Thiện Minh</t>
  </si>
  <si>
    <t>1. Chọn các ô từ A1 đến  I1 trộn ô và canh giữa, định dang dữ liệu trong ô Font Arial, Size 20, chữ đậm</t>
  </si>
  <si>
    <r>
      <rPr>
        <sz val="7"/>
        <color rgb="FF000000"/>
        <rFont val="Times New Roman"/>
        <family val="1"/>
      </rPr>
      <t xml:space="preserve">        </t>
    </r>
    <r>
      <rPr>
        <sz val="12"/>
        <color rgb="FF000000"/>
        <rFont val="Arial"/>
        <family val="2"/>
      </rPr>
      <t>Định dạng Tiêu đề của các cột tự động xuống dòng khi độ rộng của cột &lt; độ dài của dữ liệu, áp dụng Style Heading 2</t>
    </r>
  </si>
  <si>
    <t>2. Định dạng dữ liệu font Arial, size 12, đógng khung bảng tính</t>
  </si>
  <si>
    <r>
      <t>3.</t>
    </r>
    <r>
      <rPr>
        <sz val="7"/>
        <color rgb="FF000000"/>
        <rFont val="Times New Roman"/>
        <family val="1"/>
      </rPr>
      <t> </t>
    </r>
    <r>
      <rPr>
        <sz val="12"/>
        <color rgb="FF000000"/>
        <rFont val="Arial"/>
        <family val="2"/>
      </rPr>
      <t>Tổng doanh thu = Dụng cụ thể dục + Xe đạp leo núi + Dụng cụ thể thao ngoài trời</t>
    </r>
  </si>
  <si>
    <r>
      <t>4.</t>
    </r>
    <r>
      <rPr>
        <sz val="7"/>
        <color rgb="FF000000"/>
        <rFont val="Times New Roman"/>
        <family val="1"/>
      </rPr>
      <t> </t>
    </r>
    <r>
      <rPr>
        <sz val="12"/>
        <color rgb="FF000000"/>
        <rFont val="Arial"/>
        <family val="2"/>
      </rPr>
      <t>Lợi nhuận= Tổng doanh thu – Chi phí</t>
    </r>
  </si>
  <si>
    <r>
      <t>5.</t>
    </r>
    <r>
      <rPr>
        <sz val="7"/>
        <color rgb="FF000000"/>
        <rFont val="Times New Roman"/>
        <family val="1"/>
      </rPr>
      <t> </t>
    </r>
    <r>
      <rPr>
        <sz val="12"/>
        <color rgb="FF000000"/>
        <rFont val="Arial"/>
        <family val="2"/>
      </rPr>
      <t>Doanh thu trung bình =trung bình cộng của  Dụng cụ thể dục, Xe đạp leo núi và Dụng cụ thể thao ngoài trời</t>
    </r>
  </si>
  <si>
    <t>6. Dùng chức năng Autosum tính Tổng doanh thu trung bình tại ô H11</t>
  </si>
  <si>
    <r>
      <t>7.</t>
    </r>
    <r>
      <rPr>
        <sz val="7"/>
        <color rgb="FF000000"/>
        <rFont val="Times New Roman"/>
        <family val="1"/>
      </rPr>
      <t> </t>
    </r>
    <r>
      <rPr>
        <sz val="12"/>
        <color rgb="FF000000"/>
        <rFont val="Arial"/>
        <family val="2"/>
      </rPr>
      <t xml:space="preserve">Tỉ lệ tổng doanh thu = Doanh thu trung bình/ Tổng cột doanh thu trung bình (H11). Sao chép công thức cho các ô còn lại, quan sát kết quả </t>
    </r>
  </si>
  <si>
    <t>8. Chọn ô H11, chọn tab Formulas, click nút Define name, nhập tên cho ô vừa chọn (tongDTTB)</t>
  </si>
  <si>
    <t>9. Nhập lại công thức tính tỉ lệ tổng doanh thu trung bình = Doanh thu trung bình/tongDTTB, sao chép công thức cho các ô còn lại, nhận xét kết quả</t>
  </si>
  <si>
    <r>
      <t>10.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Dùng chức năng </t>
    </r>
    <r>
      <rPr>
        <b/>
        <sz val="12"/>
        <color rgb="FF000000"/>
        <rFont val="Arial"/>
        <family val="2"/>
      </rPr>
      <t>Freeze panes</t>
    </r>
    <r>
      <rPr>
        <sz val="12"/>
        <color rgb="FF000000"/>
        <rFont val="Arial"/>
        <family val="2"/>
      </rPr>
      <t xml:space="preserve"> cố định cột </t>
    </r>
    <r>
      <rPr>
        <b/>
        <sz val="12"/>
        <color rgb="FF000000"/>
        <rFont val="Arial"/>
        <family val="2"/>
      </rPr>
      <t>Tên nhân viên</t>
    </r>
  </si>
  <si>
    <r>
      <rPr>
        <sz val="11"/>
        <color rgb="FF000000"/>
        <rFont val="Arial"/>
        <family val="2"/>
      </rPr>
      <t>11. </t>
    </r>
    <r>
      <rPr>
        <sz val="7"/>
        <color rgb="FF000000"/>
        <rFont val="Times New Roman"/>
        <family val="1"/>
      </rPr>
      <t xml:space="preserve">   </t>
    </r>
    <r>
      <rPr>
        <sz val="12"/>
        <color rgb="FF000000"/>
        <rFont val="Arial"/>
        <family val="2"/>
      </rPr>
      <t>Dùng chức năng Conditional formatting tô màu những ô có Lợi nhuận cao hơn lợi nhuận trung bình.</t>
    </r>
  </si>
  <si>
    <t>9. Hiệu chỉnh độ rộng các cột từ B đến F có độ rộng 25</t>
  </si>
  <si>
    <t>3. Nhập giá trị cho cột số lượng có giá trị &gt;=0 và &lt;=100, Dùng chức năng Validation kiểm tra, nếu nhập sai thì thông báo lỗi và yêu cầu nhập lại</t>
  </si>
  <si>
    <t>ngô thị hợp</t>
  </si>
  <si>
    <t>trần quốc tuấn</t>
  </si>
  <si>
    <t>hoàng minh chiến</t>
  </si>
  <si>
    <t>phạm văn phong</t>
  </si>
  <si>
    <t>trần thị thảo</t>
  </si>
  <si>
    <t>trần văn tâm</t>
  </si>
  <si>
    <t>nguyễn văn lâm</t>
  </si>
  <si>
    <t>trịnh thành tâm</t>
  </si>
  <si>
    <t>bùi thị lan anh</t>
  </si>
  <si>
    <t>đặng thị hồng lan</t>
  </si>
  <si>
    <t>hoàng quốc việt</t>
  </si>
  <si>
    <t>phan thị tố oanh</t>
  </si>
  <si>
    <t>nguyễn mỹ tâm</t>
  </si>
  <si>
    <t>phạm thọ phong</t>
  </si>
  <si>
    <t>ngô kim huệ</t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</si>
  <si>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Dùng chức năng Copy </t>
    </r>
    <r>
      <rPr>
        <sz val="12"/>
        <color rgb="FF000000"/>
        <rFont val="Wingdings"/>
        <charset val="2"/>
      </rPr>
      <t>à</t>
    </r>
    <r>
      <rPr>
        <sz val="12"/>
        <color rgb="FF000000"/>
        <rFont val="Arial"/>
        <family val="2"/>
      </rPr>
      <t xml:space="preserve">Paste special điền lại dữ liệu cho cột lương với giá trị nghìn (Ví dụ: giá trị hiện tại là 52 thì giá trị mới là 52*100000 =5200000, 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</si>
  <si>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</si>
  <si>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</si>
  <si>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</si>
  <si>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</si>
  <si>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</si>
  <si>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</si>
  <si>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</si>
  <si>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</si>
  <si>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</si>
  <si>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</si>
  <si>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</si>
  <si>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</si>
  <si>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</si>
  <si>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</si>
  <si>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</si>
  <si>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thiết kế</t>
  </si>
  <si>
    <t>thi công</t>
  </si>
  <si>
    <t>phân tích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</si>
</sst>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THCB&quot;\-@"/>
    <numFmt numFmtId="165" formatCode="#,###&quot;VNĐ&quot;"/>
    <numFmt numFmtId="166" formatCode="0#"/>
  </numFmts>
  <fonts count="2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7"/>
      <color rgb="FF000000"/>
      <name val="Times New Roman"/>
      <family val="1"/>
    </font>
    <font>
      <sz val="12"/>
      <color rgb="FF000000"/>
      <name val="Wingdings"/>
      <charset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4"/>
      <color theme="1"/>
      <name val="Arial"/>
      <family val="2"/>
    </font>
    <font>
      <sz val="11"/>
      <name val="VNI-Times"/>
    </font>
    <font>
      <sz val="10"/>
      <name val="Arial"/>
      <family val="2"/>
    </font>
    <font>
      <sz val="12"/>
      <color rgb="FF000000"/>
      <name val="Arial"/>
      <family val="1"/>
    </font>
    <font>
      <sz val="11"/>
      <color rgb="FF000000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13" fillId="0" borderId="0"/>
    <xf numFmtId="0" fontId="17" fillId="0" borderId="14" applyNumberFormat="0" applyFill="0" applyAlignment="0" applyProtection="0"/>
    <xf numFmtId="44" fontId="2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9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10" fillId="0" borderId="0" xfId="0" applyFont="1"/>
    <xf numFmtId="0" fontId="12" fillId="0" borderId="0" xfId="0" applyFont="1"/>
    <xf numFmtId="0" fontId="14" fillId="0" borderId="0" xfId="2" applyFont="1" applyAlignment="1">
      <alignment horizontal="left" vertical="center" inden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0" borderId="0" xfId="0" applyFont="1" applyAlignment="1">
      <alignment horizontal="left" vertical="center"/>
    </xf>
    <xf numFmtId="0" fontId="0" fillId="0" borderId="15" xfId="0" applyBorder="1"/>
    <xf numFmtId="0" fontId="2" fillId="0" borderId="15" xfId="0" applyFont="1" applyBorder="1"/>
    <xf numFmtId="14" fontId="2" fillId="0" borderId="15" xfId="0" applyNumberFormat="1" applyFont="1" applyBorder="1"/>
    <xf numFmtId="0" fontId="17" fillId="0" borderId="14" xfId="3"/>
    <xf numFmtId="164" fontId="0" fillId="0" borderId="15" xfId="0" applyNumberFormat="1" applyBorder="1" applyAlignment="1">
      <alignment horizontal="center"/>
    </xf>
    <xf numFmtId="2" fontId="0" fillId="0" borderId="15" xfId="0" applyNumberFormat="1" applyBorder="1"/>
    <xf numFmtId="0" fontId="3" fillId="0" borderId="15" xfId="0" applyFont="1" applyBorder="1"/>
    <xf numFmtId="0" fontId="22" fillId="2" borderId="15" xfId="1" applyFont="1" applyFill="1" applyBorder="1"/>
    <xf numFmtId="0" fontId="18" fillId="2" borderId="15" xfId="1" applyFont="1" applyFill="1" applyBorder="1"/>
    <xf numFmtId="14" fontId="3" fillId="0" borderId="15" xfId="0" applyNumberFormat="1" applyFont="1" applyBorder="1"/>
    <xf numFmtId="165" fontId="0" fillId="0" borderId="15" xfId="4" applyNumberFormat="1" applyFont="1" applyBorder="1"/>
    <xf numFmtId="165" fontId="0" fillId="0" borderId="15" xfId="0" applyNumberFormat="1" applyBorder="1"/>
    <xf numFmtId="1" fontId="0" fillId="0" borderId="15" xfId="0" quotePrefix="1" applyNumberFormat="1" applyBorder="1" applyAlignment="1">
      <alignment horizontal="center"/>
    </xf>
    <xf numFmtId="0" fontId="17" fillId="0" borderId="15" xfId="3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right"/>
    </xf>
    <xf numFmtId="0" fontId="19" fillId="0" borderId="0" xfId="0" applyFont="1" applyAlignment="1">
      <alignment horizontal="center"/>
    </xf>
    <xf numFmtId="0" fontId="21" fillId="0" borderId="15" xfId="0" applyFont="1" applyBorder="1"/>
    <xf numFmtId="0" fontId="21" fillId="0" borderId="15" xfId="0" quotePrefix="1" applyFont="1" applyBorder="1"/>
    <xf numFmtId="0" fontId="4" fillId="0" borderId="0" xfId="0" applyFont="1" applyAlignment="1">
      <alignment horizontal="center" vertical="center"/>
    </xf>
    <xf numFmtId="166" fontId="3" fillId="0" borderId="15" xfId="0" quotePrefix="1" applyNumberFormat="1" applyFont="1" applyBorder="1" applyAlignment="1">
      <alignment horizontal="center"/>
    </xf>
  </cellXfs>
  <cellStyles count="5">
    <cellStyle name="Currency" xfId="4" builtinId="4"/>
    <cellStyle name="Heading 1" xfId="1" builtinId="16"/>
    <cellStyle name="Heading 2" xfId="3" builtinId="17"/>
    <cellStyle name="Normal" xfId="0" builtinId="0"/>
    <cellStyle name="Normal 7" xfId="2" xr:uid="{24CCBE09-537E-4398-A72F-D727D5EDA89F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728F-8B02-4394-8FAB-9C783A19F42F}">
  <dimension ref="A1:H33"/>
  <sheetViews>
    <sheetView topLeftCell="A9" workbookViewId="0">
      <selection activeCell="E25" sqref="E25"/>
    </sheetView>
  </sheetViews>
  <sheetFormatPr defaultColWidth="18.6328125" defaultRowHeight="14.5"/>
  <sheetData>
    <row r="1" spans="1:8">
      <c r="A1" t="s">
        <v>0</v>
      </c>
    </row>
    <row r="2" spans="1:8" ht="23.5">
      <c r="A2" s="41" t="s">
        <v>1</v>
      </c>
      <c r="B2" s="41"/>
      <c r="C2" s="41"/>
      <c r="D2" s="41"/>
      <c r="E2" s="41"/>
      <c r="F2" s="41"/>
    </row>
    <row r="3" spans="1:8" ht="25" customHeight="1" thickBot="1">
      <c r="A3" s="28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8" t="s">
        <v>7</v>
      </c>
      <c r="H3">
        <v>1000</v>
      </c>
    </row>
    <row r="4" spans="1:8" ht="25" customHeight="1" thickTop="1">
      <c r="A4" s="26">
        <v>1</v>
      </c>
      <c r="B4" s="26" t="s">
        <v>8</v>
      </c>
      <c r="C4" s="27">
        <v>42736</v>
      </c>
      <c r="D4" s="26">
        <v>1</v>
      </c>
      <c r="E4" s="35">
        <v>135000</v>
      </c>
      <c r="F4" s="26">
        <f>E4*D4</f>
        <v>135000</v>
      </c>
    </row>
    <row r="5" spans="1:8" ht="25" customHeight="1">
      <c r="A5" s="26">
        <v>2</v>
      </c>
      <c r="B5" s="26" t="s">
        <v>9</v>
      </c>
      <c r="C5" s="27">
        <v>42737</v>
      </c>
      <c r="D5" s="25">
        <v>2</v>
      </c>
      <c r="E5" s="36">
        <v>540000</v>
      </c>
      <c r="F5" s="26">
        <f t="shared" ref="F5:F18" si="0">E5*D5</f>
        <v>1080000</v>
      </c>
    </row>
    <row r="6" spans="1:8" ht="25" customHeight="1">
      <c r="A6" s="26">
        <v>3</v>
      </c>
      <c r="B6" s="26" t="s">
        <v>10</v>
      </c>
      <c r="C6" s="27">
        <v>42738</v>
      </c>
      <c r="D6" s="26">
        <v>3</v>
      </c>
      <c r="E6" s="36">
        <v>200000</v>
      </c>
      <c r="F6" s="26">
        <f t="shared" si="0"/>
        <v>600000</v>
      </c>
    </row>
    <row r="7" spans="1:8" ht="25" customHeight="1">
      <c r="A7" s="26">
        <v>4</v>
      </c>
      <c r="B7" s="26" t="s">
        <v>11</v>
      </c>
      <c r="C7" s="27">
        <v>42739</v>
      </c>
      <c r="D7" s="26">
        <v>88</v>
      </c>
      <c r="E7" s="36">
        <v>38000</v>
      </c>
      <c r="F7" s="26">
        <f t="shared" si="0"/>
        <v>3344000</v>
      </c>
    </row>
    <row r="8" spans="1:8" ht="25" customHeight="1">
      <c r="A8" s="26">
        <v>5</v>
      </c>
      <c r="B8" s="26" t="s">
        <v>12</v>
      </c>
      <c r="C8" s="27">
        <v>42740</v>
      </c>
      <c r="D8" s="26">
        <v>2</v>
      </c>
      <c r="E8" s="36">
        <v>27000</v>
      </c>
      <c r="F8" s="26">
        <f t="shared" si="0"/>
        <v>54000</v>
      </c>
    </row>
    <row r="9" spans="1:8" ht="25" customHeight="1">
      <c r="A9" s="26">
        <v>6</v>
      </c>
      <c r="B9" s="26" t="s">
        <v>13</v>
      </c>
      <c r="C9" s="27">
        <v>42741</v>
      </c>
      <c r="D9" s="26">
        <v>7</v>
      </c>
      <c r="E9" s="36">
        <v>50000</v>
      </c>
      <c r="F9" s="26">
        <f t="shared" si="0"/>
        <v>350000</v>
      </c>
    </row>
    <row r="10" spans="1:8" ht="25" customHeight="1">
      <c r="A10" s="26">
        <v>7</v>
      </c>
      <c r="B10" s="26" t="s">
        <v>14</v>
      </c>
      <c r="C10" s="27">
        <v>42744</v>
      </c>
      <c r="D10" s="26">
        <v>3</v>
      </c>
      <c r="E10" s="36">
        <v>776000</v>
      </c>
      <c r="F10" s="26">
        <f t="shared" si="0"/>
        <v>2328000</v>
      </c>
    </row>
    <row r="11" spans="1:8" ht="25" customHeight="1">
      <c r="A11" s="26">
        <v>8</v>
      </c>
      <c r="B11" s="26" t="s">
        <v>15</v>
      </c>
      <c r="C11" s="27">
        <v>42745</v>
      </c>
      <c r="D11" s="26">
        <v>5</v>
      </c>
      <c r="E11" s="36">
        <v>830000</v>
      </c>
      <c r="F11" s="26">
        <f t="shared" si="0"/>
        <v>4150000</v>
      </c>
    </row>
    <row r="12" spans="1:8" ht="25" customHeight="1">
      <c r="A12" s="26">
        <v>9</v>
      </c>
      <c r="B12" s="26" t="s">
        <v>12</v>
      </c>
      <c r="C12" s="27">
        <v>42746</v>
      </c>
      <c r="D12" s="26">
        <v>7</v>
      </c>
      <c r="E12" s="36">
        <v>950000</v>
      </c>
      <c r="F12" s="26">
        <f t="shared" si="0"/>
        <v>6650000</v>
      </c>
    </row>
    <row r="13" spans="1:8" ht="25" customHeight="1">
      <c r="A13" s="26">
        <v>10</v>
      </c>
      <c r="B13" s="26" t="s">
        <v>13</v>
      </c>
      <c r="C13" s="27">
        <v>42747</v>
      </c>
      <c r="D13" s="26">
        <v>9</v>
      </c>
      <c r="E13" s="36">
        <v>100000</v>
      </c>
      <c r="F13" s="26">
        <f t="shared" si="0"/>
        <v>900000</v>
      </c>
    </row>
    <row r="14" spans="1:8" ht="25" customHeight="1">
      <c r="A14" s="26">
        <v>11</v>
      </c>
      <c r="B14" s="26" t="s">
        <v>14</v>
      </c>
      <c r="C14" s="27">
        <v>42748</v>
      </c>
      <c r="D14" s="26">
        <v>3</v>
      </c>
      <c r="E14" s="36">
        <v>250000</v>
      </c>
      <c r="F14" s="26">
        <f t="shared" si="0"/>
        <v>750000</v>
      </c>
    </row>
    <row r="15" spans="1:8" ht="25" customHeight="1">
      <c r="A15" s="26">
        <v>12</v>
      </c>
      <c r="B15" s="26" t="s">
        <v>15</v>
      </c>
      <c r="C15" s="27">
        <v>42751</v>
      </c>
      <c r="D15" s="26">
        <v>74</v>
      </c>
      <c r="E15" s="36">
        <v>247000</v>
      </c>
      <c r="F15" s="26">
        <f t="shared" si="0"/>
        <v>18278000</v>
      </c>
    </row>
    <row r="16" spans="1:8" ht="25" customHeight="1">
      <c r="A16" s="26">
        <v>13</v>
      </c>
      <c r="B16" s="26" t="s">
        <v>16</v>
      </c>
      <c r="C16" s="27">
        <v>42752</v>
      </c>
      <c r="D16" s="26">
        <v>7</v>
      </c>
      <c r="E16" s="36">
        <v>780000</v>
      </c>
      <c r="F16" s="26">
        <f t="shared" si="0"/>
        <v>5460000</v>
      </c>
    </row>
    <row r="17" spans="1:6" ht="25" customHeight="1">
      <c r="A17" s="26">
        <v>14</v>
      </c>
      <c r="B17" s="26" t="s">
        <v>17</v>
      </c>
      <c r="C17" s="27">
        <v>42753</v>
      </c>
      <c r="D17" s="26">
        <v>8</v>
      </c>
      <c r="E17" s="36">
        <v>650000</v>
      </c>
      <c r="F17" s="26">
        <f t="shared" si="0"/>
        <v>5200000</v>
      </c>
    </row>
    <row r="18" spans="1:6" ht="25" customHeight="1">
      <c r="A18" s="26">
        <v>15</v>
      </c>
      <c r="B18" s="26" t="s">
        <v>10</v>
      </c>
      <c r="C18" s="27">
        <v>42754</v>
      </c>
      <c r="D18" s="26">
        <v>4</v>
      </c>
      <c r="E18" s="36">
        <v>700000</v>
      </c>
      <c r="F18" s="26">
        <f t="shared" si="0"/>
        <v>2800000</v>
      </c>
    </row>
    <row r="19" spans="1:6" ht="12.75" customHeight="1"/>
    <row r="20" spans="1:6" s="2" customFormat="1" ht="17.25" customHeight="1">
      <c r="A20" s="1" t="s">
        <v>18</v>
      </c>
    </row>
    <row r="21" spans="1:6" s="2" customFormat="1" ht="17.25" customHeight="1">
      <c r="A21" s="1" t="s">
        <v>19</v>
      </c>
    </row>
    <row r="22" spans="1:6" s="2" customFormat="1" ht="17.25" customHeight="1">
      <c r="A22" s="1" t="s">
        <v>204</v>
      </c>
    </row>
    <row r="23" spans="1:6" s="2" customFormat="1" ht="17.25" customHeight="1">
      <c r="A23" s="1" t="s">
        <v>20</v>
      </c>
    </row>
    <row r="24" spans="1:6" s="2" customFormat="1" ht="17.25" customHeight="1">
      <c r="A24" s="1" t="s">
        <v>21</v>
      </c>
    </row>
    <row r="25" spans="1:6" s="2" customFormat="1" ht="17.25" customHeight="1">
      <c r="A25" s="1" t="s">
        <v>22</v>
      </c>
    </row>
    <row r="26" spans="1:6" ht="17.25" customHeight="1">
      <c r="A26" s="1" t="s">
        <v>23</v>
      </c>
    </row>
    <row r="27" spans="1:6" ht="17.25" customHeight="1">
      <c r="A27" s="1" t="s">
        <v>24</v>
      </c>
    </row>
    <row r="28" spans="1:6" ht="17.25" customHeight="1">
      <c r="A28" s="1"/>
      <c r="B28" s="3" t="s">
        <v>25</v>
      </c>
    </row>
    <row r="29" spans="1:6" ht="17.25" customHeight="1">
      <c r="A29" s="1"/>
      <c r="B29" s="3" t="s">
        <v>26</v>
      </c>
    </row>
    <row r="30" spans="1:6" ht="17.25" customHeight="1">
      <c r="A30" s="1" t="s">
        <v>203</v>
      </c>
    </row>
    <row r="31" spans="1:6" ht="17.25" customHeight="1">
      <c r="A31" s="1" t="s">
        <v>27</v>
      </c>
    </row>
    <row r="32" spans="1:6" ht="17.25" customHeight="1">
      <c r="A32" s="1" t="s">
        <v>28</v>
      </c>
    </row>
    <row r="33" spans="1:1" ht="17.25" customHeight="1">
      <c r="A33" s="1" t="s">
        <v>29</v>
      </c>
    </row>
  </sheetData>
  <dataConsolidate/>
  <mergeCells count="1">
    <mergeCell ref="A2:F2"/>
  </mergeCells>
  <dataValidations count="1">
    <dataValidation type="whole" allowBlank="1" showInputMessage="1" showErrorMessage="1" errorTitle="NHẬP SAI" error="NHẬP LẠI" promptTitle="HUONG DẪN" prompt="0&lt;=SỐ LƯỢNG&lt;=100" sqref="D4:D18" xr:uid="{3B856664-2091-468B-9BEF-DB53C9FA1962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36C0-5FEA-4B69-B262-D5BB0A1E7A13}">
  <dimension ref="A1:H39"/>
  <sheetViews>
    <sheetView topLeftCell="A3" zoomScaleNormal="100" workbookViewId="0">
      <pane xSplit="2" ySplit="1" topLeftCell="C4" activePane="bottomRight" state="frozen"/>
      <selection activeCell="A3" sqref="A3"/>
      <selection pane="topRight" activeCell="C3" sqref="C3"/>
      <selection pane="bottomLeft" activeCell="A4" sqref="A4"/>
      <selection pane="bottomRight" activeCell="E9" sqref="E9"/>
    </sheetView>
  </sheetViews>
  <sheetFormatPr defaultRowHeight="14.5"/>
  <cols>
    <col min="2" max="2" width="13.54296875" customWidth="1"/>
    <col min="3" max="3" width="20.08984375" customWidth="1"/>
    <col min="4" max="4" width="15" customWidth="1"/>
    <col min="5" max="6" width="18" customWidth="1"/>
    <col min="7" max="7" width="15.6328125" customWidth="1"/>
    <col min="8" max="8" width="13" customWidth="1"/>
  </cols>
  <sheetData>
    <row r="1" spans="1:8">
      <c r="B1" t="s">
        <v>30</v>
      </c>
    </row>
    <row r="2" spans="1:8" ht="23.5">
      <c r="A2" s="41" t="s">
        <v>31</v>
      </c>
      <c r="B2" s="41"/>
      <c r="C2" s="41"/>
      <c r="D2" s="41"/>
      <c r="E2" s="41"/>
      <c r="F2" s="41"/>
      <c r="G2" s="41"/>
      <c r="H2" s="41"/>
    </row>
    <row r="3" spans="1:8" ht="17">
      <c r="A3" s="38" t="s">
        <v>2</v>
      </c>
      <c r="B3" s="38" t="s">
        <v>32</v>
      </c>
      <c r="C3" s="38" t="s">
        <v>33</v>
      </c>
      <c r="D3" s="38" t="s">
        <v>34</v>
      </c>
      <c r="E3" s="38" t="s">
        <v>35</v>
      </c>
      <c r="F3" s="38" t="s">
        <v>36</v>
      </c>
      <c r="G3" s="38" t="s">
        <v>37</v>
      </c>
      <c r="H3" s="38" t="s">
        <v>38</v>
      </c>
    </row>
    <row r="4" spans="1:8">
      <c r="A4" s="37">
        <v>1</v>
      </c>
      <c r="B4" s="29" t="s">
        <v>221</v>
      </c>
      <c r="C4" s="25" t="s">
        <v>205</v>
      </c>
      <c r="D4" s="25">
        <v>2</v>
      </c>
      <c r="E4" s="25">
        <v>3</v>
      </c>
      <c r="F4" s="25">
        <v>4</v>
      </c>
      <c r="G4" s="25">
        <f t="shared" ref="G4:G18" si="0">SUM(D4:F4)</f>
        <v>9</v>
      </c>
      <c r="H4" s="30">
        <f t="shared" ref="H4:H18" si="1">AVERAGE(D4:G4)</f>
        <v>4.5</v>
      </c>
    </row>
    <row r="5" spans="1:8">
      <c r="A5" s="37">
        <v>12</v>
      </c>
      <c r="B5" s="29" t="s">
        <v>232</v>
      </c>
      <c r="C5" s="25" t="s">
        <v>216</v>
      </c>
      <c r="D5" s="25">
        <v>4</v>
      </c>
      <c r="E5" s="25">
        <v>4</v>
      </c>
      <c r="F5" s="25">
        <v>3</v>
      </c>
      <c r="G5" s="25">
        <f t="shared" si="0"/>
        <v>11</v>
      </c>
      <c r="H5" s="30">
        <f t="shared" si="1"/>
        <v>5.5</v>
      </c>
    </row>
    <row r="6" spans="1:8">
      <c r="A6" s="37">
        <v>7</v>
      </c>
      <c r="B6" s="29" t="s">
        <v>227</v>
      </c>
      <c r="C6" s="25" t="s">
        <v>211</v>
      </c>
      <c r="D6" s="25">
        <v>2</v>
      </c>
      <c r="E6" s="25">
        <v>1</v>
      </c>
      <c r="F6" s="25">
        <v>9</v>
      </c>
      <c r="G6" s="25">
        <f t="shared" si="0"/>
        <v>12</v>
      </c>
      <c r="H6" s="30">
        <f t="shared" si="1"/>
        <v>6</v>
      </c>
    </row>
    <row r="7" spans="1:8">
      <c r="A7" s="37">
        <v>2</v>
      </c>
      <c r="B7" s="29" t="s">
        <v>222</v>
      </c>
      <c r="C7" s="25" t="s">
        <v>206</v>
      </c>
      <c r="D7" s="25">
        <v>5</v>
      </c>
      <c r="E7" s="25">
        <v>3</v>
      </c>
      <c r="F7" s="25">
        <v>5</v>
      </c>
      <c r="G7" s="25">
        <f t="shared" si="0"/>
        <v>13</v>
      </c>
      <c r="H7" s="30">
        <f t="shared" si="1"/>
        <v>6.5</v>
      </c>
    </row>
    <row r="8" spans="1:8">
      <c r="A8" s="37">
        <v>5</v>
      </c>
      <c r="B8" s="29" t="s">
        <v>225</v>
      </c>
      <c r="C8" s="25" t="s">
        <v>209</v>
      </c>
      <c r="D8" s="25">
        <v>3</v>
      </c>
      <c r="E8" s="25">
        <v>4</v>
      </c>
      <c r="F8" s="25">
        <v>7</v>
      </c>
      <c r="G8" s="25">
        <f t="shared" si="0"/>
        <v>14</v>
      </c>
      <c r="H8" s="30">
        <f t="shared" si="1"/>
        <v>7</v>
      </c>
    </row>
    <row r="9" spans="1:8">
      <c r="A9" s="37">
        <v>4</v>
      </c>
      <c r="B9" s="29" t="s">
        <v>224</v>
      </c>
      <c r="C9" s="25" t="s">
        <v>208</v>
      </c>
      <c r="D9" s="25">
        <v>8</v>
      </c>
      <c r="E9" s="25">
        <v>2</v>
      </c>
      <c r="F9" s="25">
        <v>5</v>
      </c>
      <c r="G9" s="25">
        <f t="shared" si="0"/>
        <v>15</v>
      </c>
      <c r="H9" s="30">
        <f t="shared" si="1"/>
        <v>7.5</v>
      </c>
    </row>
    <row r="10" spans="1:8">
      <c r="A10" s="37">
        <v>13</v>
      </c>
      <c r="B10" s="29" t="s">
        <v>233</v>
      </c>
      <c r="C10" s="25" t="s">
        <v>217</v>
      </c>
      <c r="D10" s="25">
        <v>3</v>
      </c>
      <c r="E10" s="25">
        <v>8</v>
      </c>
      <c r="F10" s="25">
        <v>4</v>
      </c>
      <c r="G10" s="25">
        <f t="shared" si="0"/>
        <v>15</v>
      </c>
      <c r="H10" s="30">
        <f t="shared" si="1"/>
        <v>7.5</v>
      </c>
    </row>
    <row r="11" spans="1:8">
      <c r="A11" s="37">
        <v>14</v>
      </c>
      <c r="B11" s="29" t="s">
        <v>234</v>
      </c>
      <c r="C11" s="25" t="s">
        <v>218</v>
      </c>
      <c r="D11" s="25">
        <v>5</v>
      </c>
      <c r="E11" s="25">
        <v>9</v>
      </c>
      <c r="F11" s="25">
        <v>2</v>
      </c>
      <c r="G11" s="25">
        <f t="shared" si="0"/>
        <v>16</v>
      </c>
      <c r="H11" s="30">
        <f t="shared" si="1"/>
        <v>8</v>
      </c>
    </row>
    <row r="12" spans="1:8">
      <c r="A12" s="37">
        <v>3</v>
      </c>
      <c r="B12" s="29" t="s">
        <v>223</v>
      </c>
      <c r="C12" s="25" t="s">
        <v>207</v>
      </c>
      <c r="D12" s="25">
        <v>7</v>
      </c>
      <c r="E12" s="25">
        <v>4</v>
      </c>
      <c r="F12" s="25">
        <v>6</v>
      </c>
      <c r="G12" s="25">
        <f t="shared" si="0"/>
        <v>17</v>
      </c>
      <c r="H12" s="30">
        <f t="shared" si="1"/>
        <v>8.5</v>
      </c>
    </row>
    <row r="13" spans="1:8">
      <c r="A13" s="37">
        <v>11</v>
      </c>
      <c r="B13" s="29" t="s">
        <v>231</v>
      </c>
      <c r="C13" s="25" t="s">
        <v>215</v>
      </c>
      <c r="D13" s="25">
        <v>2</v>
      </c>
      <c r="E13" s="25">
        <v>6</v>
      </c>
      <c r="F13" s="25">
        <v>9</v>
      </c>
      <c r="G13" s="25">
        <f t="shared" si="0"/>
        <v>17</v>
      </c>
      <c r="H13" s="30">
        <f t="shared" si="1"/>
        <v>8.5</v>
      </c>
    </row>
    <row r="14" spans="1:8">
      <c r="A14" s="37">
        <v>6</v>
      </c>
      <c r="B14" s="29" t="s">
        <v>226</v>
      </c>
      <c r="C14" s="25" t="s">
        <v>210</v>
      </c>
      <c r="D14" s="25">
        <v>8</v>
      </c>
      <c r="E14" s="25">
        <v>2</v>
      </c>
      <c r="F14" s="25">
        <v>8</v>
      </c>
      <c r="G14" s="25">
        <f t="shared" si="0"/>
        <v>18</v>
      </c>
      <c r="H14" s="30">
        <f t="shared" si="1"/>
        <v>9</v>
      </c>
    </row>
    <row r="15" spans="1:8">
      <c r="A15" s="37">
        <v>10</v>
      </c>
      <c r="B15" s="29" t="s">
        <v>230</v>
      </c>
      <c r="C15" s="25" t="s">
        <v>214</v>
      </c>
      <c r="D15" s="25">
        <v>7</v>
      </c>
      <c r="E15" s="25">
        <v>7</v>
      </c>
      <c r="F15" s="25">
        <v>5</v>
      </c>
      <c r="G15" s="25">
        <f t="shared" si="0"/>
        <v>19</v>
      </c>
      <c r="H15" s="30">
        <f t="shared" si="1"/>
        <v>9.5</v>
      </c>
    </row>
    <row r="16" spans="1:8">
      <c r="A16" s="37">
        <v>8</v>
      </c>
      <c r="B16" s="29" t="s">
        <v>228</v>
      </c>
      <c r="C16" s="25" t="s">
        <v>212</v>
      </c>
      <c r="D16" s="25">
        <v>9</v>
      </c>
      <c r="E16" s="25">
        <v>5</v>
      </c>
      <c r="F16" s="25">
        <v>7</v>
      </c>
      <c r="G16" s="25">
        <f t="shared" si="0"/>
        <v>21</v>
      </c>
      <c r="H16" s="30">
        <f t="shared" si="1"/>
        <v>10.5</v>
      </c>
    </row>
    <row r="17" spans="1:8">
      <c r="A17" s="37">
        <v>15</v>
      </c>
      <c r="B17" s="29" t="s">
        <v>235</v>
      </c>
      <c r="C17" s="25" t="s">
        <v>219</v>
      </c>
      <c r="D17" s="25">
        <v>7</v>
      </c>
      <c r="E17" s="25">
        <v>9</v>
      </c>
      <c r="F17" s="25">
        <v>5</v>
      </c>
      <c r="G17" s="25">
        <f t="shared" si="0"/>
        <v>21</v>
      </c>
      <c r="H17" s="30">
        <f t="shared" si="1"/>
        <v>10.5</v>
      </c>
    </row>
    <row r="18" spans="1:8">
      <c r="A18" s="37">
        <v>9</v>
      </c>
      <c r="B18" s="29" t="s">
        <v>229</v>
      </c>
      <c r="C18" s="25" t="s">
        <v>213</v>
      </c>
      <c r="D18" s="25">
        <v>6</v>
      </c>
      <c r="E18" s="25">
        <v>9</v>
      </c>
      <c r="F18" s="25">
        <v>8</v>
      </c>
      <c r="G18" s="25">
        <f t="shared" si="0"/>
        <v>23</v>
      </c>
      <c r="H18" s="30">
        <f t="shared" si="1"/>
        <v>11.5</v>
      </c>
    </row>
    <row r="19" spans="1:8">
      <c r="A19" s="43" t="s">
        <v>43</v>
      </c>
      <c r="B19" s="43"/>
      <c r="C19" s="43"/>
      <c r="D19" s="25">
        <f>SUM(D4:D18)</f>
        <v>78</v>
      </c>
      <c r="E19" s="25">
        <f t="shared" ref="E19:F19" si="2">SUM(E4:E18)</f>
        <v>76</v>
      </c>
      <c r="F19" s="25">
        <f t="shared" si="2"/>
        <v>87</v>
      </c>
      <c r="G19" s="25"/>
      <c r="H19" s="25"/>
    </row>
    <row r="20" spans="1:8">
      <c r="A20" s="43" t="s">
        <v>44</v>
      </c>
      <c r="B20" s="43"/>
      <c r="C20" s="43"/>
      <c r="D20" s="30">
        <f>AVERAGE(D4:D18)</f>
        <v>5.2</v>
      </c>
      <c r="E20" s="30">
        <f t="shared" ref="E20:F20" si="3">AVERAGE(E4:E18)</f>
        <v>5.0666666666666664</v>
      </c>
      <c r="F20" s="30">
        <f t="shared" si="3"/>
        <v>5.8</v>
      </c>
      <c r="G20" s="25"/>
      <c r="H20" s="25"/>
    </row>
    <row r="21" spans="1:8">
      <c r="A21" s="43" t="s">
        <v>45</v>
      </c>
      <c r="B21" s="43"/>
      <c r="C21" s="43"/>
      <c r="D21" s="40">
        <f>MAX(D4:D18)</f>
        <v>9</v>
      </c>
      <c r="E21" s="25">
        <f t="shared" ref="E21:F21" si="4">MAX(E4:E18)</f>
        <v>9</v>
      </c>
      <c r="F21" s="25">
        <f t="shared" si="4"/>
        <v>9</v>
      </c>
      <c r="G21" s="25"/>
      <c r="H21" s="25"/>
    </row>
    <row r="22" spans="1:8">
      <c r="A22" s="42" t="s">
        <v>46</v>
      </c>
      <c r="B22" s="42"/>
      <c r="C22" s="42"/>
      <c r="D22" s="25">
        <f>MIN(D4:D18)</f>
        <v>2</v>
      </c>
      <c r="E22" s="25">
        <f t="shared" ref="E22:F22" si="5">MIN(E4:E18)</f>
        <v>1</v>
      </c>
      <c r="F22" s="25">
        <f t="shared" si="5"/>
        <v>2</v>
      </c>
      <c r="G22" s="25"/>
      <c r="H22" s="25"/>
    </row>
    <row r="24" spans="1:8">
      <c r="A24" t="s">
        <v>47</v>
      </c>
    </row>
    <row r="25" spans="1:8">
      <c r="A25" t="s">
        <v>48</v>
      </c>
    </row>
    <row r="26" spans="1:8">
      <c r="A26" t="s">
        <v>49</v>
      </c>
    </row>
    <row r="27" spans="1:8">
      <c r="A27" t="s">
        <v>50</v>
      </c>
    </row>
    <row r="28" spans="1:8">
      <c r="A28" t="s">
        <v>51</v>
      </c>
    </row>
    <row r="29" spans="1:8">
      <c r="A29" t="s">
        <v>52</v>
      </c>
      <c r="C29" s="39"/>
    </row>
    <row r="30" spans="1:8">
      <c r="A30" t="s">
        <v>53</v>
      </c>
    </row>
    <row r="31" spans="1:8">
      <c r="A31" t="s">
        <v>54</v>
      </c>
    </row>
    <row r="32" spans="1:8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60</v>
      </c>
    </row>
    <row r="38" spans="1:1">
      <c r="A38" t="s">
        <v>61</v>
      </c>
    </row>
    <row r="39" spans="1:1">
      <c r="A39" t="s">
        <v>62</v>
      </c>
    </row>
  </sheetData>
  <sheetProtection sheet="1" objects="1" scenarios="1"/>
  <sortState xmlns:xlrd2="http://schemas.microsoft.com/office/spreadsheetml/2017/richdata2" ref="A4:H18">
    <sortCondition ref="H4:H18"/>
  </sortState>
  <mergeCells count="5">
    <mergeCell ref="A22:C22"/>
    <mergeCell ref="A21:C21"/>
    <mergeCell ref="A20:C20"/>
    <mergeCell ref="A19:C19"/>
    <mergeCell ref="A2:H2"/>
  </mergeCells>
  <phoneticPr fontId="20" type="noConversion"/>
  <conditionalFormatting sqref="D4:F18">
    <cfRule type="cellIs" dxfId="0" priority="1" operator="lessThan">
      <formula>5</formula>
    </cfRule>
  </conditionalFormatting>
  <dataValidations count="1">
    <dataValidation type="whole" allowBlank="1" showInputMessage="1" showErrorMessage="1" errorTitle="THÔNG BÁO " error="NHẬP SAI, NHẬP LẠI, 0&lt;=DIỂM&lt;=10" sqref="D4:F18" xr:uid="{62964D7F-5C50-4F15-9BDA-ABEFF51E45BA}">
      <formula1>0</formula1>
      <formula2>10</formula2>
    </dataValidation>
  </dataValidations>
  <printOptions horizontalCentered="1"/>
  <pageMargins left="0.5" right="0.5" top="0.7" bottom="0.7" header="0.3" footer="0.3"/>
  <pageSetup paperSize="9" orientation="landscape" r:id="rId1"/>
  <headerFooter>
    <oddHeader>&amp;L&amp;F&amp;R&amp;A</oddHeader>
    <oddFooter>&amp;LHọ tên học viên&amp;R&amp;D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F6D5-68C9-473E-90E2-D7CC79560704}">
  <sheetPr>
    <tabColor theme="4" tint="-0.249977111117893"/>
  </sheetPr>
  <dimension ref="A1:H31"/>
  <sheetViews>
    <sheetView tabSelected="1" zoomScale="115" zoomScaleNormal="115" workbookViewId="0">
      <selection activeCell="F4" sqref="F4"/>
    </sheetView>
  </sheetViews>
  <sheetFormatPr defaultColWidth="9.08984375" defaultRowHeight="14.5"/>
  <cols>
    <col min="1" max="1" width="11" customWidth="1"/>
    <col min="2" max="3" width="19.08984375" customWidth="1"/>
    <col min="4" max="4" width="19.90625" customWidth="1"/>
    <col min="5" max="5" width="19.08984375" customWidth="1"/>
    <col min="6" max="6" width="23.453125" customWidth="1"/>
    <col min="7" max="7" width="23.90625" customWidth="1"/>
  </cols>
  <sheetData>
    <row r="1" spans="1:8" ht="51" customHeight="1">
      <c r="A1" s="44" t="s">
        <v>63</v>
      </c>
      <c r="B1" s="44"/>
      <c r="C1" s="44"/>
      <c r="D1" s="44"/>
      <c r="E1" s="44"/>
      <c r="F1" s="44"/>
      <c r="G1" s="44"/>
    </row>
    <row r="2" spans="1:8" ht="15.75" customHeight="1">
      <c r="A2" s="32" t="s">
        <v>2</v>
      </c>
      <c r="B2" s="33" t="s">
        <v>64</v>
      </c>
      <c r="C2" s="33" t="s">
        <v>65</v>
      </c>
      <c r="D2" s="33" t="s">
        <v>66</v>
      </c>
      <c r="E2" s="33" t="s">
        <v>67</v>
      </c>
      <c r="F2" s="33" t="s">
        <v>68</v>
      </c>
      <c r="G2" s="33" t="s">
        <v>69</v>
      </c>
    </row>
    <row r="3" spans="1:8" ht="15.75" customHeight="1">
      <c r="A3" s="45">
        <v>1</v>
      </c>
      <c r="B3" s="31" t="s">
        <v>70</v>
      </c>
      <c r="C3" s="31" t="s">
        <v>71</v>
      </c>
      <c r="D3" s="31" t="str">
        <f>B3&amp;" "&amp;C3</f>
        <v>Trần Văn Vinh</v>
      </c>
      <c r="E3" s="31" t="s">
        <v>238</v>
      </c>
      <c r="F3" s="34">
        <v>42644</v>
      </c>
      <c r="G3">
        <v>5200000</v>
      </c>
    </row>
    <row r="4" spans="1:8" ht="15.75" customHeight="1">
      <c r="A4" s="45">
        <v>2</v>
      </c>
      <c r="B4" s="31" t="s">
        <v>72</v>
      </c>
      <c r="C4" s="31" t="s">
        <v>71</v>
      </c>
      <c r="D4" s="31" t="str">
        <f t="shared" ref="D4:D17" si="0">B4&amp;" "&amp;C4</f>
        <v>Lê Hoàng Vinh</v>
      </c>
      <c r="E4" s="31" t="s">
        <v>236</v>
      </c>
      <c r="F4" s="34">
        <v>42645</v>
      </c>
      <c r="G4">
        <v>4500000</v>
      </c>
    </row>
    <row r="5" spans="1:8" ht="15.75" customHeight="1">
      <c r="A5" s="45">
        <v>3</v>
      </c>
      <c r="B5" s="31" t="s">
        <v>73</v>
      </c>
      <c r="C5" s="31" t="s">
        <v>74</v>
      </c>
      <c r="D5" s="31" t="str">
        <f t="shared" si="0"/>
        <v>Phạm Anh Quân</v>
      </c>
      <c r="E5" s="31" t="s">
        <v>237</v>
      </c>
      <c r="F5" s="34">
        <v>42646</v>
      </c>
      <c r="G5">
        <v>3500000</v>
      </c>
    </row>
    <row r="6" spans="1:8" ht="15.75" customHeight="1">
      <c r="A6" s="45">
        <v>4</v>
      </c>
      <c r="B6" s="31" t="s">
        <v>75</v>
      </c>
      <c r="C6" s="31" t="s">
        <v>74</v>
      </c>
      <c r="D6" s="31" t="str">
        <f t="shared" si="0"/>
        <v>Trần Viết Quân</v>
      </c>
      <c r="E6" s="31" t="s">
        <v>238</v>
      </c>
      <c r="F6" s="34">
        <v>42647</v>
      </c>
      <c r="G6">
        <v>5500000</v>
      </c>
    </row>
    <row r="7" spans="1:8" ht="15.75" customHeight="1">
      <c r="A7" s="45">
        <v>5</v>
      </c>
      <c r="B7" s="31" t="s">
        <v>76</v>
      </c>
      <c r="C7" s="31" t="s">
        <v>77</v>
      </c>
      <c r="D7" s="31" t="str">
        <f t="shared" si="0"/>
        <v>Lê Minh  Hoàng</v>
      </c>
      <c r="E7" s="31" t="s">
        <v>236</v>
      </c>
      <c r="F7" s="34">
        <v>42648</v>
      </c>
      <c r="G7">
        <v>6000000</v>
      </c>
      <c r="H7">
        <v>100000</v>
      </c>
    </row>
    <row r="8" spans="1:8" ht="15.75" customHeight="1">
      <c r="A8" s="45">
        <v>6</v>
      </c>
      <c r="B8" s="31" t="s">
        <v>78</v>
      </c>
      <c r="C8" s="31" t="s">
        <v>74</v>
      </c>
      <c r="D8" s="31" t="str">
        <f t="shared" si="0"/>
        <v>Trấn Quán Quân</v>
      </c>
      <c r="E8" s="31" t="s">
        <v>237</v>
      </c>
      <c r="F8" s="34">
        <v>42649</v>
      </c>
      <c r="G8">
        <v>4500000</v>
      </c>
    </row>
    <row r="9" spans="1:8" ht="15.75" customHeight="1">
      <c r="A9" s="45">
        <v>7</v>
      </c>
      <c r="B9" s="31" t="s">
        <v>79</v>
      </c>
      <c r="C9" s="31" t="s">
        <v>80</v>
      </c>
      <c r="D9" s="31" t="str">
        <f t="shared" si="0"/>
        <v>Nguyễn Anh Tú</v>
      </c>
      <c r="E9" s="31" t="s">
        <v>238</v>
      </c>
      <c r="F9" s="34">
        <v>42650</v>
      </c>
      <c r="G9">
        <v>5000000</v>
      </c>
    </row>
    <row r="10" spans="1:8" ht="15.75" customHeight="1">
      <c r="A10" s="45">
        <v>8</v>
      </c>
      <c r="B10" s="31" t="s">
        <v>81</v>
      </c>
      <c r="C10" s="31" t="s">
        <v>82</v>
      </c>
      <c r="D10" s="31" t="str">
        <f t="shared" si="0"/>
        <v>Hồ Minh Anh</v>
      </c>
      <c r="E10" s="31" t="s">
        <v>236</v>
      </c>
      <c r="F10" s="34">
        <v>42651</v>
      </c>
      <c r="G10">
        <v>6500000</v>
      </c>
    </row>
    <row r="11" spans="1:8" ht="15.75" customHeight="1">
      <c r="A11" s="45">
        <v>9</v>
      </c>
      <c r="B11" s="31" t="s">
        <v>83</v>
      </c>
      <c r="C11" s="31" t="s">
        <v>84</v>
      </c>
      <c r="D11" s="31" t="str">
        <f t="shared" si="0"/>
        <v>Lê Việt Vương</v>
      </c>
      <c r="E11" s="31" t="s">
        <v>237</v>
      </c>
      <c r="F11" s="34">
        <v>42652</v>
      </c>
      <c r="G11">
        <v>5000000</v>
      </c>
    </row>
    <row r="12" spans="1:8" ht="15.75" customHeight="1">
      <c r="A12" s="45">
        <v>10</v>
      </c>
      <c r="B12" s="31" t="s">
        <v>85</v>
      </c>
      <c r="C12" s="31" t="s">
        <v>86</v>
      </c>
      <c r="D12" s="31" t="str">
        <f t="shared" si="0"/>
        <v>Phạm Ánh Viên</v>
      </c>
      <c r="E12" s="31" t="s">
        <v>238</v>
      </c>
      <c r="F12" s="34">
        <v>42653</v>
      </c>
      <c r="G12">
        <v>5400000</v>
      </c>
    </row>
    <row r="13" spans="1:8" ht="15.75" customHeight="1">
      <c r="A13" s="45">
        <v>11</v>
      </c>
      <c r="B13" s="31" t="s">
        <v>87</v>
      </c>
      <c r="C13" s="31" t="s">
        <v>74</v>
      </c>
      <c r="D13" s="31" t="str">
        <f t="shared" si="0"/>
        <v>Trần Mạnh Quân</v>
      </c>
      <c r="E13" s="31" t="s">
        <v>236</v>
      </c>
      <c r="F13" s="34">
        <v>42654</v>
      </c>
      <c r="G13">
        <v>5000000</v>
      </c>
    </row>
    <row r="14" spans="1:8" ht="15.75" customHeight="1">
      <c r="A14" s="45">
        <v>12</v>
      </c>
      <c r="B14" s="31" t="s">
        <v>88</v>
      </c>
      <c r="C14" s="31" t="s">
        <v>89</v>
      </c>
      <c r="D14" s="31" t="str">
        <f t="shared" si="0"/>
        <v>Phạm Văn Trí</v>
      </c>
      <c r="E14" s="31" t="s">
        <v>237</v>
      </c>
      <c r="F14" s="34">
        <v>42655</v>
      </c>
      <c r="G14">
        <v>5500000</v>
      </c>
    </row>
    <row r="15" spans="1:8" ht="15.75" customHeight="1">
      <c r="A15" s="45">
        <v>13</v>
      </c>
      <c r="B15" s="31" t="s">
        <v>79</v>
      </c>
      <c r="C15" s="31" t="s">
        <v>90</v>
      </c>
      <c r="D15" s="31" t="str">
        <f t="shared" si="0"/>
        <v>Nguyễn Anh Tuấn</v>
      </c>
      <c r="E15" s="31" t="s">
        <v>238</v>
      </c>
      <c r="F15" s="34">
        <v>42656</v>
      </c>
      <c r="G15">
        <v>6500000</v>
      </c>
    </row>
    <row r="16" spans="1:8" ht="15.75" customHeight="1">
      <c r="A16" s="45">
        <v>14</v>
      </c>
      <c r="B16" s="31" t="s">
        <v>91</v>
      </c>
      <c r="C16" s="31" t="s">
        <v>77</v>
      </c>
      <c r="D16" s="31" t="str">
        <f t="shared" si="0"/>
        <v>Lê Vũ Hoàng</v>
      </c>
      <c r="E16" s="31" t="s">
        <v>236</v>
      </c>
      <c r="F16" s="34">
        <v>42657</v>
      </c>
      <c r="G16">
        <v>7000000</v>
      </c>
    </row>
    <row r="17" spans="1:7" ht="15.75" customHeight="1">
      <c r="A17" s="45">
        <v>15</v>
      </c>
      <c r="B17" s="31" t="s">
        <v>92</v>
      </c>
      <c r="C17" s="31" t="s">
        <v>93</v>
      </c>
      <c r="D17" s="31" t="str">
        <f t="shared" si="0"/>
        <v>Trần Duy Nguyên</v>
      </c>
      <c r="E17" s="31" t="s">
        <v>237</v>
      </c>
      <c r="F17" s="34">
        <v>42658</v>
      </c>
      <c r="G17">
        <v>6500000</v>
      </c>
    </row>
    <row r="18" spans="1:7" ht="18.5">
      <c r="G18" s="4"/>
    </row>
    <row r="20" spans="1:7" ht="18" customHeight="1">
      <c r="A20" s="5" t="s">
        <v>94</v>
      </c>
    </row>
    <row r="21" spans="1:7" ht="18" customHeight="1">
      <c r="A21" s="5" t="s">
        <v>95</v>
      </c>
    </row>
    <row r="22" spans="1:7" ht="18" customHeight="1">
      <c r="A22" s="5" t="s">
        <v>96</v>
      </c>
    </row>
    <row r="23" spans="1:7" ht="18" customHeight="1">
      <c r="A23" s="5" t="s">
        <v>97</v>
      </c>
    </row>
    <row r="24" spans="1:7" ht="18" customHeight="1">
      <c r="A24" s="5" t="s">
        <v>98</v>
      </c>
    </row>
    <row r="25" spans="1:7" ht="18" customHeight="1">
      <c r="A25" s="5" t="s">
        <v>99</v>
      </c>
    </row>
    <row r="26" spans="1:7" ht="18" customHeight="1">
      <c r="A26" s="5" t="s">
        <v>220</v>
      </c>
    </row>
    <row r="27" spans="1:7" ht="18" customHeight="1">
      <c r="A27" s="5" t="s">
        <v>100</v>
      </c>
    </row>
    <row r="28" spans="1:7" ht="18" customHeight="1">
      <c r="A28" s="5" t="s">
        <v>101</v>
      </c>
    </row>
    <row r="29" spans="1:7" ht="18" customHeight="1">
      <c r="A29" s="5" t="s">
        <v>102</v>
      </c>
    </row>
    <row r="30" spans="1:7" ht="18" customHeight="1">
      <c r="A30" s="5" t="s">
        <v>103</v>
      </c>
    </row>
    <row r="31" spans="1:7" ht="15.5">
      <c r="A31" s="5" t="s">
        <v>104</v>
      </c>
    </row>
  </sheetData>
  <mergeCells count="1">
    <mergeCell ref="A1:G1"/>
  </mergeCells>
  <phoneticPr fontId="2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B8DC-005C-47DF-B9DE-AE94FC31DB0B}">
  <sheetPr>
    <tabColor theme="4" tint="-0.249977111117893"/>
  </sheetPr>
  <dimension ref="A1:F28"/>
  <sheetViews>
    <sheetView workbookViewId="0">
      <selection activeCell="J18" sqref="J18"/>
    </sheetView>
  </sheetViews>
  <sheetFormatPr defaultColWidth="9.08984375" defaultRowHeight="18.5"/>
  <cols>
    <col min="1" max="1" width="9.08984375" style="4"/>
    <col min="2" max="2" width="18.54296875" style="4" customWidth="1"/>
    <col min="3" max="3" width="13.08984375" style="4" customWidth="1"/>
    <col min="4" max="4" width="12.08984375" style="4" customWidth="1"/>
    <col min="5" max="5" width="11.453125" style="4" customWidth="1"/>
    <col min="6" max="6" width="13.54296875" style="4" customWidth="1"/>
    <col min="7" max="16384" width="9.08984375" style="4"/>
  </cols>
  <sheetData>
    <row r="1" spans="1:6">
      <c r="A1" s="6" t="s">
        <v>105</v>
      </c>
      <c r="B1" s="7"/>
      <c r="C1" s="8"/>
    </row>
    <row r="2" spans="1:6">
      <c r="B2"/>
      <c r="C2" t="s">
        <v>106</v>
      </c>
      <c r="D2"/>
      <c r="E2"/>
      <c r="F2"/>
    </row>
    <row r="3" spans="1:6">
      <c r="A3" t="s">
        <v>107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</row>
    <row r="4" spans="1:6">
      <c r="B4" t="s">
        <v>113</v>
      </c>
      <c r="C4">
        <v>18000</v>
      </c>
      <c r="D4">
        <v>18501</v>
      </c>
      <c r="E4"/>
      <c r="F4"/>
    </row>
    <row r="5" spans="1:6">
      <c r="B5" t="s">
        <v>114</v>
      </c>
      <c r="C5">
        <v>16000</v>
      </c>
      <c r="D5">
        <v>18750</v>
      </c>
      <c r="E5"/>
      <c r="F5"/>
    </row>
    <row r="6" spans="1:6">
      <c r="B6" t="s">
        <v>115</v>
      </c>
      <c r="C6">
        <v>9000</v>
      </c>
      <c r="D6">
        <v>6392</v>
      </c>
      <c r="E6"/>
      <c r="F6"/>
    </row>
    <row r="7" spans="1:6">
      <c r="B7" t="s">
        <v>116</v>
      </c>
      <c r="C7">
        <v>17000</v>
      </c>
      <c r="D7">
        <v>13827</v>
      </c>
      <c r="E7"/>
      <c r="F7"/>
    </row>
    <row r="8" spans="1:6">
      <c r="B8" t="s">
        <v>117</v>
      </c>
      <c r="C8">
        <v>12000</v>
      </c>
      <c r="D8">
        <v>14163</v>
      </c>
      <c r="E8"/>
      <c r="F8"/>
    </row>
    <row r="9" spans="1:6">
      <c r="B9" t="s">
        <v>118</v>
      </c>
      <c r="C9">
        <v>9000</v>
      </c>
      <c r="D9">
        <v>3513</v>
      </c>
      <c r="E9"/>
      <c r="F9"/>
    </row>
    <row r="10" spans="1:6">
      <c r="B10" t="s">
        <v>119</v>
      </c>
      <c r="C10"/>
      <c r="D10"/>
      <c r="E10"/>
      <c r="F10"/>
    </row>
    <row r="11" spans="1:6">
      <c r="B11" t="s">
        <v>120</v>
      </c>
      <c r="C11">
        <v>21000</v>
      </c>
      <c r="D11">
        <v>19616</v>
      </c>
      <c r="E11"/>
      <c r="F11"/>
    </row>
    <row r="12" spans="1:6">
      <c r="B12" t="s">
        <v>121</v>
      </c>
      <c r="C12">
        <v>13000</v>
      </c>
      <c r="D12">
        <v>10391</v>
      </c>
      <c r="E12"/>
      <c r="F12"/>
    </row>
    <row r="13" spans="1:6">
      <c r="B13" t="s">
        <v>122</v>
      </c>
      <c r="C13">
        <v>12000</v>
      </c>
      <c r="D13">
        <v>14986</v>
      </c>
      <c r="E13"/>
      <c r="F13"/>
    </row>
    <row r="14" spans="1:6">
      <c r="B14" t="s">
        <v>123</v>
      </c>
      <c r="C14">
        <v>7000</v>
      </c>
      <c r="D14">
        <v>8549</v>
      </c>
      <c r="E14"/>
      <c r="F14"/>
    </row>
    <row r="15" spans="1:6">
      <c r="B15"/>
      <c r="C15"/>
      <c r="D15"/>
      <c r="E15"/>
      <c r="F15"/>
    </row>
    <row r="16" spans="1:6">
      <c r="B16" t="s">
        <v>124</v>
      </c>
      <c r="C16"/>
      <c r="D16"/>
      <c r="E16"/>
      <c r="F16"/>
    </row>
    <row r="18" spans="2:2">
      <c r="B18" s="9" t="s">
        <v>125</v>
      </c>
    </row>
    <row r="19" spans="2:2">
      <c r="B19" s="4" t="s">
        <v>126</v>
      </c>
    </row>
    <row r="20" spans="2:2">
      <c r="B20" s="4" t="s">
        <v>127</v>
      </c>
    </row>
    <row r="21" spans="2:2">
      <c r="B21" s="4" t="s">
        <v>128</v>
      </c>
    </row>
    <row r="22" spans="2:2">
      <c r="B22" s="5" t="s">
        <v>129</v>
      </c>
    </row>
    <row r="23" spans="2:2">
      <c r="B23" s="5" t="s">
        <v>130</v>
      </c>
    </row>
    <row r="24" spans="2:2">
      <c r="B24" s="5" t="s">
        <v>131</v>
      </c>
    </row>
    <row r="25" spans="2:2">
      <c r="B25" s="5" t="s">
        <v>132</v>
      </c>
    </row>
    <row r="26" spans="2:2">
      <c r="B26" s="5" t="s">
        <v>133</v>
      </c>
    </row>
    <row r="27" spans="2:2">
      <c r="B27" s="5" t="s">
        <v>134</v>
      </c>
    </row>
    <row r="28" spans="2:2">
      <c r="B28" s="4" t="s">
        <v>135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BDBB-14F3-4ADF-A999-9ECE0E76C19A}">
  <sheetPr>
    <tabColor theme="4" tint="-0.249977111117893"/>
  </sheetPr>
  <dimension ref="A2:J38"/>
  <sheetViews>
    <sheetView workbookViewId="0">
      <selection activeCell="F27" sqref="F27"/>
    </sheetView>
  </sheetViews>
  <sheetFormatPr defaultColWidth="34.90625" defaultRowHeight="17.5"/>
  <cols>
    <col min="1" max="1" width="20.54296875" style="10" customWidth="1"/>
    <col min="2" max="2" width="23.90625" style="10" customWidth="1"/>
    <col min="3" max="3" width="14.6328125" style="10" customWidth="1"/>
    <col min="4" max="6" width="11.90625" style="10" customWidth="1"/>
    <col min="7" max="7" width="16.54296875" style="10" customWidth="1"/>
    <col min="8" max="8" width="15.54296875" style="10" customWidth="1"/>
    <col min="9" max="9" width="17.36328125" style="10" customWidth="1"/>
    <col min="10" max="10" width="26.90625" style="10" customWidth="1"/>
    <col min="11" max="16384" width="34.90625" style="10"/>
  </cols>
  <sheetData>
    <row r="2" spans="1:10">
      <c r="A2" s="2" t="s">
        <v>136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</row>
    <row r="4" spans="1:10">
      <c r="A4" t="s">
        <v>146</v>
      </c>
      <c r="B4"/>
      <c r="C4">
        <v>80</v>
      </c>
      <c r="D4">
        <v>71</v>
      </c>
      <c r="E4">
        <v>70</v>
      </c>
      <c r="F4">
        <v>84</v>
      </c>
      <c r="G4"/>
      <c r="H4"/>
      <c r="I4"/>
    </row>
    <row r="5" spans="1:10">
      <c r="A5" t="s">
        <v>147</v>
      </c>
      <c r="B5"/>
      <c r="C5">
        <v>96</v>
      </c>
      <c r="D5">
        <v>98</v>
      </c>
      <c r="E5">
        <v>97</v>
      </c>
      <c r="F5">
        <v>90</v>
      </c>
      <c r="G5"/>
      <c r="H5"/>
      <c r="I5"/>
    </row>
    <row r="6" spans="1:10">
      <c r="A6" t="s">
        <v>148</v>
      </c>
      <c r="B6"/>
      <c r="C6">
        <v>78</v>
      </c>
      <c r="D6">
        <v>81</v>
      </c>
      <c r="E6">
        <v>70</v>
      </c>
      <c r="F6">
        <v>78</v>
      </c>
      <c r="G6"/>
      <c r="H6"/>
      <c r="I6"/>
    </row>
    <row r="7" spans="1:10">
      <c r="A7" t="s">
        <v>149</v>
      </c>
      <c r="B7"/>
      <c r="C7">
        <v>65</v>
      </c>
      <c r="D7">
        <v>65</v>
      </c>
      <c r="E7">
        <v>65</v>
      </c>
      <c r="F7">
        <v>60</v>
      </c>
      <c r="G7"/>
      <c r="H7"/>
      <c r="I7"/>
    </row>
    <row r="8" spans="1:10">
      <c r="A8" t="s">
        <v>150</v>
      </c>
      <c r="B8"/>
      <c r="C8">
        <v>92</v>
      </c>
      <c r="D8">
        <v>95</v>
      </c>
      <c r="E8">
        <v>79</v>
      </c>
      <c r="F8">
        <v>80</v>
      </c>
      <c r="G8"/>
      <c r="H8"/>
      <c r="I8"/>
    </row>
    <row r="9" spans="1:10">
      <c r="A9" t="s">
        <v>151</v>
      </c>
      <c r="B9"/>
      <c r="C9">
        <v>90</v>
      </c>
      <c r="D9">
        <v>90</v>
      </c>
      <c r="E9">
        <v>90</v>
      </c>
      <c r="F9">
        <v>70</v>
      </c>
      <c r="G9"/>
      <c r="H9"/>
      <c r="I9"/>
    </row>
    <row r="10" spans="1:10">
      <c r="A10" t="s">
        <v>152</v>
      </c>
      <c r="B10"/>
      <c r="C10">
        <v>60</v>
      </c>
      <c r="D10">
        <v>50</v>
      </c>
      <c r="E10">
        <v>40</v>
      </c>
      <c r="F10">
        <v>79</v>
      </c>
      <c r="G10"/>
      <c r="H10"/>
      <c r="I10"/>
    </row>
    <row r="11" spans="1:10">
      <c r="A11" t="s">
        <v>153</v>
      </c>
      <c r="B11"/>
      <c r="C11">
        <v>75</v>
      </c>
      <c r="D11">
        <v>70</v>
      </c>
      <c r="E11">
        <v>65</v>
      </c>
      <c r="F11">
        <v>95</v>
      </c>
      <c r="G11"/>
      <c r="H11"/>
      <c r="I11"/>
    </row>
    <row r="12" spans="1:10">
      <c r="A12" t="s">
        <v>154</v>
      </c>
      <c r="B12"/>
      <c r="C12">
        <v>90</v>
      </c>
      <c r="D12">
        <v>90</v>
      </c>
      <c r="E12">
        <v>80</v>
      </c>
      <c r="F12">
        <v>90</v>
      </c>
      <c r="G12"/>
      <c r="H12"/>
      <c r="I12"/>
    </row>
    <row r="13" spans="1:10">
      <c r="A13" t="s">
        <v>155</v>
      </c>
      <c r="B13"/>
      <c r="C13">
        <v>85</v>
      </c>
      <c r="D13">
        <v>78</v>
      </c>
      <c r="E13">
        <v>62</v>
      </c>
      <c r="F13">
        <v>77</v>
      </c>
      <c r="G13"/>
      <c r="H13"/>
      <c r="I13"/>
    </row>
    <row r="14" spans="1:10">
      <c r="A14" t="s">
        <v>156</v>
      </c>
      <c r="B14"/>
      <c r="C14">
        <v>92</v>
      </c>
      <c r="D14">
        <v>88</v>
      </c>
      <c r="E14">
        <v>65</v>
      </c>
      <c r="F14">
        <v>78</v>
      </c>
      <c r="G14"/>
      <c r="H14"/>
      <c r="I14"/>
    </row>
    <row r="15" spans="1:10">
      <c r="A15" t="s">
        <v>157</v>
      </c>
      <c r="B15"/>
      <c r="C15">
        <v>80</v>
      </c>
      <c r="D15">
        <v>71</v>
      </c>
      <c r="E15">
        <v>70</v>
      </c>
      <c r="F15">
        <v>84</v>
      </c>
      <c r="G15"/>
      <c r="H15"/>
      <c r="I15"/>
    </row>
    <row r="16" spans="1:10">
      <c r="A16" t="s">
        <v>39</v>
      </c>
      <c r="B16"/>
      <c r="C16">
        <v>96</v>
      </c>
      <c r="D16">
        <v>98</v>
      </c>
      <c r="E16">
        <v>97</v>
      </c>
      <c r="F16">
        <v>90</v>
      </c>
      <c r="G16"/>
      <c r="H16"/>
      <c r="I16"/>
    </row>
    <row r="17" spans="1:9">
      <c r="A17" t="s">
        <v>158</v>
      </c>
      <c r="B17"/>
      <c r="C17">
        <v>78</v>
      </c>
      <c r="D17">
        <v>81</v>
      </c>
      <c r="E17">
        <v>70</v>
      </c>
      <c r="F17">
        <v>78</v>
      </c>
      <c r="G17"/>
      <c r="H17"/>
      <c r="I17"/>
    </row>
    <row r="18" spans="1:9">
      <c r="A18" t="s">
        <v>40</v>
      </c>
      <c r="B18"/>
      <c r="C18">
        <v>65</v>
      </c>
      <c r="D18">
        <v>50</v>
      </c>
      <c r="E18">
        <v>65</v>
      </c>
      <c r="F18">
        <v>60</v>
      </c>
      <c r="G18"/>
      <c r="H18"/>
      <c r="I18"/>
    </row>
    <row r="19" spans="1:9">
      <c r="A19" t="s">
        <v>41</v>
      </c>
      <c r="B19"/>
      <c r="C19">
        <v>92</v>
      </c>
      <c r="D19">
        <v>45</v>
      </c>
      <c r="E19">
        <v>79</v>
      </c>
      <c r="F19">
        <v>80</v>
      </c>
      <c r="G19"/>
      <c r="H19"/>
      <c r="I19"/>
    </row>
    <row r="20" spans="1:9">
      <c r="A20" t="s">
        <v>42</v>
      </c>
      <c r="B20"/>
      <c r="C20">
        <v>90</v>
      </c>
      <c r="D20">
        <v>90</v>
      </c>
      <c r="E20">
        <v>90</v>
      </c>
      <c r="F20">
        <v>70</v>
      </c>
      <c r="G20"/>
      <c r="H20"/>
      <c r="I20"/>
    </row>
    <row r="21" spans="1:9" ht="18" thickBot="1">
      <c r="A21" s="11"/>
    </row>
    <row r="22" spans="1:9" ht="21.75" customHeight="1">
      <c r="A22" s="12" t="s">
        <v>38</v>
      </c>
      <c r="B22" s="13"/>
      <c r="C22" s="14"/>
      <c r="D22" s="15"/>
      <c r="E22" s="15"/>
      <c r="F22" s="15"/>
      <c r="G22" s="1"/>
    </row>
    <row r="23" spans="1:9" ht="21.75" customHeight="1">
      <c r="A23" s="16" t="s">
        <v>159</v>
      </c>
      <c r="B23" s="17"/>
      <c r="C23" s="18"/>
      <c r="D23" s="19"/>
      <c r="E23" s="19"/>
      <c r="F23" s="19"/>
      <c r="G23" s="1"/>
    </row>
    <row r="24" spans="1:9" ht="21.75" customHeight="1" thickBot="1">
      <c r="A24" s="20" t="s">
        <v>160</v>
      </c>
      <c r="B24" s="21"/>
      <c r="C24" s="22"/>
      <c r="D24" s="23"/>
      <c r="E24" s="23"/>
      <c r="F24" s="23"/>
      <c r="G24" s="1"/>
    </row>
    <row r="27" spans="1:9">
      <c r="A27" s="5" t="s">
        <v>161</v>
      </c>
    </row>
    <row r="28" spans="1:9">
      <c r="A28" s="5" t="s">
        <v>162</v>
      </c>
    </row>
    <row r="29" spans="1:9">
      <c r="A29" s="5" t="s">
        <v>163</v>
      </c>
    </row>
    <row r="30" spans="1:9">
      <c r="A30" s="5" t="s">
        <v>164</v>
      </c>
    </row>
    <row r="31" spans="1:9">
      <c r="A31" s="5" t="s">
        <v>165</v>
      </c>
    </row>
    <row r="32" spans="1:9">
      <c r="A32" s="5" t="s">
        <v>166</v>
      </c>
    </row>
    <row r="33" spans="1:1">
      <c r="A33" s="5" t="s">
        <v>167</v>
      </c>
    </row>
    <row r="34" spans="1:1">
      <c r="A34" s="5" t="s">
        <v>168</v>
      </c>
    </row>
    <row r="35" spans="1:1">
      <c r="A35" s="5" t="s">
        <v>169</v>
      </c>
    </row>
    <row r="36" spans="1:1">
      <c r="A36" s="5" t="s">
        <v>170</v>
      </c>
    </row>
    <row r="37" spans="1:1">
      <c r="A37" s="5" t="s">
        <v>171</v>
      </c>
    </row>
    <row r="38" spans="1:1">
      <c r="A38" s="5" t="s">
        <v>172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4888-6BB8-4691-A161-5408AC819CE9}">
  <sheetPr>
    <tabColor theme="4" tint="-0.249977111117893"/>
  </sheetPr>
  <dimension ref="A1:I24"/>
  <sheetViews>
    <sheetView workbookViewId="0">
      <selection activeCell="B26" sqref="B26:C26"/>
    </sheetView>
  </sheetViews>
  <sheetFormatPr defaultColWidth="9.08984375" defaultRowHeight="14.5"/>
  <cols>
    <col min="1" max="1" width="15.54296875" customWidth="1"/>
    <col min="2" max="2" width="16.90625" customWidth="1"/>
    <col min="3" max="3" width="18" customWidth="1"/>
    <col min="4" max="4" width="22.90625" customWidth="1"/>
    <col min="5" max="6" width="16" customWidth="1"/>
    <col min="7" max="7" width="13.08984375" customWidth="1"/>
    <col min="8" max="8" width="18.08984375" bestFit="1" customWidth="1"/>
    <col min="9" max="9" width="16.90625" bestFit="1" customWidth="1"/>
  </cols>
  <sheetData>
    <row r="1" spans="1:9" ht="19.75" customHeight="1">
      <c r="A1" t="s">
        <v>173</v>
      </c>
    </row>
    <row r="2" spans="1:9">
      <c r="A2" t="s">
        <v>174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  <c r="H2" t="s">
        <v>181</v>
      </c>
      <c r="I2" t="s">
        <v>182</v>
      </c>
    </row>
    <row r="3" spans="1:9" ht="26.25" customHeight="1">
      <c r="A3" t="s">
        <v>183</v>
      </c>
      <c r="B3">
        <v>181921</v>
      </c>
      <c r="C3">
        <v>176655</v>
      </c>
      <c r="D3">
        <v>194288</v>
      </c>
      <c r="F3">
        <v>124100</v>
      </c>
    </row>
    <row r="4" spans="1:9" ht="26.25" customHeight="1">
      <c r="A4" t="s">
        <v>184</v>
      </c>
      <c r="B4">
        <v>170438</v>
      </c>
      <c r="C4">
        <v>190801</v>
      </c>
      <c r="D4">
        <v>165028</v>
      </c>
      <c r="F4">
        <v>116500</v>
      </c>
    </row>
    <row r="5" spans="1:9" ht="26.25" customHeight="1">
      <c r="A5" t="s">
        <v>185</v>
      </c>
      <c r="B5">
        <v>200969</v>
      </c>
      <c r="C5">
        <v>219519</v>
      </c>
      <c r="D5">
        <v>219529</v>
      </c>
      <c r="F5">
        <v>165999</v>
      </c>
    </row>
    <row r="6" spans="1:9" ht="26.25" customHeight="1">
      <c r="A6" t="s">
        <v>186</v>
      </c>
      <c r="B6">
        <v>194844</v>
      </c>
      <c r="C6">
        <v>172556</v>
      </c>
      <c r="D6">
        <v>187026</v>
      </c>
      <c r="F6">
        <v>134500</v>
      </c>
    </row>
    <row r="7" spans="1:9" ht="26.25" customHeight="1">
      <c r="A7" t="s">
        <v>187</v>
      </c>
      <c r="B7">
        <v>748172</v>
      </c>
      <c r="C7">
        <v>749631</v>
      </c>
      <c r="D7">
        <v>762271</v>
      </c>
      <c r="F7">
        <v>540100</v>
      </c>
    </row>
    <row r="8" spans="1:9" ht="26.25" customHeight="1">
      <c r="A8" t="s">
        <v>188</v>
      </c>
      <c r="B8">
        <v>201069</v>
      </c>
      <c r="C8">
        <v>291619</v>
      </c>
      <c r="D8">
        <v>219629</v>
      </c>
      <c r="F8">
        <v>166099</v>
      </c>
    </row>
    <row r="9" spans="1:9" ht="26.25" customHeight="1">
      <c r="A9" t="s">
        <v>189</v>
      </c>
      <c r="B9">
        <v>194944</v>
      </c>
      <c r="C9">
        <v>172656</v>
      </c>
      <c r="D9">
        <v>187126</v>
      </c>
      <c r="F9">
        <v>134600</v>
      </c>
    </row>
    <row r="10" spans="1:9" ht="26.25" customHeight="1">
      <c r="A10" t="s">
        <v>190</v>
      </c>
      <c r="B10">
        <v>748272</v>
      </c>
      <c r="C10">
        <v>749731</v>
      </c>
      <c r="D10">
        <v>762371</v>
      </c>
      <c r="F10">
        <v>540200</v>
      </c>
    </row>
    <row r="12" spans="1:9" ht="15.5">
      <c r="A12" s="5" t="s">
        <v>191</v>
      </c>
    </row>
    <row r="13" spans="1:9" ht="15.5">
      <c r="A13" s="24" t="s">
        <v>192</v>
      </c>
    </row>
    <row r="14" spans="1:9" ht="15.5">
      <c r="A14" s="5" t="s">
        <v>193</v>
      </c>
    </row>
    <row r="15" spans="1:9" ht="15.5">
      <c r="A15" s="5" t="s">
        <v>194</v>
      </c>
    </row>
    <row r="16" spans="1:9" ht="15.5">
      <c r="A16" s="5" t="s">
        <v>195</v>
      </c>
    </row>
    <row r="17" spans="1:1" ht="15.5">
      <c r="A17" s="5" t="s">
        <v>196</v>
      </c>
    </row>
    <row r="18" spans="1:1" ht="15.5">
      <c r="A18" s="5" t="s">
        <v>197</v>
      </c>
    </row>
    <row r="19" spans="1:1" ht="15.5">
      <c r="A19" s="5" t="s">
        <v>198</v>
      </c>
    </row>
    <row r="20" spans="1:1" ht="15.5">
      <c r="A20" s="5" t="s">
        <v>199</v>
      </c>
    </row>
    <row r="21" spans="1:1" ht="15.5">
      <c r="A21" s="5" t="s">
        <v>200</v>
      </c>
    </row>
    <row r="22" spans="1:1" ht="15.5">
      <c r="A22" s="5" t="s">
        <v>201</v>
      </c>
    </row>
    <row r="23" spans="1:1" ht="15.5">
      <c r="A23" s="5" t="s">
        <v>202</v>
      </c>
    </row>
    <row r="24" spans="1:1" ht="15.5">
      <c r="A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Bai1</vt:lpstr>
      <vt:lpstr>Bai2</vt:lpstr>
      <vt:lpstr>Bai3</vt:lpstr>
      <vt:lpstr>Bai4</vt:lpstr>
      <vt:lpstr>Bai5</vt:lpstr>
      <vt:lpstr>Bai6</vt:lpstr>
      <vt:lpstr>'Bai2'!Print_Area</vt:lpstr>
      <vt:lpstr>'Bai3'!Print_Area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Trần Minh Quang</cp:lastModifiedBy>
  <cp:lastPrinted>2024-04-28T07:37:42Z</cp:lastPrinted>
  <dcterms:created xsi:type="dcterms:W3CDTF">2021-06-02T10:19:47Z</dcterms:created>
  <dcterms:modified xsi:type="dcterms:W3CDTF">2024-04-28T08:00:18Z</dcterms:modified>
</cp:coreProperties>
</file>