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NUT\10.itm\4.SEMI\6.Taping IR_Window\1. Program\3. PLC PROGRAM\"/>
    </mc:Choice>
  </mc:AlternateContent>
  <xr:revisionPtr revIDLastSave="0" documentId="13_ncr:1_{82AAEA2E-E4D7-4AF0-B97E-C8F3F4DA218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MEMORY LIST" sheetId="1" r:id="rId1"/>
    <sheet name="IO MAP" sheetId="3" r:id="rId2"/>
    <sheet name="HMI" sheetId="4" r:id="rId3"/>
    <sheet name="ALARM LIST" sheetId="5" r:id="rId4"/>
    <sheet name="PC INTERFACE" sheetId="6" r:id="rId5"/>
    <sheet name="draf" sheetId="2" r:id="rId6"/>
  </sheets>
  <definedNames>
    <definedName name="_xlnm._FilterDatabase" localSheetId="3" hidden="1">'ALARM LIST'!$B$3:$D$483</definedName>
    <definedName name="_xlnm._FilterDatabase" localSheetId="5" hidden="1">draf!#REF!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5" l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B316" i="5" s="1"/>
  <c r="B317" i="5" s="1"/>
  <c r="B318" i="5" s="1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335" i="5" s="1"/>
  <c r="B336" i="5" s="1"/>
  <c r="B337" i="5" s="1"/>
  <c r="B338" i="5" s="1"/>
  <c r="B339" i="5" s="1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2" i="5" s="1"/>
  <c r="B363" i="5" s="1"/>
  <c r="B364" i="5" s="1"/>
  <c r="B365" i="5" s="1"/>
  <c r="B366" i="5" s="1"/>
  <c r="B367" i="5" s="1"/>
  <c r="B368" i="5" s="1"/>
  <c r="B369" i="5" s="1"/>
  <c r="B370" i="5" s="1"/>
  <c r="B371" i="5" s="1"/>
  <c r="B372" i="5" s="1"/>
  <c r="B373" i="5" s="1"/>
  <c r="B374" i="5" s="1"/>
  <c r="B375" i="5" s="1"/>
  <c r="B376" i="5" s="1"/>
  <c r="B377" i="5" s="1"/>
  <c r="B378" i="5" s="1"/>
  <c r="B379" i="5" s="1"/>
  <c r="B380" i="5" s="1"/>
  <c r="B381" i="5" s="1"/>
  <c r="B382" i="5" s="1"/>
  <c r="B383" i="5" s="1"/>
  <c r="B384" i="5" s="1"/>
  <c r="B385" i="5" s="1"/>
  <c r="B386" i="5" s="1"/>
  <c r="B387" i="5" s="1"/>
  <c r="B388" i="5" s="1"/>
  <c r="B389" i="5" s="1"/>
  <c r="B390" i="5" s="1"/>
  <c r="B391" i="5" s="1"/>
  <c r="B392" i="5" s="1"/>
  <c r="B393" i="5" s="1"/>
  <c r="B394" i="5" s="1"/>
  <c r="B395" i="5" s="1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B407" i="5" s="1"/>
  <c r="B408" i="5" s="1"/>
  <c r="B409" i="5" s="1"/>
  <c r="B410" i="5" s="1"/>
  <c r="B411" i="5" s="1"/>
  <c r="B412" i="5" s="1"/>
  <c r="B413" i="5" s="1"/>
  <c r="B414" i="5" s="1"/>
  <c r="B415" i="5" s="1"/>
  <c r="B416" i="5" s="1"/>
  <c r="B417" i="5" s="1"/>
  <c r="B418" i="5" s="1"/>
  <c r="B419" i="5" s="1"/>
  <c r="B420" i="5" s="1"/>
  <c r="B421" i="5" s="1"/>
  <c r="B422" i="5" s="1"/>
  <c r="B423" i="5" s="1"/>
  <c r="B424" i="5" s="1"/>
  <c r="B425" i="5" s="1"/>
  <c r="B426" i="5" s="1"/>
  <c r="B427" i="5" s="1"/>
  <c r="B428" i="5" s="1"/>
  <c r="B429" i="5" s="1"/>
  <c r="B430" i="5" s="1"/>
  <c r="B431" i="5" s="1"/>
  <c r="B432" i="5" s="1"/>
  <c r="B433" i="5" s="1"/>
  <c r="B434" i="5" s="1"/>
  <c r="B435" i="5" s="1"/>
  <c r="B436" i="5" s="1"/>
  <c r="B437" i="5" s="1"/>
  <c r="B438" i="5" s="1"/>
  <c r="B439" i="5" s="1"/>
  <c r="B440" i="5" s="1"/>
  <c r="B441" i="5" s="1"/>
  <c r="B442" i="5" s="1"/>
  <c r="B443" i="5" s="1"/>
  <c r="B444" i="5" s="1"/>
  <c r="B445" i="5" s="1"/>
  <c r="B446" i="5" s="1"/>
  <c r="B447" i="5" s="1"/>
  <c r="B448" i="5" s="1"/>
  <c r="B449" i="5" s="1"/>
  <c r="B450" i="5" s="1"/>
  <c r="B451" i="5" s="1"/>
  <c r="B452" i="5" s="1"/>
  <c r="B453" i="5" s="1"/>
  <c r="B454" i="5" s="1"/>
  <c r="B455" i="5" s="1"/>
  <c r="B456" i="5" s="1"/>
  <c r="B457" i="5" s="1"/>
  <c r="B458" i="5" s="1"/>
  <c r="B459" i="5" s="1"/>
  <c r="B460" i="5" s="1"/>
  <c r="B461" i="5" s="1"/>
  <c r="B462" i="5" s="1"/>
  <c r="B463" i="5" s="1"/>
  <c r="B464" i="5" s="1"/>
  <c r="B465" i="5" s="1"/>
  <c r="B466" i="5" s="1"/>
  <c r="B467" i="5" s="1"/>
  <c r="B468" i="5" s="1"/>
  <c r="B469" i="5" s="1"/>
  <c r="B470" i="5" s="1"/>
  <c r="B471" i="5" s="1"/>
  <c r="B472" i="5" s="1"/>
  <c r="B473" i="5" s="1"/>
  <c r="B474" i="5" s="1"/>
  <c r="B475" i="5" s="1"/>
  <c r="B476" i="5" s="1"/>
  <c r="B477" i="5" s="1"/>
  <c r="B478" i="5" s="1"/>
  <c r="B479" i="5" s="1"/>
  <c r="B480" i="5" s="1"/>
  <c r="B481" i="5" s="1"/>
  <c r="B482" i="5" s="1"/>
  <c r="B483" i="5" s="1"/>
  <c r="B484" i="5" s="1"/>
  <c r="B485" i="5" s="1"/>
  <c r="B486" i="5" s="1"/>
  <c r="B487" i="5" s="1"/>
  <c r="B488" i="5" s="1"/>
  <c r="B489" i="5" s="1"/>
  <c r="B490" i="5" s="1"/>
  <c r="B491" i="5" s="1"/>
  <c r="B492" i="5" s="1"/>
  <c r="B493" i="5" s="1"/>
  <c r="B494" i="5" s="1"/>
  <c r="B495" i="5" s="1"/>
  <c r="B496" i="5" s="1"/>
  <c r="B497" i="5" s="1"/>
  <c r="B498" i="5" s="1"/>
  <c r="B499" i="5" s="1"/>
  <c r="B500" i="5" s="1"/>
  <c r="B501" i="5" s="1"/>
  <c r="B502" i="5" s="1"/>
  <c r="B503" i="5" s="1"/>
  <c r="B504" i="5" s="1"/>
  <c r="B505" i="5" s="1"/>
  <c r="B506" i="5" s="1"/>
  <c r="B507" i="5" s="1"/>
  <c r="B508" i="5" s="1"/>
  <c r="B509" i="5" s="1"/>
  <c r="B510" i="5" s="1"/>
  <c r="B511" i="5" s="1"/>
  <c r="B512" i="5" s="1"/>
  <c r="B513" i="5" s="1"/>
  <c r="B514" i="5" s="1"/>
  <c r="B515" i="5" s="1"/>
  <c r="B516" i="5" s="1"/>
  <c r="B517" i="5" s="1"/>
  <c r="B518" i="5" s="1"/>
  <c r="B519" i="5" s="1"/>
  <c r="B520" i="5" s="1"/>
  <c r="B521" i="5" s="1"/>
  <c r="B522" i="5" s="1"/>
  <c r="B523" i="5" s="1"/>
  <c r="B524" i="5" s="1"/>
  <c r="B525" i="5" s="1"/>
  <c r="B526" i="5" s="1"/>
  <c r="B527" i="5" s="1"/>
  <c r="B528" i="5" s="1"/>
  <c r="B529" i="5" s="1"/>
  <c r="B530" i="5" s="1"/>
  <c r="B531" i="5" s="1"/>
  <c r="B532" i="5" s="1"/>
  <c r="B533" i="5" s="1"/>
  <c r="B534" i="5" s="1"/>
  <c r="B535" i="5" s="1"/>
  <c r="B536" i="5" s="1"/>
  <c r="B537" i="5" s="1"/>
  <c r="B538" i="5" s="1"/>
  <c r="B539" i="5" s="1"/>
  <c r="B540" i="5" s="1"/>
  <c r="B541" i="5" s="1"/>
  <c r="B542" i="5" s="1"/>
  <c r="B543" i="5" s="1"/>
  <c r="B544" i="5" s="1"/>
  <c r="B545" i="5" s="1"/>
  <c r="B546" i="5" s="1"/>
  <c r="B547" i="5" s="1"/>
  <c r="B548" i="5" s="1"/>
  <c r="B549" i="5" s="1"/>
  <c r="B550" i="5" s="1"/>
  <c r="B551" i="5" s="1"/>
  <c r="B552" i="5" s="1"/>
  <c r="B553" i="5" s="1"/>
  <c r="B554" i="5" s="1"/>
  <c r="B555" i="5" s="1"/>
  <c r="B556" i="5" s="1"/>
  <c r="B557" i="5" s="1"/>
  <c r="B558" i="5" s="1"/>
  <c r="B559" i="5" s="1"/>
  <c r="B560" i="5" s="1"/>
  <c r="B561" i="5" s="1"/>
  <c r="B562" i="5" s="1"/>
  <c r="B563" i="5" s="1"/>
  <c r="B564" i="5" s="1"/>
  <c r="B565" i="5" s="1"/>
  <c r="B566" i="5" s="1"/>
  <c r="B567" i="5" s="1"/>
  <c r="B568" i="5" s="1"/>
  <c r="B569" i="5" s="1"/>
  <c r="B570" i="5" s="1"/>
  <c r="B571" i="5" s="1"/>
  <c r="B572" i="5" s="1"/>
  <c r="B573" i="5" s="1"/>
  <c r="B574" i="5" s="1"/>
  <c r="B575" i="5" s="1"/>
  <c r="B576" i="5" s="1"/>
  <c r="B577" i="5" s="1"/>
  <c r="B578" i="5" s="1"/>
  <c r="B579" i="5" s="1"/>
  <c r="B580" i="5" s="1"/>
  <c r="B581" i="5" s="1"/>
  <c r="B582" i="5" s="1"/>
  <c r="B583" i="5" s="1"/>
  <c r="B584" i="5" s="1"/>
  <c r="B585" i="5" s="1"/>
  <c r="B586" i="5" s="1"/>
  <c r="B587" i="5" s="1"/>
  <c r="B588" i="5" s="1"/>
  <c r="B589" i="5" s="1"/>
  <c r="B590" i="5" s="1"/>
  <c r="B591" i="5" s="1"/>
  <c r="B592" i="5" s="1"/>
  <c r="B593" i="5" s="1"/>
  <c r="B594" i="5" s="1"/>
  <c r="B595" i="5" s="1"/>
  <c r="B596" i="5" s="1"/>
  <c r="B597" i="5" s="1"/>
  <c r="B598" i="5" s="1"/>
  <c r="B599" i="5" s="1"/>
  <c r="B600" i="5" s="1"/>
  <c r="B601" i="5" s="1"/>
  <c r="B602" i="5" s="1"/>
  <c r="B603" i="5" s="1"/>
  <c r="B604" i="5" s="1"/>
  <c r="B605" i="5" s="1"/>
  <c r="B606" i="5" s="1"/>
  <c r="B607" i="5" s="1"/>
  <c r="B608" i="5" s="1"/>
  <c r="B609" i="5" s="1"/>
  <c r="B610" i="5" s="1"/>
  <c r="B611" i="5" s="1"/>
  <c r="B612" i="5" s="1"/>
  <c r="B613" i="5" s="1"/>
  <c r="B614" i="5" s="1"/>
  <c r="B615" i="5" s="1"/>
  <c r="B616" i="5" s="1"/>
  <c r="B617" i="5" s="1"/>
  <c r="B618" i="5" s="1"/>
  <c r="B619" i="5" s="1"/>
  <c r="B620" i="5" s="1"/>
  <c r="B621" i="5" s="1"/>
  <c r="B622" i="5" s="1"/>
  <c r="B623" i="5" s="1"/>
  <c r="B624" i="5" s="1"/>
  <c r="B625" i="5" s="1"/>
  <c r="B626" i="5" s="1"/>
  <c r="B627" i="5" s="1"/>
  <c r="B628" i="5" s="1"/>
  <c r="B629" i="5" s="1"/>
  <c r="B630" i="5" s="1"/>
  <c r="B631" i="5" s="1"/>
  <c r="B632" i="5" s="1"/>
  <c r="B633" i="5" s="1"/>
  <c r="B634" i="5" s="1"/>
  <c r="B635" i="5" s="1"/>
  <c r="B636" i="5" s="1"/>
  <c r="B637" i="5" s="1"/>
  <c r="B638" i="5" s="1"/>
  <c r="B639" i="5" s="1"/>
  <c r="B640" i="5" s="1"/>
  <c r="B641" i="5" s="1"/>
  <c r="B642" i="5" s="1"/>
  <c r="B643" i="5" s="1"/>
  <c r="B644" i="5" s="1"/>
  <c r="B645" i="5" s="1"/>
  <c r="B646" i="5" s="1"/>
  <c r="B647" i="5" s="1"/>
  <c r="B648" i="5" s="1"/>
  <c r="B649" i="5" s="1"/>
  <c r="B650" i="5" s="1"/>
  <c r="B651" i="5" s="1"/>
  <c r="B652" i="5" s="1"/>
  <c r="B653" i="5" s="1"/>
  <c r="B654" i="5" s="1"/>
  <c r="B655" i="5" s="1"/>
  <c r="B656" i="5" s="1"/>
  <c r="B657" i="5" s="1"/>
  <c r="B658" i="5" s="1"/>
  <c r="B659" i="5" s="1"/>
  <c r="B660" i="5" s="1"/>
  <c r="B661" i="5" s="1"/>
  <c r="B662" i="5" s="1"/>
  <c r="B663" i="5" s="1"/>
  <c r="B664" i="5" s="1"/>
  <c r="B665" i="5" s="1"/>
  <c r="B666" i="5" s="1"/>
  <c r="B667" i="5" s="1"/>
  <c r="B668" i="5" s="1"/>
  <c r="B669" i="5" s="1"/>
  <c r="B670" i="5" s="1"/>
  <c r="B671" i="5" s="1"/>
  <c r="B672" i="5" s="1"/>
  <c r="B673" i="5" s="1"/>
  <c r="B674" i="5" s="1"/>
  <c r="B675" i="5" s="1"/>
  <c r="B676" i="5" s="1"/>
  <c r="B677" i="5" s="1"/>
  <c r="B678" i="5" s="1"/>
  <c r="B679" i="5" s="1"/>
  <c r="B680" i="5" s="1"/>
  <c r="B681" i="5" s="1"/>
  <c r="B682" i="5" s="1"/>
  <c r="B683" i="5" s="1"/>
  <c r="B684" i="5" s="1"/>
  <c r="B685" i="5" s="1"/>
  <c r="B686" i="5" s="1"/>
  <c r="B687" i="5" s="1"/>
  <c r="B688" i="5" s="1"/>
  <c r="B689" i="5" s="1"/>
  <c r="B690" i="5" s="1"/>
  <c r="B691" i="5" s="1"/>
  <c r="B692" i="5" s="1"/>
  <c r="B693" i="5" s="1"/>
  <c r="B694" i="5" s="1"/>
  <c r="B695" i="5" s="1"/>
  <c r="B696" i="5" s="1"/>
  <c r="B697" i="5" s="1"/>
  <c r="B698" i="5" s="1"/>
  <c r="B699" i="5" s="1"/>
  <c r="B700" i="5" s="1"/>
  <c r="B701" i="5" s="1"/>
  <c r="B702" i="5" s="1"/>
  <c r="B703" i="5" s="1"/>
  <c r="B704" i="5" s="1"/>
  <c r="B705" i="5" s="1"/>
  <c r="B706" i="5" s="1"/>
  <c r="B707" i="5" s="1"/>
  <c r="B708" i="5" s="1"/>
  <c r="B709" i="5" s="1"/>
  <c r="B710" i="5" s="1"/>
  <c r="B711" i="5" s="1"/>
  <c r="B712" i="5" s="1"/>
  <c r="B713" i="5" s="1"/>
  <c r="B714" i="5" s="1"/>
  <c r="B715" i="5" s="1"/>
  <c r="B716" i="5" s="1"/>
  <c r="B717" i="5" s="1"/>
  <c r="B718" i="5" s="1"/>
  <c r="B719" i="5" s="1"/>
  <c r="B720" i="5" s="1"/>
  <c r="B721" i="5" s="1"/>
  <c r="B722" i="5" s="1"/>
  <c r="B723" i="5" s="1"/>
  <c r="B724" i="5" s="1"/>
  <c r="B725" i="5" s="1"/>
  <c r="B726" i="5" s="1"/>
  <c r="B727" i="5" s="1"/>
  <c r="B728" i="5" s="1"/>
  <c r="B729" i="5" s="1"/>
  <c r="B730" i="5" s="1"/>
  <c r="B731" i="5" s="1"/>
  <c r="B732" i="5" s="1"/>
  <c r="B733" i="5" s="1"/>
  <c r="B734" i="5" s="1"/>
  <c r="B735" i="5" s="1"/>
  <c r="B736" i="5" s="1"/>
  <c r="B737" i="5" s="1"/>
  <c r="B738" i="5" s="1"/>
  <c r="B739" i="5" s="1"/>
  <c r="B740" i="5" s="1"/>
  <c r="B741" i="5" s="1"/>
  <c r="B742" i="5" s="1"/>
  <c r="B743" i="5" s="1"/>
  <c r="B744" i="5" s="1"/>
  <c r="B745" i="5" s="1"/>
  <c r="B746" i="5" s="1"/>
  <c r="B747" i="5" s="1"/>
  <c r="B748" i="5" s="1"/>
  <c r="B749" i="5" s="1"/>
  <c r="B750" i="5" s="1"/>
  <c r="B751" i="5" s="1"/>
  <c r="B752" i="5" s="1"/>
  <c r="B753" i="5" s="1"/>
  <c r="B754" i="5" s="1"/>
  <c r="B755" i="5" s="1"/>
  <c r="B756" i="5" s="1"/>
  <c r="B757" i="5" s="1"/>
  <c r="B758" i="5" s="1"/>
  <c r="B759" i="5" s="1"/>
  <c r="B760" i="5" s="1"/>
  <c r="B761" i="5" s="1"/>
  <c r="B762" i="5" s="1"/>
  <c r="B763" i="5" s="1"/>
  <c r="B764" i="5" s="1"/>
  <c r="B765" i="5" s="1"/>
  <c r="B766" i="5" s="1"/>
  <c r="B767" i="5" s="1"/>
  <c r="B768" i="5" s="1"/>
  <c r="B769" i="5" s="1"/>
  <c r="B770" i="5" s="1"/>
  <c r="B771" i="5" s="1"/>
  <c r="B772" i="5" s="1"/>
  <c r="B773" i="5" s="1"/>
  <c r="B774" i="5" s="1"/>
  <c r="B775" i="5" s="1"/>
  <c r="B776" i="5" s="1"/>
  <c r="B777" i="5" s="1"/>
  <c r="B778" i="5" s="1"/>
  <c r="B779" i="5" s="1"/>
  <c r="B780" i="5" s="1"/>
  <c r="B781" i="5" s="1"/>
  <c r="B782" i="5" s="1"/>
  <c r="B783" i="5" s="1"/>
  <c r="B784" i="5" s="1"/>
  <c r="B785" i="5" s="1"/>
  <c r="B786" i="5" s="1"/>
  <c r="B787" i="5" s="1"/>
  <c r="B788" i="5" s="1"/>
  <c r="B789" i="5" s="1"/>
  <c r="B790" i="5" s="1"/>
  <c r="B791" i="5" s="1"/>
  <c r="B792" i="5" s="1"/>
  <c r="B793" i="5" s="1"/>
  <c r="B794" i="5" s="1"/>
  <c r="B795" i="5" s="1"/>
  <c r="B796" i="5" s="1"/>
  <c r="B797" i="5" s="1"/>
  <c r="B798" i="5" s="1"/>
  <c r="B799" i="5" s="1"/>
  <c r="B800" i="5" s="1"/>
  <c r="B801" i="5" s="1"/>
  <c r="B802" i="5" s="1"/>
  <c r="B803" i="5" s="1"/>
  <c r="B6" i="5"/>
  <c r="B7" i="5"/>
  <c r="B8" i="5"/>
  <c r="B9" i="5" s="1"/>
  <c r="B10" i="5" s="1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BB45" i="2"/>
  <c r="BB46" i="2"/>
  <c r="BB47" i="2"/>
  <c r="BB48" i="2"/>
  <c r="BB49" i="2"/>
  <c r="AX45" i="2"/>
  <c r="AX46" i="2"/>
  <c r="AX47" i="2"/>
  <c r="AX48" i="2"/>
  <c r="AX49" i="2"/>
  <c r="AT45" i="2"/>
  <c r="AT46" i="2"/>
  <c r="AT47" i="2"/>
  <c r="AT48" i="2"/>
  <c r="AT49" i="2"/>
  <c r="AP45" i="2"/>
  <c r="AP46" i="2"/>
  <c r="AP47" i="2"/>
  <c r="AP48" i="2"/>
  <c r="AP49" i="2"/>
  <c r="AP44" i="2"/>
  <c r="AT44" i="2"/>
  <c r="AX44" i="2"/>
  <c r="BB44" i="2"/>
  <c r="AT3" i="2"/>
  <c r="AX3" i="2"/>
  <c r="BB3" i="2"/>
  <c r="AT4" i="2"/>
  <c r="AX4" i="2"/>
  <c r="BB4" i="2"/>
  <c r="AT5" i="2"/>
  <c r="AX5" i="2"/>
  <c r="BB5" i="2"/>
  <c r="AT6" i="2"/>
  <c r="AX6" i="2"/>
  <c r="BB6" i="2"/>
  <c r="AT7" i="2"/>
  <c r="AX7" i="2"/>
  <c r="BB7" i="2"/>
  <c r="AT8" i="2"/>
  <c r="AX8" i="2"/>
  <c r="BB8" i="2"/>
  <c r="AT9" i="2"/>
  <c r="AX9" i="2"/>
  <c r="BB9" i="2"/>
  <c r="AT10" i="2"/>
  <c r="AX10" i="2"/>
  <c r="BB10" i="2"/>
  <c r="AT11" i="2"/>
  <c r="AX11" i="2"/>
  <c r="BB11" i="2"/>
  <c r="AT12" i="2"/>
  <c r="AX12" i="2"/>
  <c r="BB12" i="2"/>
  <c r="AT13" i="2"/>
  <c r="AX13" i="2"/>
  <c r="BB13" i="2"/>
  <c r="AT14" i="2"/>
  <c r="AX14" i="2"/>
  <c r="BB14" i="2"/>
  <c r="AT15" i="2"/>
  <c r="AX15" i="2"/>
  <c r="BB15" i="2"/>
  <c r="AT16" i="2"/>
  <c r="AX16" i="2"/>
  <c r="BB16" i="2"/>
  <c r="AT17" i="2"/>
  <c r="AX17" i="2"/>
  <c r="BB17" i="2"/>
  <c r="AT18" i="2"/>
  <c r="AX18" i="2"/>
  <c r="BB18" i="2"/>
  <c r="AT19" i="2"/>
  <c r="AX19" i="2"/>
  <c r="BB19" i="2"/>
  <c r="AT20" i="2"/>
  <c r="AX20" i="2"/>
  <c r="BB20" i="2"/>
  <c r="AT21" i="2"/>
  <c r="AX21" i="2"/>
  <c r="BB21" i="2"/>
  <c r="AT22" i="2"/>
  <c r="AX22" i="2"/>
  <c r="BB22" i="2"/>
  <c r="AT23" i="2"/>
  <c r="AX23" i="2"/>
  <c r="BB23" i="2"/>
  <c r="AT24" i="2"/>
  <c r="AX24" i="2"/>
  <c r="BB24" i="2"/>
  <c r="AT25" i="2"/>
  <c r="AX25" i="2"/>
  <c r="BB25" i="2"/>
  <c r="AT26" i="2"/>
  <c r="AX26" i="2"/>
  <c r="BB26" i="2"/>
  <c r="AT27" i="2"/>
  <c r="AX27" i="2"/>
  <c r="BB27" i="2"/>
  <c r="AT28" i="2"/>
  <c r="AX28" i="2"/>
  <c r="BB28" i="2"/>
  <c r="AT29" i="2"/>
  <c r="AX29" i="2"/>
  <c r="BB29" i="2"/>
  <c r="AT30" i="2"/>
  <c r="AX30" i="2"/>
  <c r="BB30" i="2"/>
  <c r="AT31" i="2"/>
  <c r="AX31" i="2"/>
  <c r="BB31" i="2"/>
  <c r="AT32" i="2"/>
  <c r="AX32" i="2"/>
  <c r="BB32" i="2"/>
  <c r="AT33" i="2"/>
  <c r="AX33" i="2"/>
  <c r="BB33" i="2"/>
  <c r="AT34" i="2"/>
  <c r="AX34" i="2"/>
  <c r="BB34" i="2"/>
  <c r="AT35" i="2"/>
  <c r="AX35" i="2"/>
  <c r="BB35" i="2"/>
  <c r="AT36" i="2"/>
  <c r="AX36" i="2"/>
  <c r="BB36" i="2"/>
  <c r="AT37" i="2"/>
  <c r="AX37" i="2"/>
  <c r="BB37" i="2"/>
  <c r="AT38" i="2"/>
  <c r="AX38" i="2"/>
  <c r="BB38" i="2"/>
  <c r="AT39" i="2"/>
  <c r="AX39" i="2"/>
  <c r="BB39" i="2"/>
  <c r="AT40" i="2"/>
  <c r="AX40" i="2"/>
  <c r="BB40" i="2"/>
  <c r="AT41" i="2"/>
  <c r="AX41" i="2"/>
  <c r="BB41" i="2"/>
  <c r="AT42" i="2"/>
  <c r="AX42" i="2"/>
  <c r="BB42" i="2"/>
  <c r="AT43" i="2"/>
  <c r="AX43" i="2"/>
  <c r="BB43" i="2"/>
  <c r="BB2" i="2"/>
  <c r="AX2" i="2"/>
  <c r="AT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2" i="2"/>
  <c r="D105" i="5"/>
  <c r="D106" i="5"/>
  <c r="D107" i="5"/>
  <c r="D108" i="5"/>
  <c r="D109" i="5"/>
  <c r="D110" i="5"/>
  <c r="D111" i="5"/>
  <c r="D112" i="5"/>
  <c r="N5" i="2"/>
  <c r="N7" i="2"/>
  <c r="N9" i="2"/>
  <c r="N11" i="2"/>
  <c r="N13" i="2"/>
  <c r="N15" i="2"/>
  <c r="N17" i="2"/>
  <c r="N19" i="2"/>
  <c r="N21" i="2"/>
  <c r="N23" i="2"/>
  <c r="N25" i="2"/>
  <c r="N27" i="2"/>
  <c r="N29" i="2"/>
  <c r="N31" i="2"/>
  <c r="N33" i="2"/>
  <c r="N3" i="2"/>
  <c r="AE103" i="2" l="1"/>
  <c r="AE105" i="2"/>
  <c r="AE107" i="2"/>
  <c r="AE109" i="2"/>
  <c r="AE111" i="2"/>
  <c r="AE113" i="2"/>
  <c r="AE115" i="2"/>
  <c r="AE117" i="2"/>
  <c r="AE119" i="2"/>
  <c r="AE121" i="2"/>
  <c r="AE123" i="2"/>
  <c r="AE125" i="2"/>
  <c r="AE127" i="2"/>
  <c r="AE129" i="2"/>
  <c r="AE131" i="2"/>
  <c r="AE133" i="2"/>
  <c r="AE135" i="2"/>
  <c r="AE137" i="2"/>
  <c r="AE139" i="2"/>
  <c r="AE141" i="2"/>
  <c r="AE143" i="2"/>
  <c r="AE145" i="2"/>
  <c r="AE147" i="2"/>
  <c r="AE149" i="2"/>
  <c r="AE151" i="2"/>
  <c r="AE153" i="2"/>
  <c r="AE155" i="2"/>
  <c r="AE157" i="2"/>
  <c r="AE159" i="2"/>
  <c r="AE161" i="2"/>
  <c r="AE163" i="2"/>
  <c r="AE165" i="2"/>
  <c r="AE167" i="2"/>
  <c r="AE169" i="2"/>
  <c r="AE171" i="2"/>
  <c r="AE173" i="2"/>
  <c r="AE175" i="2"/>
  <c r="AE177" i="2"/>
  <c r="AE179" i="2"/>
  <c r="AE181" i="2"/>
  <c r="AE183" i="2"/>
  <c r="AE185" i="2"/>
  <c r="AE187" i="2"/>
  <c r="AE189" i="2"/>
  <c r="AE191" i="2"/>
  <c r="AE193" i="2"/>
  <c r="AE195" i="2"/>
  <c r="AE197" i="2"/>
  <c r="AE199" i="2"/>
  <c r="AE201" i="2"/>
  <c r="AC197" i="2"/>
  <c r="AC199" i="2"/>
  <c r="AC201" i="2"/>
  <c r="AC103" i="2"/>
  <c r="AC105" i="2"/>
  <c r="AC107" i="2"/>
  <c r="AC109" i="2"/>
  <c r="AC111" i="2"/>
  <c r="AC113" i="2"/>
  <c r="AC115" i="2"/>
  <c r="AC117" i="2"/>
  <c r="AC119" i="2"/>
  <c r="AC121" i="2"/>
  <c r="AC123" i="2"/>
  <c r="AC125" i="2"/>
  <c r="AC127" i="2"/>
  <c r="AC129" i="2"/>
  <c r="AC131" i="2"/>
  <c r="AC133" i="2"/>
  <c r="AC135" i="2"/>
  <c r="AC137" i="2"/>
  <c r="AC139" i="2"/>
  <c r="AC141" i="2"/>
  <c r="AC143" i="2"/>
  <c r="AC145" i="2"/>
  <c r="AC147" i="2"/>
  <c r="AC149" i="2"/>
  <c r="AC151" i="2"/>
  <c r="AC153" i="2"/>
  <c r="AC155" i="2"/>
  <c r="AC157" i="2"/>
  <c r="AC159" i="2"/>
  <c r="AC161" i="2"/>
  <c r="AC163" i="2"/>
  <c r="AC165" i="2"/>
  <c r="AC167" i="2"/>
  <c r="AC169" i="2"/>
  <c r="AC171" i="2"/>
  <c r="AC173" i="2"/>
  <c r="AC175" i="2"/>
  <c r="AC177" i="2"/>
  <c r="AC179" i="2"/>
  <c r="AC181" i="2"/>
  <c r="AC183" i="2"/>
  <c r="AC185" i="2"/>
  <c r="AC187" i="2"/>
  <c r="AC189" i="2"/>
  <c r="AC191" i="2"/>
  <c r="AC193" i="2"/>
  <c r="AC195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4" i="2"/>
  <c r="AG3" i="2"/>
  <c r="AE5" i="2"/>
  <c r="AE7" i="2"/>
  <c r="AE9" i="2"/>
  <c r="AE11" i="2"/>
  <c r="AE13" i="2"/>
  <c r="AE15" i="2"/>
  <c r="AE17" i="2"/>
  <c r="AE19" i="2"/>
  <c r="AE21" i="2"/>
  <c r="AE23" i="2"/>
  <c r="AE25" i="2"/>
  <c r="AE27" i="2"/>
  <c r="AE29" i="2"/>
  <c r="AE31" i="2"/>
  <c r="AE33" i="2"/>
  <c r="AE35" i="2"/>
  <c r="AE37" i="2"/>
  <c r="AE39" i="2"/>
  <c r="AE41" i="2"/>
  <c r="AE43" i="2"/>
  <c r="AE45" i="2"/>
  <c r="AE47" i="2"/>
  <c r="AE49" i="2"/>
  <c r="AE51" i="2"/>
  <c r="AE53" i="2"/>
  <c r="AE55" i="2"/>
  <c r="AE57" i="2"/>
  <c r="AE59" i="2"/>
  <c r="AE61" i="2"/>
  <c r="AE63" i="2"/>
  <c r="AE65" i="2"/>
  <c r="AE67" i="2"/>
  <c r="AE69" i="2"/>
  <c r="AE71" i="2"/>
  <c r="AE73" i="2"/>
  <c r="AE75" i="2"/>
  <c r="AE77" i="2"/>
  <c r="AE79" i="2"/>
  <c r="AE81" i="2"/>
  <c r="AE83" i="2"/>
  <c r="AE85" i="2"/>
  <c r="AE87" i="2"/>
  <c r="AE89" i="2"/>
  <c r="AE91" i="2"/>
  <c r="AE93" i="2"/>
  <c r="AE95" i="2"/>
  <c r="AE97" i="2"/>
  <c r="AE99" i="2"/>
  <c r="AE101" i="2"/>
  <c r="AE3" i="2"/>
  <c r="AC19" i="2"/>
  <c r="AC21" i="2"/>
  <c r="AC23" i="2"/>
  <c r="AC25" i="2"/>
  <c r="AC27" i="2"/>
  <c r="AC29" i="2"/>
  <c r="AC31" i="2"/>
  <c r="AC33" i="2"/>
  <c r="AC35" i="2"/>
  <c r="AC37" i="2"/>
  <c r="AC39" i="2"/>
  <c r="AC41" i="2"/>
  <c r="AC43" i="2"/>
  <c r="AC45" i="2"/>
  <c r="AC47" i="2"/>
  <c r="AC49" i="2"/>
  <c r="AC51" i="2"/>
  <c r="AC53" i="2"/>
  <c r="AC55" i="2"/>
  <c r="AC57" i="2"/>
  <c r="AC59" i="2"/>
  <c r="AC61" i="2"/>
  <c r="AC63" i="2"/>
  <c r="AC65" i="2"/>
  <c r="AC67" i="2"/>
  <c r="AC69" i="2"/>
  <c r="AC71" i="2"/>
  <c r="AC73" i="2"/>
  <c r="AC75" i="2"/>
  <c r="AC77" i="2"/>
  <c r="AC79" i="2"/>
  <c r="AC81" i="2"/>
  <c r="AC83" i="2"/>
  <c r="AC85" i="2"/>
  <c r="AC87" i="2"/>
  <c r="AC89" i="2"/>
  <c r="AC91" i="2"/>
  <c r="AC93" i="2"/>
  <c r="AC95" i="2"/>
  <c r="AC97" i="2"/>
  <c r="AC99" i="2"/>
  <c r="AC101" i="2"/>
  <c r="AC5" i="2"/>
  <c r="AC7" i="2"/>
  <c r="AC9" i="2"/>
  <c r="AC11" i="2"/>
  <c r="AC13" i="2"/>
  <c r="AC15" i="2"/>
  <c r="AC17" i="2"/>
  <c r="AC3" i="2"/>
  <c r="O5" i="2" l="1"/>
  <c r="O7" i="2"/>
  <c r="O9" i="2"/>
  <c r="O11" i="2"/>
  <c r="O13" i="2"/>
  <c r="O15" i="2"/>
  <c r="O17" i="2"/>
  <c r="O19" i="2"/>
  <c r="O21" i="2"/>
  <c r="O23" i="2"/>
  <c r="O25" i="2"/>
  <c r="O27" i="2"/>
  <c r="O29" i="2"/>
  <c r="O31" i="2"/>
  <c r="O33" i="2"/>
  <c r="O3" i="2"/>
  <c r="Y5" i="2"/>
  <c r="Y7" i="2"/>
  <c r="Y9" i="2"/>
  <c r="Y11" i="2"/>
  <c r="Y13" i="2"/>
  <c r="Y15" i="2"/>
  <c r="Y17" i="2"/>
  <c r="Y19" i="2"/>
  <c r="Y21" i="2"/>
  <c r="Y23" i="2"/>
  <c r="Y25" i="2"/>
  <c r="Y27" i="2"/>
  <c r="Y29" i="2"/>
  <c r="Y31" i="2"/>
  <c r="Y33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4" i="2"/>
  <c r="J3" i="2"/>
  <c r="Y3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4" i="2"/>
  <c r="K3" i="2"/>
  <c r="V5" i="2"/>
  <c r="V7" i="2"/>
  <c r="V9" i="2"/>
  <c r="V11" i="2"/>
  <c r="V13" i="2"/>
  <c r="V15" i="2"/>
  <c r="V17" i="2"/>
  <c r="V19" i="2"/>
  <c r="V21" i="2"/>
  <c r="V23" i="2"/>
  <c r="V25" i="2"/>
  <c r="V27" i="2"/>
  <c r="V29" i="2"/>
  <c r="V31" i="2"/>
  <c r="V33" i="2"/>
  <c r="V3" i="2"/>
  <c r="T5" i="2"/>
  <c r="T7" i="2"/>
  <c r="T9" i="2"/>
  <c r="T11" i="2"/>
  <c r="T13" i="2"/>
  <c r="T15" i="2"/>
  <c r="T17" i="2"/>
  <c r="T19" i="2"/>
  <c r="T21" i="2"/>
  <c r="T23" i="2"/>
  <c r="T25" i="2"/>
  <c r="T27" i="2"/>
  <c r="T29" i="2"/>
  <c r="T31" i="2"/>
  <c r="T33" i="2"/>
  <c r="T3" i="2"/>
  <c r="R5" i="2"/>
  <c r="R7" i="2"/>
  <c r="R9" i="2"/>
  <c r="R11" i="2"/>
  <c r="R13" i="2"/>
  <c r="R15" i="2"/>
  <c r="R17" i="2"/>
  <c r="R19" i="2"/>
  <c r="R21" i="2"/>
  <c r="R23" i="2"/>
  <c r="R25" i="2"/>
  <c r="R27" i="2"/>
  <c r="R29" i="2"/>
  <c r="R31" i="2"/>
  <c r="R33" i="2"/>
  <c r="R3" i="2"/>
  <c r="P5" i="2"/>
  <c r="P7" i="2"/>
  <c r="P9" i="2"/>
  <c r="P11" i="2"/>
  <c r="P13" i="2"/>
  <c r="P15" i="2"/>
  <c r="P17" i="2"/>
  <c r="P19" i="2"/>
  <c r="P21" i="2"/>
  <c r="P23" i="2"/>
  <c r="P25" i="2"/>
  <c r="P27" i="2"/>
  <c r="P29" i="2"/>
  <c r="P31" i="2"/>
  <c r="P33" i="2"/>
  <c r="P3" i="2"/>
  <c r="F172" i="2" l="1"/>
  <c r="F234" i="2" s="1"/>
  <c r="G172" i="2"/>
  <c r="G234" i="2" s="1"/>
  <c r="H174" i="2"/>
  <c r="H236" i="2" s="1"/>
  <c r="I172" i="2"/>
  <c r="I234" i="2" s="1"/>
  <c r="M172" i="2"/>
  <c r="M234" i="2" s="1"/>
  <c r="O172" i="2"/>
  <c r="O234" i="2" s="1"/>
  <c r="P172" i="2"/>
  <c r="P234" i="2" s="1"/>
  <c r="U172" i="2"/>
  <c r="U234" i="2" s="1"/>
  <c r="F173" i="2"/>
  <c r="F235" i="2" s="1"/>
  <c r="G173" i="2"/>
  <c r="G235" i="2" s="1"/>
  <c r="H175" i="2"/>
  <c r="H237" i="2" s="1"/>
  <c r="I173" i="2"/>
  <c r="I235" i="2" s="1"/>
  <c r="M173" i="2"/>
  <c r="M235" i="2" s="1"/>
  <c r="O173" i="2"/>
  <c r="O235" i="2" s="1"/>
  <c r="P173" i="2"/>
  <c r="P235" i="2" s="1"/>
  <c r="U173" i="2"/>
  <c r="U235" i="2" s="1"/>
  <c r="F175" i="2"/>
  <c r="F237" i="2" s="1"/>
  <c r="G175" i="2"/>
  <c r="G237" i="2" s="1"/>
  <c r="H177" i="2"/>
  <c r="H239" i="2" s="1"/>
  <c r="I175" i="2"/>
  <c r="I237" i="2" s="1"/>
  <c r="M175" i="2"/>
  <c r="M237" i="2" s="1"/>
  <c r="O175" i="2"/>
  <c r="O237" i="2" s="1"/>
  <c r="P175" i="2"/>
  <c r="P237" i="2" s="1"/>
  <c r="U175" i="2"/>
  <c r="U237" i="2" s="1"/>
  <c r="F176" i="2"/>
  <c r="F238" i="2" s="1"/>
  <c r="G176" i="2"/>
  <c r="G238" i="2" s="1"/>
  <c r="H178" i="2"/>
  <c r="H240" i="2" s="1"/>
  <c r="I176" i="2"/>
  <c r="I238" i="2" s="1"/>
  <c r="M176" i="2"/>
  <c r="M238" i="2" s="1"/>
  <c r="O176" i="2"/>
  <c r="O238" i="2" s="1"/>
  <c r="P176" i="2"/>
  <c r="P238" i="2" s="1"/>
  <c r="U176" i="2"/>
  <c r="U238" i="2" s="1"/>
  <c r="F179" i="2"/>
  <c r="F241" i="2" s="1"/>
  <c r="G179" i="2"/>
  <c r="G241" i="2" s="1"/>
  <c r="H181" i="2"/>
  <c r="H243" i="2" s="1"/>
  <c r="I179" i="2"/>
  <c r="I241" i="2" s="1"/>
  <c r="M179" i="2"/>
  <c r="M241" i="2" s="1"/>
  <c r="O179" i="2"/>
  <c r="O241" i="2" s="1"/>
  <c r="P179" i="2"/>
  <c r="P241" i="2" s="1"/>
  <c r="U179" i="2"/>
  <c r="U241" i="2" s="1"/>
  <c r="F180" i="2"/>
  <c r="F242" i="2" s="1"/>
  <c r="G180" i="2"/>
  <c r="G242" i="2" s="1"/>
  <c r="H182" i="2"/>
  <c r="H244" i="2" s="1"/>
  <c r="I180" i="2"/>
  <c r="I242" i="2" s="1"/>
  <c r="M180" i="2"/>
  <c r="M242" i="2" s="1"/>
  <c r="O180" i="2"/>
  <c r="O242" i="2" s="1"/>
  <c r="P180" i="2"/>
  <c r="P242" i="2" s="1"/>
  <c r="U180" i="2"/>
  <c r="U242" i="2" s="1"/>
  <c r="F219" i="2"/>
  <c r="F281" i="2" s="1"/>
  <c r="G219" i="2"/>
  <c r="G281" i="2" s="1"/>
  <c r="H221" i="2"/>
  <c r="H283" i="2" s="1"/>
  <c r="I219" i="2"/>
  <c r="I281" i="2" s="1"/>
  <c r="M219" i="2"/>
  <c r="M281" i="2" s="1"/>
  <c r="O219" i="2"/>
  <c r="O281" i="2" s="1"/>
  <c r="P219" i="2"/>
  <c r="P281" i="2" s="1"/>
  <c r="U219" i="2"/>
  <c r="U281" i="2" s="1"/>
  <c r="F225" i="2"/>
  <c r="F287" i="2" s="1"/>
  <c r="G225" i="2"/>
  <c r="G287" i="2" s="1"/>
  <c r="H227" i="2"/>
  <c r="H289" i="2" s="1"/>
  <c r="I225" i="2"/>
  <c r="I287" i="2" s="1"/>
  <c r="M225" i="2"/>
  <c r="M287" i="2" s="1"/>
  <c r="O225" i="2"/>
  <c r="O287" i="2" s="1"/>
  <c r="P225" i="2"/>
  <c r="P287" i="2" s="1"/>
  <c r="U225" i="2"/>
  <c r="U287" i="2" s="1"/>
  <c r="G169" i="2"/>
  <c r="G231" i="2" s="1"/>
  <c r="H171" i="2"/>
  <c r="H233" i="2" s="1"/>
  <c r="I169" i="2"/>
  <c r="I231" i="2" s="1"/>
  <c r="M169" i="2"/>
  <c r="M231" i="2" s="1"/>
  <c r="O169" i="2"/>
  <c r="O231" i="2" s="1"/>
  <c r="P169" i="2"/>
  <c r="P231" i="2" s="1"/>
  <c r="U169" i="2"/>
  <c r="U231" i="2" s="1"/>
  <c r="F169" i="2"/>
  <c r="F231" i="2" s="1"/>
  <c r="F73" i="2"/>
  <c r="F83" i="2" s="1"/>
  <c r="F93" i="2" s="1"/>
  <c r="G73" i="2"/>
  <c r="G83" i="2" s="1"/>
  <c r="G93" i="2" s="1"/>
  <c r="H75" i="2"/>
  <c r="H85" i="2" s="1"/>
  <c r="H95" i="2" s="1"/>
  <c r="I73" i="2"/>
  <c r="I83" i="2" s="1"/>
  <c r="I93" i="2" s="1"/>
  <c r="M73" i="2"/>
  <c r="M83" i="2" s="1"/>
  <c r="M93" i="2" s="1"/>
  <c r="O73" i="2"/>
  <c r="O83" i="2" s="1"/>
  <c r="O93" i="2" s="1"/>
  <c r="P73" i="2"/>
  <c r="P83" i="2" s="1"/>
  <c r="P93" i="2" s="1"/>
  <c r="U73" i="2"/>
  <c r="U83" i="2" s="1"/>
  <c r="U93" i="2" s="1"/>
  <c r="F74" i="2"/>
  <c r="F84" i="2" s="1"/>
  <c r="F94" i="2" s="1"/>
  <c r="G74" i="2"/>
  <c r="G84" i="2" s="1"/>
  <c r="G94" i="2" s="1"/>
  <c r="H76" i="2"/>
  <c r="H86" i="2" s="1"/>
  <c r="H96" i="2" s="1"/>
  <c r="I74" i="2"/>
  <c r="I84" i="2" s="1"/>
  <c r="I94" i="2" s="1"/>
  <c r="M74" i="2"/>
  <c r="M84" i="2" s="1"/>
  <c r="M94" i="2" s="1"/>
  <c r="O74" i="2"/>
  <c r="O84" i="2" s="1"/>
  <c r="O94" i="2" s="1"/>
  <c r="P74" i="2"/>
  <c r="P84" i="2" s="1"/>
  <c r="P94" i="2" s="1"/>
  <c r="U74" i="2"/>
  <c r="U84" i="2" s="1"/>
  <c r="U94" i="2" s="1"/>
  <c r="F75" i="2"/>
  <c r="F85" i="2" s="1"/>
  <c r="F95" i="2" s="1"/>
  <c r="G75" i="2"/>
  <c r="G85" i="2" s="1"/>
  <c r="G95" i="2" s="1"/>
  <c r="H77" i="2"/>
  <c r="H87" i="2" s="1"/>
  <c r="H97" i="2" s="1"/>
  <c r="I75" i="2"/>
  <c r="I85" i="2" s="1"/>
  <c r="I95" i="2" s="1"/>
  <c r="M75" i="2"/>
  <c r="M85" i="2" s="1"/>
  <c r="M95" i="2" s="1"/>
  <c r="O75" i="2"/>
  <c r="O85" i="2" s="1"/>
  <c r="O95" i="2" s="1"/>
  <c r="P75" i="2"/>
  <c r="P85" i="2" s="1"/>
  <c r="P95" i="2" s="1"/>
  <c r="U75" i="2"/>
  <c r="U85" i="2" s="1"/>
  <c r="U95" i="2" s="1"/>
  <c r="F76" i="2"/>
  <c r="F86" i="2" s="1"/>
  <c r="F96" i="2" s="1"/>
  <c r="G76" i="2"/>
  <c r="G86" i="2" s="1"/>
  <c r="G96" i="2" s="1"/>
  <c r="H78" i="2"/>
  <c r="H88" i="2" s="1"/>
  <c r="H98" i="2" s="1"/>
  <c r="I76" i="2"/>
  <c r="I86" i="2" s="1"/>
  <c r="I96" i="2" s="1"/>
  <c r="M76" i="2"/>
  <c r="M86" i="2" s="1"/>
  <c r="M96" i="2" s="1"/>
  <c r="O76" i="2"/>
  <c r="O86" i="2" s="1"/>
  <c r="O96" i="2" s="1"/>
  <c r="P76" i="2"/>
  <c r="P86" i="2" s="1"/>
  <c r="P96" i="2" s="1"/>
  <c r="U76" i="2"/>
  <c r="U86" i="2" s="1"/>
  <c r="U96" i="2" s="1"/>
  <c r="F77" i="2"/>
  <c r="F87" i="2" s="1"/>
  <c r="F97" i="2" s="1"/>
  <c r="G77" i="2"/>
  <c r="G87" i="2" s="1"/>
  <c r="G97" i="2" s="1"/>
  <c r="H79" i="2"/>
  <c r="H89" i="2" s="1"/>
  <c r="H99" i="2" s="1"/>
  <c r="I77" i="2"/>
  <c r="I87" i="2" s="1"/>
  <c r="I97" i="2" s="1"/>
  <c r="M77" i="2"/>
  <c r="M87" i="2" s="1"/>
  <c r="M97" i="2" s="1"/>
  <c r="O77" i="2"/>
  <c r="O87" i="2" s="1"/>
  <c r="O97" i="2" s="1"/>
  <c r="P77" i="2"/>
  <c r="P87" i="2" s="1"/>
  <c r="P97" i="2" s="1"/>
  <c r="U77" i="2"/>
  <c r="U87" i="2" s="1"/>
  <c r="U97" i="2" s="1"/>
  <c r="F78" i="2"/>
  <c r="F88" i="2" s="1"/>
  <c r="F98" i="2" s="1"/>
  <c r="G78" i="2"/>
  <c r="G88" i="2" s="1"/>
  <c r="G98" i="2" s="1"/>
  <c r="H80" i="2"/>
  <c r="H90" i="2" s="1"/>
  <c r="H100" i="2" s="1"/>
  <c r="I78" i="2"/>
  <c r="I88" i="2" s="1"/>
  <c r="I98" i="2" s="1"/>
  <c r="M78" i="2"/>
  <c r="M88" i="2" s="1"/>
  <c r="M98" i="2" s="1"/>
  <c r="O78" i="2"/>
  <c r="O88" i="2" s="1"/>
  <c r="O98" i="2" s="1"/>
  <c r="P78" i="2"/>
  <c r="P88" i="2" s="1"/>
  <c r="P98" i="2" s="1"/>
  <c r="U78" i="2"/>
  <c r="U88" i="2" s="1"/>
  <c r="U98" i="2" s="1"/>
  <c r="F79" i="2"/>
  <c r="F89" i="2" s="1"/>
  <c r="F99" i="2" s="1"/>
  <c r="G79" i="2"/>
  <c r="G89" i="2" s="1"/>
  <c r="G99" i="2" s="1"/>
  <c r="H81" i="2"/>
  <c r="H91" i="2" s="1"/>
  <c r="H101" i="2" s="1"/>
  <c r="I79" i="2"/>
  <c r="I89" i="2" s="1"/>
  <c r="I99" i="2" s="1"/>
  <c r="M79" i="2"/>
  <c r="M89" i="2" s="1"/>
  <c r="M99" i="2" s="1"/>
  <c r="O79" i="2"/>
  <c r="O89" i="2" s="1"/>
  <c r="O99" i="2" s="1"/>
  <c r="P79" i="2"/>
  <c r="P89" i="2" s="1"/>
  <c r="P99" i="2" s="1"/>
  <c r="U79" i="2"/>
  <c r="U89" i="2" s="1"/>
  <c r="U99" i="2" s="1"/>
  <c r="F80" i="2"/>
  <c r="F90" i="2" s="1"/>
  <c r="F100" i="2" s="1"/>
  <c r="G80" i="2"/>
  <c r="G90" i="2" s="1"/>
  <c r="G100" i="2" s="1"/>
  <c r="H82" i="2"/>
  <c r="H92" i="2" s="1"/>
  <c r="H102" i="2" s="1"/>
  <c r="I80" i="2"/>
  <c r="I90" i="2" s="1"/>
  <c r="I100" i="2" s="1"/>
  <c r="M80" i="2"/>
  <c r="M90" i="2" s="1"/>
  <c r="M100" i="2" s="1"/>
  <c r="O80" i="2"/>
  <c r="O90" i="2" s="1"/>
  <c r="O100" i="2" s="1"/>
  <c r="P80" i="2"/>
  <c r="P90" i="2" s="1"/>
  <c r="P100" i="2" s="1"/>
  <c r="U80" i="2"/>
  <c r="U90" i="2" s="1"/>
  <c r="U100" i="2" s="1"/>
  <c r="G72" i="2"/>
  <c r="G82" i="2" s="1"/>
  <c r="G92" i="2" s="1"/>
  <c r="H74" i="2"/>
  <c r="H84" i="2" s="1"/>
  <c r="H94" i="2" s="1"/>
  <c r="I72" i="2"/>
  <c r="I82" i="2" s="1"/>
  <c r="I92" i="2" s="1"/>
  <c r="M72" i="2"/>
  <c r="M82" i="2" s="1"/>
  <c r="M92" i="2" s="1"/>
  <c r="O72" i="2"/>
  <c r="O82" i="2" s="1"/>
  <c r="O92" i="2" s="1"/>
  <c r="P72" i="2"/>
  <c r="P82" i="2" s="1"/>
  <c r="P92" i="2" s="1"/>
  <c r="U72" i="2"/>
  <c r="U82" i="2" s="1"/>
  <c r="U92" i="2" s="1"/>
  <c r="F72" i="2"/>
  <c r="F82" i="2" s="1"/>
  <c r="F92" i="2" s="1"/>
  <c r="M5" i="2" l="1"/>
  <c r="M7" i="2"/>
  <c r="M9" i="2"/>
  <c r="M11" i="2"/>
  <c r="M13" i="2"/>
  <c r="M15" i="2"/>
  <c r="M17" i="2"/>
  <c r="M19" i="2"/>
  <c r="M21" i="2"/>
  <c r="M23" i="2"/>
  <c r="M25" i="2"/>
  <c r="M27" i="2"/>
  <c r="M29" i="2"/>
  <c r="M31" i="2"/>
  <c r="M33" i="2"/>
  <c r="M3" i="2"/>
  <c r="K208" i="1" l="1"/>
  <c r="K209" i="1" s="1"/>
  <c r="B208" i="1"/>
  <c r="L207" i="1"/>
  <c r="C207" i="1"/>
  <c r="Q263" i="3"/>
  <c r="N263" i="3"/>
  <c r="I4" i="3"/>
  <c r="L208" i="1" l="1"/>
  <c r="K210" i="1"/>
  <c r="L209" i="1"/>
  <c r="C208" i="1"/>
  <c r="B209" i="1"/>
  <c r="C209" i="1" l="1"/>
  <c r="B210" i="1"/>
  <c r="K211" i="1"/>
  <c r="L210" i="1"/>
  <c r="K212" i="1" l="1"/>
  <c r="L211" i="1"/>
  <c r="C210" i="1"/>
  <c r="B211" i="1"/>
  <c r="D324" i="5"/>
  <c r="D280" i="5"/>
  <c r="D279" i="5"/>
  <c r="D278" i="5"/>
  <c r="D277" i="5"/>
  <c r="D200" i="5"/>
  <c r="D199" i="5"/>
  <c r="D198" i="5"/>
  <c r="D197" i="5"/>
  <c r="D165" i="5"/>
  <c r="D164" i="5"/>
  <c r="B5" i="5"/>
  <c r="D4" i="5"/>
  <c r="H5" i="3"/>
  <c r="B5" i="3"/>
  <c r="C4" i="3"/>
  <c r="I5" i="3"/>
  <c r="B212" i="1" l="1"/>
  <c r="C211" i="1"/>
  <c r="K213" i="1"/>
  <c r="L212" i="1"/>
  <c r="D5" i="5"/>
  <c r="H6" i="3"/>
  <c r="D6" i="5"/>
  <c r="D167" i="5"/>
  <c r="D328" i="5"/>
  <c r="D327" i="5"/>
  <c r="D325" i="5"/>
  <c r="D326" i="5"/>
  <c r="B6" i="3"/>
  <c r="C5" i="3"/>
  <c r="H7" i="3" l="1"/>
  <c r="C212" i="1"/>
  <c r="B213" i="1"/>
  <c r="K214" i="1"/>
  <c r="L213" i="1"/>
  <c r="D166" i="5"/>
  <c r="D329" i="5"/>
  <c r="D168" i="5"/>
  <c r="D7" i="5"/>
  <c r="B7" i="3"/>
  <c r="H8" i="3"/>
  <c r="I8" i="3" s="1"/>
  <c r="I7" i="3"/>
  <c r="I6" i="3"/>
  <c r="C6" i="3"/>
  <c r="K215" i="1" l="1"/>
  <c r="L214" i="1"/>
  <c r="C213" i="1"/>
  <c r="B214" i="1"/>
  <c r="D169" i="5"/>
  <c r="D8" i="5"/>
  <c r="D330" i="5"/>
  <c r="H9" i="3"/>
  <c r="B8" i="3"/>
  <c r="I9" i="3"/>
  <c r="C7" i="3"/>
  <c r="K216" i="1" l="1"/>
  <c r="L215" i="1"/>
  <c r="C214" i="1"/>
  <c r="B215" i="1"/>
  <c r="D331" i="5"/>
  <c r="D9" i="5"/>
  <c r="D170" i="5"/>
  <c r="H10" i="3"/>
  <c r="B9" i="3"/>
  <c r="I10" i="3"/>
  <c r="C8" i="3"/>
  <c r="K217" i="1" l="1"/>
  <c r="L216" i="1"/>
  <c r="C215" i="1"/>
  <c r="B216" i="1"/>
  <c r="D171" i="5"/>
  <c r="D10" i="5"/>
  <c r="D332" i="5"/>
  <c r="B10" i="3"/>
  <c r="H11" i="3"/>
  <c r="I11" i="3"/>
  <c r="C9" i="3"/>
  <c r="K218" i="1" l="1"/>
  <c r="L217" i="1"/>
  <c r="C216" i="1"/>
  <c r="B217" i="1"/>
  <c r="D333" i="5"/>
  <c r="D172" i="5"/>
  <c r="D11" i="5"/>
  <c r="B11" i="3"/>
  <c r="H12" i="3"/>
  <c r="C10" i="3"/>
  <c r="I12" i="3"/>
  <c r="K219" i="1" l="1"/>
  <c r="L218" i="1"/>
  <c r="B218" i="1"/>
  <c r="C217" i="1"/>
  <c r="D12" i="5"/>
  <c r="D173" i="5"/>
  <c r="D334" i="5"/>
  <c r="H13" i="3"/>
  <c r="B12" i="3"/>
  <c r="I13" i="3"/>
  <c r="C11" i="3"/>
  <c r="C218" i="1" l="1"/>
  <c r="B219" i="1"/>
  <c r="K220" i="1"/>
  <c r="L219" i="1"/>
  <c r="D335" i="5"/>
  <c r="D174" i="5"/>
  <c r="D13" i="5"/>
  <c r="H14" i="3"/>
  <c r="B13" i="3"/>
  <c r="I14" i="3"/>
  <c r="C12" i="3"/>
  <c r="K221" i="1" l="1"/>
  <c r="L220" i="1"/>
  <c r="B220" i="1"/>
  <c r="C219" i="1"/>
  <c r="D175" i="5"/>
  <c r="D14" i="5"/>
  <c r="D336" i="5"/>
  <c r="B14" i="3"/>
  <c r="H15" i="3"/>
  <c r="C13" i="3"/>
  <c r="I15" i="3"/>
  <c r="C220" i="1" l="1"/>
  <c r="B221" i="1"/>
  <c r="K222" i="1"/>
  <c r="L221" i="1"/>
  <c r="D337" i="5"/>
  <c r="D15" i="5"/>
  <c r="D176" i="5"/>
  <c r="H16" i="3"/>
  <c r="B15" i="3"/>
  <c r="C14" i="3"/>
  <c r="I16" i="3"/>
  <c r="B222" i="1" l="1"/>
  <c r="C221" i="1"/>
  <c r="K223" i="1"/>
  <c r="L222" i="1"/>
  <c r="D177" i="5"/>
  <c r="D16" i="5"/>
  <c r="D338" i="5"/>
  <c r="B16" i="3"/>
  <c r="H17" i="3"/>
  <c r="C15" i="3"/>
  <c r="I17" i="3"/>
  <c r="K224" i="1" l="1"/>
  <c r="L223" i="1"/>
  <c r="C222" i="1"/>
  <c r="B223" i="1"/>
  <c r="D339" i="5"/>
  <c r="D17" i="5"/>
  <c r="D178" i="5"/>
  <c r="H18" i="3"/>
  <c r="B17" i="3"/>
  <c r="C16" i="3"/>
  <c r="I18" i="3"/>
  <c r="K225" i="1" l="1"/>
  <c r="L224" i="1"/>
  <c r="B224" i="1"/>
  <c r="C223" i="1"/>
  <c r="D179" i="5"/>
  <c r="D18" i="5"/>
  <c r="D340" i="5"/>
  <c r="B18" i="3"/>
  <c r="H19" i="3"/>
  <c r="I19" i="3"/>
  <c r="C17" i="3"/>
  <c r="C224" i="1" l="1"/>
  <c r="B225" i="1"/>
  <c r="K226" i="1"/>
  <c r="L225" i="1"/>
  <c r="D19" i="5"/>
  <c r="D341" i="5"/>
  <c r="D180" i="5"/>
  <c r="H20" i="3"/>
  <c r="B19" i="3"/>
  <c r="I20" i="3"/>
  <c r="C18" i="3"/>
  <c r="C225" i="1" l="1"/>
  <c r="B226" i="1"/>
  <c r="K227" i="1"/>
  <c r="L226" i="1"/>
  <c r="D342" i="5"/>
  <c r="D181" i="5"/>
  <c r="D20" i="5"/>
  <c r="B20" i="3"/>
  <c r="H21" i="3"/>
  <c r="I21" i="3"/>
  <c r="C19" i="3"/>
  <c r="C226" i="1" l="1"/>
  <c r="B227" i="1"/>
  <c r="K228" i="1"/>
  <c r="L227" i="1"/>
  <c r="D21" i="5"/>
  <c r="D182" i="5"/>
  <c r="D343" i="5"/>
  <c r="H22" i="3"/>
  <c r="B21" i="3"/>
  <c r="C20" i="3"/>
  <c r="I22" i="3"/>
  <c r="B228" i="1" l="1"/>
  <c r="C227" i="1"/>
  <c r="K229" i="1"/>
  <c r="L228" i="1"/>
  <c r="D344" i="5"/>
  <c r="D183" i="5"/>
  <c r="D22" i="5"/>
  <c r="B22" i="3"/>
  <c r="H23" i="3"/>
  <c r="C21" i="3"/>
  <c r="I23" i="3"/>
  <c r="K230" i="1" l="1"/>
  <c r="L229" i="1"/>
  <c r="C228" i="1"/>
  <c r="B229" i="1"/>
  <c r="D23" i="5"/>
  <c r="D184" i="5"/>
  <c r="D345" i="5"/>
  <c r="H24" i="3"/>
  <c r="B23" i="3"/>
  <c r="C22" i="3"/>
  <c r="I24" i="3"/>
  <c r="K231" i="1" l="1"/>
  <c r="L230" i="1"/>
  <c r="B230" i="1"/>
  <c r="C229" i="1"/>
  <c r="D346" i="5"/>
  <c r="D185" i="5"/>
  <c r="D24" i="5"/>
  <c r="B24" i="3"/>
  <c r="H25" i="3"/>
  <c r="I25" i="3"/>
  <c r="C23" i="3"/>
  <c r="C230" i="1" l="1"/>
  <c r="B231" i="1"/>
  <c r="K232" i="1"/>
  <c r="L231" i="1"/>
  <c r="D186" i="5"/>
  <c r="D25" i="5"/>
  <c r="D347" i="5"/>
  <c r="H26" i="3"/>
  <c r="B25" i="3"/>
  <c r="I26" i="3"/>
  <c r="C24" i="3"/>
  <c r="K233" i="1" l="1"/>
  <c r="L232" i="1"/>
  <c r="C231" i="1"/>
  <c r="B232" i="1"/>
  <c r="D187" i="5"/>
  <c r="D26" i="5"/>
  <c r="D348" i="5"/>
  <c r="B26" i="3"/>
  <c r="H27" i="3"/>
  <c r="I27" i="3"/>
  <c r="C25" i="3"/>
  <c r="K234" i="1" l="1"/>
  <c r="L233" i="1"/>
  <c r="C232" i="1"/>
  <c r="B233" i="1"/>
  <c r="D349" i="5"/>
  <c r="D27" i="5"/>
  <c r="D188" i="5"/>
  <c r="B27" i="3"/>
  <c r="H28" i="3"/>
  <c r="C26" i="3"/>
  <c r="I28" i="3"/>
  <c r="K235" i="1" l="1"/>
  <c r="L234" i="1"/>
  <c r="B234" i="1"/>
  <c r="C233" i="1"/>
  <c r="D189" i="5"/>
  <c r="D28" i="5"/>
  <c r="D350" i="5"/>
  <c r="H29" i="3"/>
  <c r="B28" i="3"/>
  <c r="I29" i="3"/>
  <c r="C27" i="3"/>
  <c r="C234" i="1" l="1"/>
  <c r="B235" i="1"/>
  <c r="K236" i="1"/>
  <c r="L235" i="1"/>
  <c r="D351" i="5"/>
  <c r="D29" i="5"/>
  <c r="D190" i="5"/>
  <c r="B29" i="3"/>
  <c r="H30" i="3"/>
  <c r="C28" i="3"/>
  <c r="I30" i="3"/>
  <c r="K237" i="1" l="1"/>
  <c r="L236" i="1"/>
  <c r="B236" i="1"/>
  <c r="C235" i="1"/>
  <c r="D30" i="5"/>
  <c r="D191" i="5"/>
  <c r="D352" i="5"/>
  <c r="H31" i="3"/>
  <c r="B30" i="3"/>
  <c r="C29" i="3"/>
  <c r="I31" i="3"/>
  <c r="C236" i="1" l="1"/>
  <c r="B237" i="1"/>
  <c r="K238" i="1"/>
  <c r="L237" i="1"/>
  <c r="D353" i="5"/>
  <c r="D192" i="5"/>
  <c r="D31" i="5"/>
  <c r="B31" i="3"/>
  <c r="H32" i="3"/>
  <c r="C30" i="3"/>
  <c r="I32" i="3"/>
  <c r="K239" i="1" l="1"/>
  <c r="L238" i="1"/>
  <c r="B238" i="1"/>
  <c r="C237" i="1"/>
  <c r="D193" i="5"/>
  <c r="D32" i="5"/>
  <c r="D354" i="5"/>
  <c r="H33" i="3"/>
  <c r="B32" i="3"/>
  <c r="I33" i="3"/>
  <c r="C31" i="3"/>
  <c r="C238" i="1" l="1"/>
  <c r="B239" i="1"/>
  <c r="K240" i="1"/>
  <c r="L239" i="1"/>
  <c r="D355" i="5"/>
  <c r="D194" i="5"/>
  <c r="D33" i="5"/>
  <c r="B33" i="3"/>
  <c r="H34" i="3"/>
  <c r="I34" i="3"/>
  <c r="C32" i="3"/>
  <c r="K241" i="1" l="1"/>
  <c r="L240" i="1"/>
  <c r="B240" i="1"/>
  <c r="C239" i="1"/>
  <c r="D34" i="5"/>
  <c r="D195" i="5"/>
  <c r="D356" i="5"/>
  <c r="H35" i="3"/>
  <c r="B34" i="3"/>
  <c r="I35" i="3"/>
  <c r="C33" i="3"/>
  <c r="C240" i="1" l="1"/>
  <c r="B241" i="1"/>
  <c r="K242" i="1"/>
  <c r="L241" i="1"/>
  <c r="D357" i="5"/>
  <c r="D196" i="5"/>
  <c r="D35" i="5"/>
  <c r="B35" i="3"/>
  <c r="H36" i="3"/>
  <c r="C34" i="3"/>
  <c r="I36" i="3"/>
  <c r="B242" i="1" l="1"/>
  <c r="C241" i="1"/>
  <c r="K243" i="1"/>
  <c r="L242" i="1"/>
  <c r="D36" i="5"/>
  <c r="D201" i="5"/>
  <c r="D358" i="5"/>
  <c r="H37" i="3"/>
  <c r="B36" i="3"/>
  <c r="I37" i="3"/>
  <c r="C35" i="3"/>
  <c r="K244" i="1" l="1"/>
  <c r="L243" i="1"/>
  <c r="C242" i="1"/>
  <c r="B243" i="1"/>
  <c r="D359" i="5"/>
  <c r="D202" i="5"/>
  <c r="D37" i="5"/>
  <c r="H38" i="3"/>
  <c r="B37" i="3"/>
  <c r="I38" i="3"/>
  <c r="C36" i="3"/>
  <c r="B244" i="1" l="1"/>
  <c r="C243" i="1"/>
  <c r="K245" i="1"/>
  <c r="L244" i="1"/>
  <c r="D203" i="5"/>
  <c r="D38" i="5"/>
  <c r="D360" i="5"/>
  <c r="B38" i="3"/>
  <c r="H39" i="3"/>
  <c r="C37" i="3"/>
  <c r="I39" i="3"/>
  <c r="K246" i="1" l="1"/>
  <c r="L245" i="1"/>
  <c r="C244" i="1"/>
  <c r="B245" i="1"/>
  <c r="D361" i="5"/>
  <c r="D39" i="5"/>
  <c r="D204" i="5"/>
  <c r="H40" i="3"/>
  <c r="B39" i="3"/>
  <c r="I40" i="3"/>
  <c r="C38" i="3"/>
  <c r="B246" i="1" l="1"/>
  <c r="C245" i="1"/>
  <c r="K247" i="1"/>
  <c r="L246" i="1"/>
  <c r="D205" i="5"/>
  <c r="D40" i="5"/>
  <c r="D362" i="5"/>
  <c r="B40" i="3"/>
  <c r="H41" i="3"/>
  <c r="I41" i="3" s="1"/>
  <c r="C39" i="3"/>
  <c r="K248" i="1" l="1"/>
  <c r="L247" i="1"/>
  <c r="C246" i="1"/>
  <c r="B247" i="1"/>
  <c r="D363" i="5"/>
  <c r="D41" i="5"/>
  <c r="D206" i="5"/>
  <c r="H42" i="3"/>
  <c r="B41" i="3"/>
  <c r="I42" i="3"/>
  <c r="C40" i="3"/>
  <c r="B248" i="1" l="1"/>
  <c r="C247" i="1"/>
  <c r="K249" i="1"/>
  <c r="L248" i="1"/>
  <c r="D207" i="5"/>
  <c r="D42" i="5"/>
  <c r="D364" i="5"/>
  <c r="B42" i="3"/>
  <c r="H43" i="3"/>
  <c r="C41" i="3"/>
  <c r="I43" i="3"/>
  <c r="K250" i="1" l="1"/>
  <c r="L249" i="1"/>
  <c r="C248" i="1"/>
  <c r="B249" i="1"/>
  <c r="D365" i="5"/>
  <c r="D43" i="5"/>
  <c r="D208" i="5"/>
  <c r="H44" i="3"/>
  <c r="B43" i="3"/>
  <c r="I44" i="3"/>
  <c r="C42" i="3"/>
  <c r="B250" i="1" l="1"/>
  <c r="C249" i="1"/>
  <c r="K251" i="1"/>
  <c r="L250" i="1"/>
  <c r="D209" i="5"/>
  <c r="D44" i="5"/>
  <c r="D366" i="5"/>
  <c r="B44" i="3"/>
  <c r="H45" i="3"/>
  <c r="C43" i="3"/>
  <c r="I45" i="3"/>
  <c r="K252" i="1" l="1"/>
  <c r="L251" i="1"/>
  <c r="C250" i="1"/>
  <c r="B251" i="1"/>
  <c r="D367" i="5"/>
  <c r="D45" i="5"/>
  <c r="D210" i="5"/>
  <c r="H46" i="3"/>
  <c r="B45" i="3"/>
  <c r="I46" i="3"/>
  <c r="C44" i="3"/>
  <c r="B252" i="1" l="1"/>
  <c r="C251" i="1"/>
  <c r="K253" i="1"/>
  <c r="L252" i="1"/>
  <c r="D211" i="5"/>
  <c r="D46" i="5"/>
  <c r="D368" i="5"/>
  <c r="B46" i="3"/>
  <c r="H47" i="3"/>
  <c r="C45" i="3"/>
  <c r="I47" i="3"/>
  <c r="K254" i="1" l="1"/>
  <c r="L253" i="1"/>
  <c r="C252" i="1"/>
  <c r="B253" i="1"/>
  <c r="D369" i="5"/>
  <c r="D47" i="5"/>
  <c r="D212" i="5"/>
  <c r="H48" i="3"/>
  <c r="I48" i="3" s="1"/>
  <c r="B47" i="3"/>
  <c r="C46" i="3"/>
  <c r="B254" i="1" l="1"/>
  <c r="C253" i="1"/>
  <c r="K255" i="1"/>
  <c r="L254" i="1"/>
  <c r="D48" i="5"/>
  <c r="D213" i="5"/>
  <c r="D370" i="5"/>
  <c r="B48" i="3"/>
  <c r="H49" i="3"/>
  <c r="I49" i="3"/>
  <c r="C47" i="3"/>
  <c r="K256" i="1" l="1"/>
  <c r="L255" i="1"/>
  <c r="C254" i="1"/>
  <c r="B255" i="1"/>
  <c r="D371" i="5"/>
  <c r="D214" i="5"/>
  <c r="D49" i="5"/>
  <c r="H50" i="3"/>
  <c r="B49" i="3"/>
  <c r="I50" i="3"/>
  <c r="C48" i="3"/>
  <c r="B256" i="1" l="1"/>
  <c r="C255" i="1"/>
  <c r="K257" i="1"/>
  <c r="L256" i="1"/>
  <c r="D50" i="5"/>
  <c r="D215" i="5"/>
  <c r="D372" i="5"/>
  <c r="B50" i="3"/>
  <c r="H51" i="3"/>
  <c r="I51" i="3"/>
  <c r="C49" i="3"/>
  <c r="K258" i="1" l="1"/>
  <c r="L257" i="1"/>
  <c r="C256" i="1"/>
  <c r="B257" i="1"/>
  <c r="D51" i="5"/>
  <c r="D373" i="5"/>
  <c r="D216" i="5"/>
  <c r="H52" i="3"/>
  <c r="B51" i="3"/>
  <c r="I52" i="3"/>
  <c r="C50" i="3"/>
  <c r="B258" i="1" l="1"/>
  <c r="C257" i="1"/>
  <c r="K259" i="1"/>
  <c r="L258" i="1"/>
  <c r="D217" i="5"/>
  <c r="D374" i="5"/>
  <c r="D52" i="5"/>
  <c r="B52" i="3"/>
  <c r="H53" i="3"/>
  <c r="C51" i="3"/>
  <c r="I53" i="3"/>
  <c r="K260" i="1" l="1"/>
  <c r="L259" i="1"/>
  <c r="C258" i="1"/>
  <c r="B259" i="1"/>
  <c r="D53" i="5"/>
  <c r="D375" i="5"/>
  <c r="D218" i="5"/>
  <c r="H54" i="3"/>
  <c r="B53" i="3"/>
  <c r="I54" i="3"/>
  <c r="C52" i="3"/>
  <c r="B260" i="1" l="1"/>
  <c r="C259" i="1"/>
  <c r="K261" i="1"/>
  <c r="L260" i="1"/>
  <c r="D219" i="5"/>
  <c r="D376" i="5"/>
  <c r="D54" i="5"/>
  <c r="B54" i="3"/>
  <c r="H55" i="3"/>
  <c r="C53" i="3"/>
  <c r="I55" i="3"/>
  <c r="K262" i="1" l="1"/>
  <c r="L261" i="1"/>
  <c r="C260" i="1"/>
  <c r="B261" i="1"/>
  <c r="D55" i="5"/>
  <c r="D377" i="5"/>
  <c r="D220" i="5"/>
  <c r="H56" i="3"/>
  <c r="B55" i="3"/>
  <c r="I56" i="3"/>
  <c r="C54" i="3"/>
  <c r="B262" i="1" l="1"/>
  <c r="C261" i="1"/>
  <c r="K263" i="1"/>
  <c r="L262" i="1"/>
  <c r="D221" i="5"/>
  <c r="D378" i="5"/>
  <c r="D56" i="5"/>
  <c r="B56" i="3"/>
  <c r="H57" i="3"/>
  <c r="I57" i="3" s="1"/>
  <c r="C55" i="3"/>
  <c r="K264" i="1" l="1"/>
  <c r="L263" i="1"/>
  <c r="C262" i="1"/>
  <c r="B263" i="1"/>
  <c r="D379" i="5"/>
  <c r="D57" i="5"/>
  <c r="D222" i="5"/>
  <c r="H58" i="3"/>
  <c r="I58" i="3" s="1"/>
  <c r="B57" i="3"/>
  <c r="C56" i="3"/>
  <c r="B264" i="1" l="1"/>
  <c r="C263" i="1"/>
  <c r="K265" i="1"/>
  <c r="L264" i="1"/>
  <c r="D223" i="5"/>
  <c r="D58" i="5"/>
  <c r="D380" i="5"/>
  <c r="B58" i="3"/>
  <c r="H59" i="3"/>
  <c r="I59" i="3"/>
  <c r="C57" i="3"/>
  <c r="K266" i="1" l="1"/>
  <c r="L265" i="1"/>
  <c r="C264" i="1"/>
  <c r="B265" i="1"/>
  <c r="D381" i="5"/>
  <c r="D59" i="5"/>
  <c r="D224" i="5"/>
  <c r="H60" i="3"/>
  <c r="B59" i="3"/>
  <c r="I60" i="3"/>
  <c r="C58" i="3"/>
  <c r="B266" i="1" l="1"/>
  <c r="C265" i="1"/>
  <c r="K267" i="1"/>
  <c r="L266" i="1"/>
  <c r="D225" i="5"/>
  <c r="D60" i="5"/>
  <c r="D382" i="5"/>
  <c r="B60" i="3"/>
  <c r="H61" i="3"/>
  <c r="C59" i="3"/>
  <c r="I61" i="3"/>
  <c r="K268" i="1" l="1"/>
  <c r="L267" i="1"/>
  <c r="C266" i="1"/>
  <c r="B267" i="1"/>
  <c r="D383" i="5"/>
  <c r="D61" i="5"/>
  <c r="D226" i="5"/>
  <c r="H62" i="3"/>
  <c r="B61" i="3"/>
  <c r="I62" i="3"/>
  <c r="C60" i="3"/>
  <c r="B268" i="1" l="1"/>
  <c r="C267" i="1"/>
  <c r="K269" i="1"/>
  <c r="L268" i="1"/>
  <c r="D227" i="5"/>
  <c r="D384" i="5"/>
  <c r="D62" i="5"/>
  <c r="B62" i="3"/>
  <c r="H63" i="3"/>
  <c r="C61" i="3"/>
  <c r="I63" i="3"/>
  <c r="K270" i="1" l="1"/>
  <c r="L269" i="1"/>
  <c r="C268" i="1"/>
  <c r="B269" i="1"/>
  <c r="D63" i="5"/>
  <c r="D228" i="5"/>
  <c r="D385" i="5"/>
  <c r="H64" i="3"/>
  <c r="I64" i="3" s="1"/>
  <c r="B63" i="3"/>
  <c r="C62" i="3"/>
  <c r="B270" i="1" l="1"/>
  <c r="C269" i="1"/>
  <c r="K271" i="1"/>
  <c r="L270" i="1"/>
  <c r="D386" i="5"/>
  <c r="D229" i="5"/>
  <c r="D64" i="5"/>
  <c r="B64" i="3"/>
  <c r="H65" i="3"/>
  <c r="I65" i="3"/>
  <c r="C63" i="3"/>
  <c r="K272" i="1" l="1"/>
  <c r="L271" i="1"/>
  <c r="C270" i="1"/>
  <c r="B271" i="1"/>
  <c r="D65" i="5"/>
  <c r="D230" i="5"/>
  <c r="D387" i="5"/>
  <c r="H66" i="3"/>
  <c r="B65" i="3"/>
  <c r="C64" i="3"/>
  <c r="I66" i="3"/>
  <c r="B272" i="1" l="1"/>
  <c r="C271" i="1"/>
  <c r="K273" i="1"/>
  <c r="L272" i="1"/>
  <c r="D231" i="5"/>
  <c r="D388" i="5"/>
  <c r="D66" i="5"/>
  <c r="B66" i="3"/>
  <c r="H67" i="3"/>
  <c r="C65" i="3"/>
  <c r="I67" i="3"/>
  <c r="K274" i="1" l="1"/>
  <c r="L273" i="1"/>
  <c r="C272" i="1"/>
  <c r="B273" i="1"/>
  <c r="H68" i="3"/>
  <c r="D389" i="5"/>
  <c r="D67" i="5"/>
  <c r="D232" i="5"/>
  <c r="B67" i="3"/>
  <c r="I68" i="3"/>
  <c r="C66" i="3"/>
  <c r="B274" i="1" l="1"/>
  <c r="C273" i="1"/>
  <c r="K275" i="1"/>
  <c r="L274" i="1"/>
  <c r="B68" i="3"/>
  <c r="H69" i="3"/>
  <c r="I69" i="3" s="1"/>
  <c r="D233" i="5"/>
  <c r="D68" i="5"/>
  <c r="D390" i="5"/>
  <c r="C67" i="3"/>
  <c r="K276" i="1" l="1"/>
  <c r="L275" i="1"/>
  <c r="C274" i="1"/>
  <c r="B275" i="1"/>
  <c r="H70" i="3"/>
  <c r="B69" i="3"/>
  <c r="D69" i="5"/>
  <c r="D391" i="5"/>
  <c r="D234" i="5"/>
  <c r="I70" i="3"/>
  <c r="C68" i="3"/>
  <c r="B276" i="1" l="1"/>
  <c r="C275" i="1"/>
  <c r="K277" i="1"/>
  <c r="L276" i="1"/>
  <c r="B70" i="3"/>
  <c r="H71" i="3"/>
  <c r="I71" i="3" s="1"/>
  <c r="D235" i="5"/>
  <c r="D392" i="5"/>
  <c r="D70" i="5"/>
  <c r="C69" i="3"/>
  <c r="K278" i="1" l="1"/>
  <c r="L277" i="1"/>
  <c r="C276" i="1"/>
  <c r="B277" i="1"/>
  <c r="H72" i="3"/>
  <c r="B71" i="3"/>
  <c r="D71" i="5"/>
  <c r="D393" i="5"/>
  <c r="D236" i="5"/>
  <c r="I72" i="3"/>
  <c r="C70" i="3"/>
  <c r="B278" i="1" l="1"/>
  <c r="C277" i="1"/>
  <c r="K279" i="1"/>
  <c r="L278" i="1"/>
  <c r="B72" i="3"/>
  <c r="H73" i="3"/>
  <c r="I73" i="3" s="1"/>
  <c r="D394" i="5"/>
  <c r="D237" i="5"/>
  <c r="D72" i="5"/>
  <c r="C71" i="3"/>
  <c r="K280" i="1" l="1"/>
  <c r="L279" i="1"/>
  <c r="C278" i="1"/>
  <c r="B279" i="1"/>
  <c r="H74" i="3"/>
  <c r="B73" i="3"/>
  <c r="D73" i="5"/>
  <c r="D238" i="5"/>
  <c r="D395" i="5"/>
  <c r="C72" i="3"/>
  <c r="I74" i="3"/>
  <c r="B280" i="1" l="1"/>
  <c r="C279" i="1"/>
  <c r="K281" i="1"/>
  <c r="L280" i="1"/>
  <c r="B74" i="3"/>
  <c r="H75" i="3"/>
  <c r="I75" i="3" s="1"/>
  <c r="D396" i="5"/>
  <c r="D239" i="5"/>
  <c r="D74" i="5"/>
  <c r="C73" i="3"/>
  <c r="K282" i="1" l="1"/>
  <c r="L281" i="1"/>
  <c r="C280" i="1"/>
  <c r="B281" i="1"/>
  <c r="H76" i="3"/>
  <c r="B75" i="3"/>
  <c r="D240" i="5"/>
  <c r="D75" i="5"/>
  <c r="D397" i="5"/>
  <c r="I76" i="3"/>
  <c r="C74" i="3"/>
  <c r="B282" i="1" l="1"/>
  <c r="C281" i="1"/>
  <c r="K283" i="1"/>
  <c r="L282" i="1"/>
  <c r="H77" i="3"/>
  <c r="B76" i="3"/>
  <c r="D76" i="5"/>
  <c r="D398" i="5"/>
  <c r="D241" i="5"/>
  <c r="C75" i="3"/>
  <c r="I77" i="3"/>
  <c r="K284" i="1" l="1"/>
  <c r="L283" i="1"/>
  <c r="C282" i="1"/>
  <c r="B283" i="1"/>
  <c r="B77" i="3"/>
  <c r="H78" i="3"/>
  <c r="I78" i="3" s="1"/>
  <c r="D242" i="5"/>
  <c r="D399" i="5"/>
  <c r="D77" i="5"/>
  <c r="C76" i="3"/>
  <c r="B284" i="1" l="1"/>
  <c r="C283" i="1"/>
  <c r="K285" i="1"/>
  <c r="L284" i="1"/>
  <c r="H79" i="3"/>
  <c r="B78" i="3"/>
  <c r="D78" i="5"/>
  <c r="D400" i="5"/>
  <c r="D243" i="5"/>
  <c r="I79" i="3"/>
  <c r="C77" i="3"/>
  <c r="K286" i="1" l="1"/>
  <c r="L285" i="1"/>
  <c r="C284" i="1"/>
  <c r="B285" i="1"/>
  <c r="B79" i="3"/>
  <c r="H80" i="3"/>
  <c r="I80" i="3" s="1"/>
  <c r="D244" i="5"/>
  <c r="D401" i="5"/>
  <c r="D79" i="5"/>
  <c r="C78" i="3"/>
  <c r="B286" i="1" l="1"/>
  <c r="C285" i="1"/>
  <c r="K287" i="1"/>
  <c r="L286" i="1"/>
  <c r="H81" i="3"/>
  <c r="B80" i="3"/>
  <c r="D80" i="5"/>
  <c r="D402" i="5"/>
  <c r="D245" i="5"/>
  <c r="C79" i="3"/>
  <c r="I81" i="3"/>
  <c r="K288" i="1" l="1"/>
  <c r="L287" i="1"/>
  <c r="C286" i="1"/>
  <c r="B287" i="1"/>
  <c r="B81" i="3"/>
  <c r="H82" i="3"/>
  <c r="I82" i="3" s="1"/>
  <c r="D246" i="5"/>
  <c r="D403" i="5"/>
  <c r="D81" i="5"/>
  <c r="C80" i="3"/>
  <c r="B288" i="1" l="1"/>
  <c r="C287" i="1"/>
  <c r="K289" i="1"/>
  <c r="L288" i="1"/>
  <c r="H83" i="3"/>
  <c r="B82" i="3"/>
  <c r="D247" i="5"/>
  <c r="D82" i="5"/>
  <c r="D404" i="5"/>
  <c r="C81" i="3"/>
  <c r="I83" i="3"/>
  <c r="K290" i="1" l="1"/>
  <c r="L289" i="1"/>
  <c r="C288" i="1"/>
  <c r="B289" i="1"/>
  <c r="B83" i="3"/>
  <c r="H84" i="3"/>
  <c r="I84" i="3" s="1"/>
  <c r="D405" i="5"/>
  <c r="D83" i="5"/>
  <c r="D248" i="5"/>
  <c r="C82" i="3"/>
  <c r="B290" i="1" l="1"/>
  <c r="C289" i="1"/>
  <c r="K291" i="1"/>
  <c r="L290" i="1"/>
  <c r="H85" i="3"/>
  <c r="B84" i="3"/>
  <c r="D249" i="5"/>
  <c r="D84" i="5"/>
  <c r="D406" i="5"/>
  <c r="I85" i="3"/>
  <c r="C83" i="3"/>
  <c r="K292" i="1" l="1"/>
  <c r="L291" i="1"/>
  <c r="C290" i="1"/>
  <c r="B291" i="1"/>
  <c r="B85" i="3"/>
  <c r="H86" i="3"/>
  <c r="D85" i="5"/>
  <c r="D407" i="5"/>
  <c r="D250" i="5"/>
  <c r="C84" i="3"/>
  <c r="I86" i="3"/>
  <c r="B292" i="1" l="1"/>
  <c r="C291" i="1"/>
  <c r="K293" i="1"/>
  <c r="L292" i="1"/>
  <c r="H87" i="3"/>
  <c r="B86" i="3"/>
  <c r="D251" i="5"/>
  <c r="D408" i="5"/>
  <c r="D86" i="5"/>
  <c r="I87" i="3"/>
  <c r="C85" i="3"/>
  <c r="K294" i="1" l="1"/>
  <c r="L293" i="1"/>
  <c r="C292" i="1"/>
  <c r="B293" i="1"/>
  <c r="B87" i="3"/>
  <c r="H88" i="3"/>
  <c r="D87" i="5"/>
  <c r="D409" i="5"/>
  <c r="D252" i="5"/>
  <c r="I88" i="3"/>
  <c r="C86" i="3"/>
  <c r="B294" i="1" l="1"/>
  <c r="C293" i="1"/>
  <c r="K295" i="1"/>
  <c r="L294" i="1"/>
  <c r="H89" i="3"/>
  <c r="B88" i="3"/>
  <c r="D410" i="5"/>
  <c r="D253" i="5"/>
  <c r="D88" i="5"/>
  <c r="I89" i="3"/>
  <c r="C87" i="3"/>
  <c r="K296" i="1" l="1"/>
  <c r="L295" i="1"/>
  <c r="C294" i="1"/>
  <c r="B295" i="1"/>
  <c r="H90" i="3"/>
  <c r="B89" i="3"/>
  <c r="D89" i="5"/>
  <c r="D254" i="5"/>
  <c r="D411" i="5"/>
  <c r="I90" i="3"/>
  <c r="C88" i="3"/>
  <c r="B296" i="1" l="1"/>
  <c r="C295" i="1"/>
  <c r="K297" i="1"/>
  <c r="L296" i="1"/>
  <c r="B90" i="3"/>
  <c r="H91" i="3"/>
  <c r="D412" i="5"/>
  <c r="D255" i="5"/>
  <c r="D90" i="5"/>
  <c r="C89" i="3"/>
  <c r="I91" i="3"/>
  <c r="K298" i="1" l="1"/>
  <c r="L297" i="1"/>
  <c r="C296" i="1"/>
  <c r="B297" i="1"/>
  <c r="H92" i="3"/>
  <c r="B91" i="3"/>
  <c r="D91" i="5"/>
  <c r="D256" i="5"/>
  <c r="D413" i="5"/>
  <c r="I92" i="3"/>
  <c r="C90" i="3"/>
  <c r="B298" i="1" l="1"/>
  <c r="C297" i="1"/>
  <c r="K299" i="1"/>
  <c r="L298" i="1"/>
  <c r="B92" i="3"/>
  <c r="H93" i="3"/>
  <c r="D414" i="5"/>
  <c r="D257" i="5"/>
  <c r="D92" i="5"/>
  <c r="C91" i="3"/>
  <c r="I93" i="3"/>
  <c r="K300" i="1" l="1"/>
  <c r="L299" i="1"/>
  <c r="C298" i="1"/>
  <c r="B299" i="1"/>
  <c r="H94" i="3"/>
  <c r="B93" i="3"/>
  <c r="D93" i="5"/>
  <c r="D258" i="5"/>
  <c r="D415" i="5"/>
  <c r="I94" i="3"/>
  <c r="C92" i="3"/>
  <c r="B300" i="1" l="1"/>
  <c r="C299" i="1"/>
  <c r="K301" i="1"/>
  <c r="L300" i="1"/>
  <c r="B94" i="3"/>
  <c r="H95" i="3"/>
  <c r="D416" i="5"/>
  <c r="D259" i="5"/>
  <c r="D94" i="5"/>
  <c r="C93" i="3"/>
  <c r="I95" i="3"/>
  <c r="K302" i="1" l="1"/>
  <c r="L301" i="1"/>
  <c r="C300" i="1"/>
  <c r="B301" i="1"/>
  <c r="B95" i="3"/>
  <c r="H96" i="3"/>
  <c r="D95" i="5"/>
  <c r="D260" i="5"/>
  <c r="D417" i="5"/>
  <c r="C94" i="3"/>
  <c r="I96" i="3"/>
  <c r="B302" i="1" l="1"/>
  <c r="C301" i="1"/>
  <c r="K303" i="1"/>
  <c r="L302" i="1"/>
  <c r="H97" i="3"/>
  <c r="B96" i="3"/>
  <c r="D418" i="5"/>
  <c r="D261" i="5"/>
  <c r="D96" i="5"/>
  <c r="I97" i="3"/>
  <c r="C95" i="3"/>
  <c r="K304" i="1" l="1"/>
  <c r="L303" i="1"/>
  <c r="C302" i="1"/>
  <c r="B303" i="1"/>
  <c r="B97" i="3"/>
  <c r="H98" i="3"/>
  <c r="D97" i="5"/>
  <c r="D262" i="5"/>
  <c r="D419" i="5"/>
  <c r="C96" i="3"/>
  <c r="I98" i="3"/>
  <c r="B304" i="1" l="1"/>
  <c r="C303" i="1"/>
  <c r="K305" i="1"/>
  <c r="L304" i="1"/>
  <c r="B98" i="3"/>
  <c r="H99" i="3"/>
  <c r="D420" i="5"/>
  <c r="D263" i="5"/>
  <c r="D98" i="5"/>
  <c r="C97" i="3"/>
  <c r="H100" i="3" l="1"/>
  <c r="K306" i="1"/>
  <c r="L306" i="1" s="1"/>
  <c r="L305" i="1"/>
  <c r="C304" i="1"/>
  <c r="B305" i="1"/>
  <c r="H101" i="3"/>
  <c r="I101" i="3" s="1"/>
  <c r="B99" i="3"/>
  <c r="B100" i="3" s="1"/>
  <c r="D99" i="5"/>
  <c r="D264" i="5"/>
  <c r="D421" i="5"/>
  <c r="I100" i="3"/>
  <c r="C98" i="3"/>
  <c r="I99" i="3"/>
  <c r="B306" i="1" l="1"/>
  <c r="C306" i="1" s="1"/>
  <c r="C305" i="1"/>
  <c r="B101" i="3"/>
  <c r="H102" i="3"/>
  <c r="D422" i="5"/>
  <c r="D265" i="5"/>
  <c r="D100" i="5"/>
  <c r="C100" i="3"/>
  <c r="I102" i="3"/>
  <c r="C99" i="3"/>
  <c r="H103" i="3" l="1"/>
  <c r="B102" i="3"/>
  <c r="D101" i="5"/>
  <c r="D266" i="5"/>
  <c r="D423" i="5"/>
  <c r="I103" i="3"/>
  <c r="C101" i="3"/>
  <c r="H104" i="3" l="1"/>
  <c r="B103" i="3"/>
  <c r="D424" i="5"/>
  <c r="D267" i="5"/>
  <c r="D102" i="5"/>
  <c r="I104" i="3"/>
  <c r="C102" i="3"/>
  <c r="B104" i="3" l="1"/>
  <c r="H105" i="3"/>
  <c r="D103" i="5"/>
  <c r="D268" i="5"/>
  <c r="D425" i="5"/>
  <c r="C103" i="3"/>
  <c r="I105" i="3"/>
  <c r="H106" i="3" l="1"/>
  <c r="B105" i="3"/>
  <c r="D426" i="5"/>
  <c r="D269" i="5"/>
  <c r="D104" i="5"/>
  <c r="I106" i="3"/>
  <c r="C104" i="3"/>
  <c r="B106" i="3" l="1"/>
  <c r="H107" i="3"/>
  <c r="D270" i="5"/>
  <c r="D427" i="5"/>
  <c r="C105" i="3"/>
  <c r="I107" i="3"/>
  <c r="H108" i="3" l="1"/>
  <c r="B107" i="3"/>
  <c r="D428" i="5"/>
  <c r="D271" i="5"/>
  <c r="I108" i="3"/>
  <c r="C106" i="3"/>
  <c r="B108" i="3" l="1"/>
  <c r="H109" i="3"/>
  <c r="D272" i="5"/>
  <c r="D429" i="5"/>
  <c r="C107" i="3"/>
  <c r="I109" i="3"/>
  <c r="H110" i="3" l="1"/>
  <c r="B109" i="3"/>
  <c r="D430" i="5"/>
  <c r="D273" i="5"/>
  <c r="I110" i="3"/>
  <c r="C108" i="3"/>
  <c r="B110" i="3" l="1"/>
  <c r="H111" i="3"/>
  <c r="D274" i="5"/>
  <c r="D431" i="5"/>
  <c r="C109" i="3"/>
  <c r="I111" i="3"/>
  <c r="H112" i="3" l="1"/>
  <c r="B111" i="3"/>
  <c r="D275" i="5"/>
  <c r="D432" i="5"/>
  <c r="I112" i="3"/>
  <c r="C110" i="3"/>
  <c r="B112" i="3" l="1"/>
  <c r="H113" i="3"/>
  <c r="D433" i="5"/>
  <c r="D276" i="5"/>
  <c r="C111" i="3"/>
  <c r="I113" i="3"/>
  <c r="H114" i="3" l="1"/>
  <c r="B113" i="3"/>
  <c r="D434" i="5"/>
  <c r="D281" i="5"/>
  <c r="I114" i="3"/>
  <c r="C112" i="3"/>
  <c r="B114" i="3" l="1"/>
  <c r="H115" i="3"/>
  <c r="D113" i="5"/>
  <c r="D282" i="5"/>
  <c r="D435" i="5"/>
  <c r="C113" i="3"/>
  <c r="I115" i="3"/>
  <c r="H116" i="3" l="1"/>
  <c r="B115" i="3"/>
  <c r="D436" i="5"/>
  <c r="D283" i="5"/>
  <c r="D114" i="5"/>
  <c r="I116" i="3"/>
  <c r="C114" i="3"/>
  <c r="B116" i="3" l="1"/>
  <c r="H117" i="3"/>
  <c r="D115" i="5"/>
  <c r="D284" i="5"/>
  <c r="D437" i="5"/>
  <c r="C115" i="3"/>
  <c r="I117" i="3"/>
  <c r="H118" i="3" l="1"/>
  <c r="B117" i="3"/>
  <c r="D285" i="5"/>
  <c r="D438" i="5"/>
  <c r="D116" i="5"/>
  <c r="I118" i="3"/>
  <c r="C116" i="3"/>
  <c r="B118" i="3" l="1"/>
  <c r="H119" i="3"/>
  <c r="D117" i="5"/>
  <c r="D439" i="5"/>
  <c r="D286" i="5"/>
  <c r="I119" i="3"/>
  <c r="C117" i="3"/>
  <c r="H120" i="3" l="1"/>
  <c r="B119" i="3"/>
  <c r="D287" i="5"/>
  <c r="D440" i="5"/>
  <c r="D118" i="5"/>
  <c r="I120" i="3"/>
  <c r="C118" i="3"/>
  <c r="B120" i="3" l="1"/>
  <c r="H121" i="3"/>
  <c r="D441" i="5"/>
  <c r="D119" i="5"/>
  <c r="D288" i="5"/>
  <c r="C119" i="3"/>
  <c r="I121" i="3"/>
  <c r="H122" i="3" l="1"/>
  <c r="B121" i="3"/>
  <c r="D289" i="5"/>
  <c r="D120" i="5"/>
  <c r="D442" i="5"/>
  <c r="I122" i="3"/>
  <c r="C120" i="3"/>
  <c r="B122" i="3" l="1"/>
  <c r="H123" i="3"/>
  <c r="D443" i="5"/>
  <c r="D121" i="5"/>
  <c r="D290" i="5"/>
  <c r="C121" i="3"/>
  <c r="I123" i="3"/>
  <c r="H124" i="3" l="1"/>
  <c r="B123" i="3"/>
  <c r="D291" i="5"/>
  <c r="D122" i="5"/>
  <c r="D444" i="5"/>
  <c r="I124" i="3"/>
  <c r="C122" i="3"/>
  <c r="B124" i="3" l="1"/>
  <c r="H125" i="3"/>
  <c r="D445" i="5"/>
  <c r="D123" i="5"/>
  <c r="D292" i="5"/>
  <c r="C123" i="3"/>
  <c r="I125" i="3"/>
  <c r="H126" i="3" l="1"/>
  <c r="B125" i="3"/>
  <c r="D293" i="5"/>
  <c r="D124" i="5"/>
  <c r="D446" i="5"/>
  <c r="I126" i="3"/>
  <c r="C124" i="3"/>
  <c r="B126" i="3" l="1"/>
  <c r="H127" i="3"/>
  <c r="D447" i="5"/>
  <c r="D125" i="5"/>
  <c r="D294" i="5"/>
  <c r="C125" i="3"/>
  <c r="I127" i="3"/>
  <c r="H128" i="3" l="1"/>
  <c r="B127" i="3"/>
  <c r="D295" i="5"/>
  <c r="D126" i="5"/>
  <c r="D448" i="5"/>
  <c r="I128" i="3"/>
  <c r="C126" i="3"/>
  <c r="B128" i="3" l="1"/>
  <c r="H129" i="3"/>
  <c r="D127" i="5"/>
  <c r="D449" i="5"/>
  <c r="D296" i="5"/>
  <c r="C127" i="3"/>
  <c r="I129" i="3"/>
  <c r="H130" i="3" l="1"/>
  <c r="B129" i="3"/>
  <c r="D297" i="5"/>
  <c r="D450" i="5"/>
  <c r="D128" i="5"/>
  <c r="I130" i="3"/>
  <c r="C128" i="3"/>
  <c r="B130" i="3" l="1"/>
  <c r="H131" i="3"/>
  <c r="D129" i="5"/>
  <c r="D451" i="5"/>
  <c r="D298" i="5"/>
  <c r="C129" i="3"/>
  <c r="I131" i="3"/>
  <c r="H132" i="3" l="1"/>
  <c r="B131" i="3"/>
  <c r="D299" i="5"/>
  <c r="D452" i="5"/>
  <c r="D130" i="5"/>
  <c r="I132" i="3"/>
  <c r="C130" i="3"/>
  <c r="B132" i="3" l="1"/>
  <c r="H133" i="3"/>
  <c r="D300" i="5"/>
  <c r="D131" i="5"/>
  <c r="D453" i="5"/>
  <c r="C131" i="3"/>
  <c r="I133" i="3"/>
  <c r="H134" i="3" l="1"/>
  <c r="B133" i="3"/>
  <c r="D454" i="5"/>
  <c r="D132" i="5"/>
  <c r="D301" i="5"/>
  <c r="I134" i="3"/>
  <c r="C132" i="3"/>
  <c r="H135" i="3" l="1"/>
  <c r="B134" i="3"/>
  <c r="D302" i="5"/>
  <c r="D133" i="5"/>
  <c r="D455" i="5"/>
  <c r="I135" i="3"/>
  <c r="C133" i="3"/>
  <c r="B135" i="3" l="1"/>
  <c r="H136" i="3"/>
  <c r="D456" i="5"/>
  <c r="D134" i="5"/>
  <c r="D303" i="5"/>
  <c r="C134" i="3"/>
  <c r="I136" i="3"/>
  <c r="H137" i="3" l="1"/>
  <c r="B136" i="3"/>
  <c r="D135" i="5"/>
  <c r="D457" i="5"/>
  <c r="D304" i="5"/>
  <c r="I137" i="3"/>
  <c r="C135" i="3"/>
  <c r="B137" i="3" l="1"/>
  <c r="H138" i="3"/>
  <c r="D458" i="5"/>
  <c r="D305" i="5"/>
  <c r="D136" i="5"/>
  <c r="C136" i="3"/>
  <c r="I138" i="3"/>
  <c r="H139" i="3" l="1"/>
  <c r="B138" i="3"/>
  <c r="D137" i="5"/>
  <c r="D306" i="5"/>
  <c r="D459" i="5"/>
  <c r="I139" i="3"/>
  <c r="C137" i="3"/>
  <c r="H140" i="3" l="1"/>
  <c r="B139" i="3"/>
  <c r="D460" i="5"/>
  <c r="D307" i="5"/>
  <c r="D138" i="5"/>
  <c r="I140" i="3"/>
  <c r="C138" i="3"/>
  <c r="H141" i="3" l="1"/>
  <c r="B140" i="3"/>
  <c r="D139" i="5"/>
  <c r="D308" i="5"/>
  <c r="D461" i="5"/>
  <c r="I141" i="3"/>
  <c r="C139" i="3"/>
  <c r="B141" i="3" l="1"/>
  <c r="H142" i="3"/>
  <c r="D462" i="5"/>
  <c r="D309" i="5"/>
  <c r="D140" i="5"/>
  <c r="C140" i="3"/>
  <c r="I142" i="3"/>
  <c r="H143" i="3" l="1"/>
  <c r="B142" i="3"/>
  <c r="D141" i="5"/>
  <c r="D310" i="5"/>
  <c r="D463" i="5"/>
  <c r="I143" i="3"/>
  <c r="C141" i="3"/>
  <c r="B143" i="3" l="1"/>
  <c r="H144" i="3"/>
  <c r="D142" i="5"/>
  <c r="D464" i="5"/>
  <c r="D311" i="5"/>
  <c r="C142" i="3"/>
  <c r="I144" i="3"/>
  <c r="H145" i="3" l="1"/>
  <c r="B144" i="3"/>
  <c r="D312" i="5"/>
  <c r="D465" i="5"/>
  <c r="D143" i="5"/>
  <c r="I145" i="3"/>
  <c r="C143" i="3"/>
  <c r="H146" i="3" l="1"/>
  <c r="B145" i="3"/>
  <c r="D466" i="5"/>
  <c r="D144" i="5"/>
  <c r="D313" i="5"/>
  <c r="I146" i="3"/>
  <c r="C144" i="3"/>
  <c r="B146" i="3" l="1"/>
  <c r="H147" i="3"/>
  <c r="D314" i="5"/>
  <c r="D145" i="5"/>
  <c r="D467" i="5"/>
  <c r="C145" i="3"/>
  <c r="I147" i="3"/>
  <c r="H148" i="3" l="1"/>
  <c r="B147" i="3"/>
  <c r="D146" i="5"/>
  <c r="D315" i="5"/>
  <c r="D468" i="5"/>
  <c r="I148" i="3"/>
  <c r="C146" i="3"/>
  <c r="H149" i="3" l="1"/>
  <c r="B148" i="3"/>
  <c r="D316" i="5"/>
  <c r="D469" i="5"/>
  <c r="D147" i="5"/>
  <c r="I149" i="3"/>
  <c r="C147" i="3"/>
  <c r="B149" i="3" l="1"/>
  <c r="H150" i="3"/>
  <c r="D148" i="5"/>
  <c r="D470" i="5"/>
  <c r="D317" i="5"/>
  <c r="C148" i="3"/>
  <c r="I150" i="3"/>
  <c r="B150" i="3" l="1"/>
  <c r="H151" i="3"/>
  <c r="D471" i="5"/>
  <c r="D149" i="5"/>
  <c r="D318" i="5"/>
  <c r="C149" i="3"/>
  <c r="I151" i="3"/>
  <c r="B151" i="3" l="1"/>
  <c r="H152" i="3"/>
  <c r="D319" i="5"/>
  <c r="D150" i="5"/>
  <c r="D472" i="5"/>
  <c r="C150" i="3"/>
  <c r="I152" i="3"/>
  <c r="B152" i="3" l="1"/>
  <c r="H153" i="3"/>
  <c r="D151" i="5"/>
  <c r="D320" i="5"/>
  <c r="D473" i="5"/>
  <c r="C151" i="3"/>
  <c r="I153" i="3"/>
  <c r="B153" i="3" l="1"/>
  <c r="H154" i="3"/>
  <c r="D474" i="5"/>
  <c r="D321" i="5"/>
  <c r="D152" i="5"/>
  <c r="C152" i="3"/>
  <c r="I154" i="3"/>
  <c r="H155" i="3" l="1"/>
  <c r="B154" i="3"/>
  <c r="D475" i="5"/>
  <c r="D153" i="5"/>
  <c r="D323" i="5"/>
  <c r="D322" i="5"/>
  <c r="I155" i="3"/>
  <c r="C153" i="3"/>
  <c r="B155" i="3" l="1"/>
  <c r="H156" i="3"/>
  <c r="D154" i="5"/>
  <c r="D476" i="5"/>
  <c r="C154" i="3"/>
  <c r="I156" i="3"/>
  <c r="H157" i="3" l="1"/>
  <c r="B156" i="3"/>
  <c r="D477" i="5"/>
  <c r="D155" i="5"/>
  <c r="I157" i="3"/>
  <c r="C155" i="3"/>
  <c r="B157" i="3" l="1"/>
  <c r="H158" i="3"/>
  <c r="D156" i="5"/>
  <c r="D478" i="5"/>
  <c r="C156" i="3"/>
  <c r="I158" i="3"/>
  <c r="H159" i="3" l="1"/>
  <c r="B158" i="3"/>
  <c r="D479" i="5"/>
  <c r="D157" i="5"/>
  <c r="I159" i="3"/>
  <c r="C157" i="3"/>
  <c r="B159" i="3" l="1"/>
  <c r="H160" i="3"/>
  <c r="D158" i="5"/>
  <c r="D480" i="5"/>
  <c r="C158" i="3"/>
  <c r="I160" i="3"/>
  <c r="H161" i="3" l="1"/>
  <c r="B160" i="3"/>
  <c r="D481" i="5"/>
  <c r="D159" i="5"/>
  <c r="I161" i="3"/>
  <c r="C159" i="3"/>
  <c r="B161" i="3" l="1"/>
  <c r="H162" i="3"/>
  <c r="D160" i="5"/>
  <c r="D482" i="5"/>
  <c r="C160" i="3"/>
  <c r="I162" i="3"/>
  <c r="D483" i="5" l="1"/>
  <c r="H163" i="3"/>
  <c r="B162" i="3"/>
  <c r="D161" i="5"/>
  <c r="I163" i="3"/>
  <c r="C161" i="3"/>
  <c r="B163" i="3" l="1"/>
  <c r="H164" i="3"/>
  <c r="D162" i="5"/>
  <c r="D163" i="5"/>
  <c r="C162" i="3"/>
  <c r="I164" i="3"/>
  <c r="H165" i="3" l="1"/>
  <c r="B164" i="3"/>
  <c r="I165" i="3"/>
  <c r="C163" i="3"/>
  <c r="B165" i="3" l="1"/>
  <c r="H166" i="3"/>
  <c r="C164" i="3"/>
  <c r="I166" i="3"/>
  <c r="H167" i="3" l="1"/>
  <c r="B166" i="3"/>
  <c r="K106" i="1"/>
  <c r="K107" i="1" s="1"/>
  <c r="B106" i="1"/>
  <c r="C106" i="1" s="1"/>
  <c r="L105" i="1"/>
  <c r="C105" i="1"/>
  <c r="K4" i="1"/>
  <c r="L4" i="1" s="1"/>
  <c r="L3" i="1"/>
  <c r="I167" i="3"/>
  <c r="C165" i="3"/>
  <c r="B167" i="3" l="1"/>
  <c r="H168" i="3"/>
  <c r="L107" i="1"/>
  <c r="K108" i="1"/>
  <c r="L106" i="1"/>
  <c r="B107" i="1"/>
  <c r="K5" i="1"/>
  <c r="L5" i="1" s="1"/>
  <c r="B4" i="1"/>
  <c r="B5" i="1" s="1"/>
  <c r="C3" i="1"/>
  <c r="C166" i="3"/>
  <c r="I168" i="3"/>
  <c r="H169" i="3" l="1"/>
  <c r="B168" i="3"/>
  <c r="B108" i="1"/>
  <c r="C107" i="1"/>
  <c r="L108" i="1"/>
  <c r="K109" i="1"/>
  <c r="K6" i="1"/>
  <c r="K7" i="1" s="1"/>
  <c r="C5" i="1"/>
  <c r="B6" i="1"/>
  <c r="C4" i="1"/>
  <c r="I169" i="3"/>
  <c r="C167" i="3"/>
  <c r="B169" i="3" l="1"/>
  <c r="H170" i="3"/>
  <c r="L6" i="1"/>
  <c r="C108" i="1"/>
  <c r="B109" i="1"/>
  <c r="K110" i="1"/>
  <c r="L109" i="1"/>
  <c r="K8" i="1"/>
  <c r="L7" i="1"/>
  <c r="C6" i="1"/>
  <c r="B7" i="1"/>
  <c r="C168" i="3"/>
  <c r="I170" i="3"/>
  <c r="H171" i="3" l="1"/>
  <c r="B170" i="3"/>
  <c r="L110" i="1"/>
  <c r="K111" i="1"/>
  <c r="C109" i="1"/>
  <c r="B110" i="1"/>
  <c r="K9" i="1"/>
  <c r="L8" i="1"/>
  <c r="B8" i="1"/>
  <c r="C7" i="1"/>
  <c r="I171" i="3"/>
  <c r="C169" i="3"/>
  <c r="B171" i="3" l="1"/>
  <c r="H172" i="3"/>
  <c r="C110" i="1"/>
  <c r="B111" i="1"/>
  <c r="L111" i="1"/>
  <c r="K112" i="1"/>
  <c r="K10" i="1"/>
  <c r="L9" i="1"/>
  <c r="B9" i="1"/>
  <c r="C8" i="1"/>
  <c r="C170" i="3"/>
  <c r="I172" i="3"/>
  <c r="H173" i="3" l="1"/>
  <c r="B172" i="3"/>
  <c r="K113" i="1"/>
  <c r="L112" i="1"/>
  <c r="B112" i="1"/>
  <c r="C111" i="1"/>
  <c r="L10" i="1"/>
  <c r="K11" i="1"/>
  <c r="B10" i="1"/>
  <c r="C9" i="1"/>
  <c r="I173" i="3"/>
  <c r="C171" i="3"/>
  <c r="B173" i="3" l="1"/>
  <c r="H174" i="3"/>
  <c r="K114" i="1"/>
  <c r="L113" i="1"/>
  <c r="B113" i="1"/>
  <c r="C112" i="1"/>
  <c r="K12" i="1"/>
  <c r="L11" i="1"/>
  <c r="B11" i="1"/>
  <c r="C10" i="1"/>
  <c r="C172" i="3"/>
  <c r="I174" i="3"/>
  <c r="H175" i="3" l="1"/>
  <c r="B174" i="3"/>
  <c r="B114" i="1"/>
  <c r="C113" i="1"/>
  <c r="L114" i="1"/>
  <c r="K115" i="1"/>
  <c r="K13" i="1"/>
  <c r="L12" i="1"/>
  <c r="B12" i="1"/>
  <c r="C11" i="1"/>
  <c r="I175" i="3"/>
  <c r="C173" i="3"/>
  <c r="B175" i="3" l="1"/>
  <c r="H176" i="3"/>
  <c r="K116" i="1"/>
  <c r="K117" i="1" s="1"/>
  <c r="L115" i="1"/>
  <c r="C114" i="1"/>
  <c r="B115" i="1"/>
  <c r="K14" i="1"/>
  <c r="L13" i="1"/>
  <c r="B13" i="1"/>
  <c r="C12" i="1"/>
  <c r="C174" i="3"/>
  <c r="I176" i="3"/>
  <c r="K118" i="1" l="1"/>
  <c r="L117" i="1"/>
  <c r="H177" i="3"/>
  <c r="B176" i="3"/>
  <c r="L116" i="1"/>
  <c r="C115" i="1"/>
  <c r="B116" i="1"/>
  <c r="K15" i="1"/>
  <c r="L14" i="1"/>
  <c r="B14" i="1"/>
  <c r="C13" i="1"/>
  <c r="I177" i="3"/>
  <c r="C175" i="3"/>
  <c r="K119" i="1" l="1"/>
  <c r="L118" i="1"/>
  <c r="B177" i="3"/>
  <c r="H178" i="3"/>
  <c r="B117" i="1"/>
  <c r="C116" i="1"/>
  <c r="K16" i="1"/>
  <c r="L15" i="1"/>
  <c r="B15" i="1"/>
  <c r="C14" i="1"/>
  <c r="C176" i="3"/>
  <c r="I178" i="3"/>
  <c r="K120" i="1" l="1"/>
  <c r="L119" i="1"/>
  <c r="H179" i="3"/>
  <c r="B178" i="3"/>
  <c r="C117" i="1"/>
  <c r="B118" i="1"/>
  <c r="L16" i="1"/>
  <c r="K17" i="1"/>
  <c r="C15" i="1"/>
  <c r="B16" i="1"/>
  <c r="I179" i="3"/>
  <c r="C177" i="3"/>
  <c r="L120" i="1" l="1"/>
  <c r="K121" i="1"/>
  <c r="B179" i="3"/>
  <c r="H180" i="3"/>
  <c r="B119" i="1"/>
  <c r="C118" i="1"/>
  <c r="K18" i="1"/>
  <c r="L17" i="1"/>
  <c r="B17" i="1"/>
  <c r="C16" i="1"/>
  <c r="C178" i="3"/>
  <c r="I180" i="3"/>
  <c r="K122" i="1" l="1"/>
  <c r="L121" i="1"/>
  <c r="H181" i="3"/>
  <c r="B180" i="3"/>
  <c r="B120" i="1"/>
  <c r="C119" i="1"/>
  <c r="K19" i="1"/>
  <c r="L18" i="1"/>
  <c r="B18" i="1"/>
  <c r="C17" i="1"/>
  <c r="I181" i="3"/>
  <c r="C179" i="3"/>
  <c r="K123" i="1" l="1"/>
  <c r="L122" i="1"/>
  <c r="B181" i="3"/>
  <c r="H182" i="3"/>
  <c r="C120" i="1"/>
  <c r="B121" i="1"/>
  <c r="K20" i="1"/>
  <c r="L19" i="1"/>
  <c r="B19" i="1"/>
  <c r="C18" i="1"/>
  <c r="C180" i="3"/>
  <c r="I182" i="3"/>
  <c r="K124" i="1" l="1"/>
  <c r="L123" i="1"/>
  <c r="H183" i="3"/>
  <c r="B182" i="3"/>
  <c r="B122" i="1"/>
  <c r="C121" i="1"/>
  <c r="K21" i="1"/>
  <c r="L20" i="1"/>
  <c r="B20" i="1"/>
  <c r="C19" i="1"/>
  <c r="I183" i="3"/>
  <c r="C181" i="3"/>
  <c r="K125" i="1" l="1"/>
  <c r="L124" i="1"/>
  <c r="B183" i="3"/>
  <c r="H184" i="3"/>
  <c r="B123" i="1"/>
  <c r="C122" i="1"/>
  <c r="K22" i="1"/>
  <c r="L21" i="1"/>
  <c r="C20" i="1"/>
  <c r="B21" i="1"/>
  <c r="C182" i="3"/>
  <c r="I184" i="3"/>
  <c r="K126" i="1" l="1"/>
  <c r="L125" i="1"/>
  <c r="H185" i="3"/>
  <c r="B184" i="3"/>
  <c r="C123" i="1"/>
  <c r="B124" i="1"/>
  <c r="L22" i="1"/>
  <c r="K23" i="1"/>
  <c r="C21" i="1"/>
  <c r="B22" i="1"/>
  <c r="I185" i="3"/>
  <c r="C183" i="3"/>
  <c r="K127" i="1" l="1"/>
  <c r="L126" i="1"/>
  <c r="B185" i="3"/>
  <c r="H186" i="3"/>
  <c r="C124" i="1"/>
  <c r="B125" i="1"/>
  <c r="L23" i="1"/>
  <c r="K24" i="1"/>
  <c r="B23" i="1"/>
  <c r="C22" i="1"/>
  <c r="C184" i="3"/>
  <c r="I186" i="3"/>
  <c r="L127" i="1" l="1"/>
  <c r="K128" i="1"/>
  <c r="H187" i="3"/>
  <c r="B186" i="3"/>
  <c r="C125" i="1"/>
  <c r="B126" i="1"/>
  <c r="K25" i="1"/>
  <c r="L24" i="1"/>
  <c r="B24" i="1"/>
  <c r="C23" i="1"/>
  <c r="I187" i="3"/>
  <c r="C185" i="3"/>
  <c r="L128" i="1" l="1"/>
  <c r="K129" i="1"/>
  <c r="B187" i="3"/>
  <c r="H188" i="3"/>
  <c r="B127" i="1"/>
  <c r="C126" i="1"/>
  <c r="K26" i="1"/>
  <c r="L25" i="1"/>
  <c r="B25" i="1"/>
  <c r="C24" i="1"/>
  <c r="C186" i="3"/>
  <c r="I188" i="3"/>
  <c r="K130" i="1" l="1"/>
  <c r="L129" i="1"/>
  <c r="H189" i="3"/>
  <c r="B188" i="3"/>
  <c r="B128" i="1"/>
  <c r="C127" i="1"/>
  <c r="K27" i="1"/>
  <c r="L26" i="1"/>
  <c r="B26" i="1"/>
  <c r="C25" i="1"/>
  <c r="I189" i="3"/>
  <c r="C187" i="3"/>
  <c r="K131" i="1" l="1"/>
  <c r="L130" i="1"/>
  <c r="B189" i="3"/>
  <c r="H190" i="3"/>
  <c r="B129" i="1"/>
  <c r="C128" i="1"/>
  <c r="K28" i="1"/>
  <c r="L27" i="1"/>
  <c r="B27" i="1"/>
  <c r="C26" i="1"/>
  <c r="C188" i="3"/>
  <c r="I190" i="3"/>
  <c r="K132" i="1" l="1"/>
  <c r="L131" i="1"/>
  <c r="H191" i="3"/>
  <c r="B190" i="3"/>
  <c r="C129" i="1"/>
  <c r="B130" i="1"/>
  <c r="L28" i="1"/>
  <c r="K29" i="1"/>
  <c r="B28" i="1"/>
  <c r="C27" i="1"/>
  <c r="I191" i="3"/>
  <c r="C189" i="3"/>
  <c r="L132" i="1" l="1"/>
  <c r="K133" i="1"/>
  <c r="B191" i="3"/>
  <c r="H192" i="3"/>
  <c r="C130" i="1"/>
  <c r="B131" i="1"/>
  <c r="L29" i="1"/>
  <c r="K30" i="1"/>
  <c r="B29" i="1"/>
  <c r="C28" i="1"/>
  <c r="C190" i="3"/>
  <c r="I192" i="3"/>
  <c r="K134" i="1" l="1"/>
  <c r="L133" i="1"/>
  <c r="H193" i="3"/>
  <c r="B192" i="3"/>
  <c r="B132" i="1"/>
  <c r="C131" i="1"/>
  <c r="K31" i="1"/>
  <c r="L30" i="1"/>
  <c r="C29" i="1"/>
  <c r="B30" i="1"/>
  <c r="I193" i="3"/>
  <c r="C191" i="3"/>
  <c r="K135" i="1" l="1"/>
  <c r="L134" i="1"/>
  <c r="B193" i="3"/>
  <c r="H194" i="3"/>
  <c r="C132" i="1"/>
  <c r="B133" i="1"/>
  <c r="K32" i="1"/>
  <c r="L31" i="1"/>
  <c r="B31" i="1"/>
  <c r="C30" i="1"/>
  <c r="C192" i="3"/>
  <c r="I194" i="3"/>
  <c r="K136" i="1" l="1"/>
  <c r="L135" i="1"/>
  <c r="H195" i="3"/>
  <c r="B194" i="3"/>
  <c r="C133" i="1"/>
  <c r="B134" i="1"/>
  <c r="K33" i="1"/>
  <c r="L32" i="1"/>
  <c r="B32" i="1"/>
  <c r="C31" i="1"/>
  <c r="I195" i="3"/>
  <c r="C193" i="3"/>
  <c r="L136" i="1" l="1"/>
  <c r="K137" i="1"/>
  <c r="B195" i="3"/>
  <c r="H196" i="3"/>
  <c r="B135" i="1"/>
  <c r="C134" i="1"/>
  <c r="K34" i="1"/>
  <c r="L33" i="1"/>
  <c r="B33" i="1"/>
  <c r="C32" i="1"/>
  <c r="C194" i="3"/>
  <c r="I196" i="3"/>
  <c r="K138" i="1" l="1"/>
  <c r="L137" i="1"/>
  <c r="H197" i="3"/>
  <c r="B196" i="3"/>
  <c r="C135" i="1"/>
  <c r="B136" i="1"/>
  <c r="L34" i="1"/>
  <c r="K35" i="1"/>
  <c r="C33" i="1"/>
  <c r="B34" i="1"/>
  <c r="I197" i="3"/>
  <c r="C195" i="3"/>
  <c r="K139" i="1" l="1"/>
  <c r="L138" i="1"/>
  <c r="B197" i="3"/>
  <c r="H198" i="3"/>
  <c r="B137" i="1"/>
  <c r="C136" i="1"/>
  <c r="L35" i="1"/>
  <c r="K36" i="1"/>
  <c r="B35" i="1"/>
  <c r="C34" i="1"/>
  <c r="C196" i="3"/>
  <c r="I198" i="3"/>
  <c r="K140" i="1" l="1"/>
  <c r="L139" i="1"/>
  <c r="H199" i="3"/>
  <c r="B198" i="3"/>
  <c r="C137" i="1"/>
  <c r="B138" i="1"/>
  <c r="L36" i="1"/>
  <c r="K37" i="1"/>
  <c r="B36" i="1"/>
  <c r="C35" i="1"/>
  <c r="I199" i="3"/>
  <c r="C197" i="3"/>
  <c r="K141" i="1" l="1"/>
  <c r="L140" i="1"/>
  <c r="B199" i="3"/>
  <c r="H200" i="3"/>
  <c r="C138" i="1"/>
  <c r="B139" i="1"/>
  <c r="K38" i="1"/>
  <c r="L37" i="1"/>
  <c r="B37" i="1"/>
  <c r="C36" i="1"/>
  <c r="C198" i="3"/>
  <c r="I200" i="3"/>
  <c r="K142" i="1" l="1"/>
  <c r="L141" i="1"/>
  <c r="H201" i="3"/>
  <c r="B200" i="3"/>
  <c r="C139" i="1"/>
  <c r="B140" i="1"/>
  <c r="K39" i="1"/>
  <c r="L38" i="1"/>
  <c r="B38" i="1"/>
  <c r="C37" i="1"/>
  <c r="I201" i="3"/>
  <c r="C199" i="3"/>
  <c r="K143" i="1" l="1"/>
  <c r="L142" i="1"/>
  <c r="B201" i="3"/>
  <c r="H202" i="3"/>
  <c r="I202" i="3" s="1"/>
  <c r="B141" i="1"/>
  <c r="C140" i="1"/>
  <c r="K40" i="1"/>
  <c r="L39" i="1"/>
  <c r="C38" i="1"/>
  <c r="B39" i="1"/>
  <c r="C200" i="3"/>
  <c r="K144" i="1" l="1"/>
  <c r="L143" i="1"/>
  <c r="H203" i="3"/>
  <c r="B202" i="3"/>
  <c r="C141" i="1"/>
  <c r="B142" i="1"/>
  <c r="L40" i="1"/>
  <c r="K41" i="1"/>
  <c r="C39" i="1"/>
  <c r="B40" i="1"/>
  <c r="I203" i="3"/>
  <c r="C201" i="3"/>
  <c r="L144" i="1" l="1"/>
  <c r="K145" i="1"/>
  <c r="B203" i="3"/>
  <c r="H204" i="3"/>
  <c r="C142" i="1"/>
  <c r="B143" i="1"/>
  <c r="K42" i="1"/>
  <c r="L41" i="1"/>
  <c r="B41" i="1"/>
  <c r="C40" i="1"/>
  <c r="C202" i="3"/>
  <c r="I204" i="3"/>
  <c r="K146" i="1" l="1"/>
  <c r="L145" i="1"/>
  <c r="H205" i="3"/>
  <c r="B204" i="3"/>
  <c r="B144" i="1"/>
  <c r="C143" i="1"/>
  <c r="L42" i="1"/>
  <c r="K43" i="1"/>
  <c r="C41" i="1"/>
  <c r="B42" i="1"/>
  <c r="I205" i="3"/>
  <c r="C203" i="3"/>
  <c r="K147" i="1" l="1"/>
  <c r="L146" i="1"/>
  <c r="B205" i="3"/>
  <c r="H206" i="3"/>
  <c r="C144" i="1"/>
  <c r="B145" i="1"/>
  <c r="K44" i="1"/>
  <c r="L43" i="1"/>
  <c r="B43" i="1"/>
  <c r="C42" i="1"/>
  <c r="C204" i="3"/>
  <c r="I206" i="3"/>
  <c r="K148" i="1" l="1"/>
  <c r="L147" i="1"/>
  <c r="H207" i="3"/>
  <c r="B206" i="3"/>
  <c r="B146" i="1"/>
  <c r="C145" i="1"/>
  <c r="K45" i="1"/>
  <c r="L44" i="1"/>
  <c r="B44" i="1"/>
  <c r="C43" i="1"/>
  <c r="I207" i="3"/>
  <c r="C205" i="3"/>
  <c r="L148" i="1" l="1"/>
  <c r="K149" i="1"/>
  <c r="B207" i="3"/>
  <c r="H208" i="3"/>
  <c r="B147" i="1"/>
  <c r="C146" i="1"/>
  <c r="K46" i="1"/>
  <c r="L45" i="1"/>
  <c r="B45" i="1"/>
  <c r="C44" i="1"/>
  <c r="C206" i="3"/>
  <c r="I208" i="3"/>
  <c r="K150" i="1" l="1"/>
  <c r="L149" i="1"/>
  <c r="H209" i="3"/>
  <c r="B208" i="3"/>
  <c r="C147" i="1"/>
  <c r="B148" i="1"/>
  <c r="L46" i="1"/>
  <c r="K47" i="1"/>
  <c r="B46" i="1"/>
  <c r="C45" i="1"/>
  <c r="I209" i="3"/>
  <c r="C207" i="3"/>
  <c r="K151" i="1" l="1"/>
  <c r="L150" i="1"/>
  <c r="B209" i="3"/>
  <c r="H210" i="3"/>
  <c r="C148" i="1"/>
  <c r="B149" i="1"/>
  <c r="L47" i="1"/>
  <c r="K48" i="1"/>
  <c r="B47" i="1"/>
  <c r="C46" i="1"/>
  <c r="C208" i="3"/>
  <c r="I210" i="3"/>
  <c r="K152" i="1" l="1"/>
  <c r="L151" i="1"/>
  <c r="H211" i="3"/>
  <c r="B210" i="3"/>
  <c r="C149" i="1"/>
  <c r="B150" i="1"/>
  <c r="K49" i="1"/>
  <c r="L48" i="1"/>
  <c r="B48" i="1"/>
  <c r="C47" i="1"/>
  <c r="I211" i="3"/>
  <c r="C209" i="3"/>
  <c r="L152" i="1" l="1"/>
  <c r="K153" i="1"/>
  <c r="B211" i="3"/>
  <c r="H212" i="3"/>
  <c r="C150" i="1"/>
  <c r="B151" i="1"/>
  <c r="K50" i="1"/>
  <c r="L49" i="1"/>
  <c r="C48" i="1"/>
  <c r="B49" i="1"/>
  <c r="C210" i="3"/>
  <c r="I212" i="3"/>
  <c r="K154" i="1" l="1"/>
  <c r="L153" i="1"/>
  <c r="H213" i="3"/>
  <c r="B212" i="3"/>
  <c r="C151" i="1"/>
  <c r="B152" i="1"/>
  <c r="K51" i="1"/>
  <c r="L50" i="1"/>
  <c r="B50" i="1"/>
  <c r="C49" i="1"/>
  <c r="I213" i="3"/>
  <c r="C211" i="3"/>
  <c r="K155" i="1" l="1"/>
  <c r="L154" i="1"/>
  <c r="B213" i="3"/>
  <c r="H214" i="3"/>
  <c r="B153" i="1"/>
  <c r="C152" i="1"/>
  <c r="K52" i="1"/>
  <c r="L51" i="1"/>
  <c r="B51" i="1"/>
  <c r="C50" i="1"/>
  <c r="C212" i="3"/>
  <c r="I214" i="3"/>
  <c r="K156" i="1" l="1"/>
  <c r="L155" i="1"/>
  <c r="H215" i="3"/>
  <c r="B214" i="3"/>
  <c r="L52" i="1"/>
  <c r="K53" i="1"/>
  <c r="B154" i="1"/>
  <c r="C153" i="1"/>
  <c r="C51" i="1"/>
  <c r="B52" i="1"/>
  <c r="I215" i="3"/>
  <c r="C213" i="3"/>
  <c r="L156" i="1" l="1"/>
  <c r="K157" i="1"/>
  <c r="B215" i="3"/>
  <c r="H216" i="3"/>
  <c r="C154" i="1"/>
  <c r="B155" i="1"/>
  <c r="C52" i="1"/>
  <c r="B53" i="1"/>
  <c r="K54" i="1"/>
  <c r="L53" i="1"/>
  <c r="C214" i="3"/>
  <c r="I216" i="3"/>
  <c r="K158" i="1" l="1"/>
  <c r="L157" i="1"/>
  <c r="H217" i="3"/>
  <c r="B216" i="3"/>
  <c r="B156" i="1"/>
  <c r="C155" i="1"/>
  <c r="K55" i="1"/>
  <c r="L54" i="1"/>
  <c r="B54" i="1"/>
  <c r="C53" i="1"/>
  <c r="I217" i="3"/>
  <c r="C215" i="3"/>
  <c r="K159" i="1" l="1"/>
  <c r="L158" i="1"/>
  <c r="B217" i="3"/>
  <c r="H218" i="3"/>
  <c r="B157" i="1"/>
  <c r="C156" i="1"/>
  <c r="C54" i="1"/>
  <c r="B55" i="1"/>
  <c r="L55" i="1"/>
  <c r="K56" i="1"/>
  <c r="C216" i="3"/>
  <c r="I218" i="3"/>
  <c r="K160" i="1" l="1"/>
  <c r="L159" i="1"/>
  <c r="H219" i="3"/>
  <c r="B218" i="3"/>
  <c r="C157" i="1"/>
  <c r="B158" i="1"/>
  <c r="L56" i="1"/>
  <c r="K57" i="1"/>
  <c r="C55" i="1"/>
  <c r="B56" i="1"/>
  <c r="I219" i="3"/>
  <c r="C217" i="3"/>
  <c r="L160" i="1" l="1"/>
  <c r="K161" i="1"/>
  <c r="B219" i="3"/>
  <c r="H220" i="3"/>
  <c r="B159" i="1"/>
  <c r="C158" i="1"/>
  <c r="C56" i="1"/>
  <c r="B57" i="1"/>
  <c r="L57" i="1"/>
  <c r="K58" i="1"/>
  <c r="C218" i="3"/>
  <c r="I220" i="3"/>
  <c r="K162" i="1" l="1"/>
  <c r="L161" i="1"/>
  <c r="H221" i="3"/>
  <c r="B220" i="3"/>
  <c r="B160" i="1"/>
  <c r="C159" i="1"/>
  <c r="K59" i="1"/>
  <c r="L58" i="1"/>
  <c r="B58" i="1"/>
  <c r="C57" i="1"/>
  <c r="I221" i="3"/>
  <c r="C219" i="3"/>
  <c r="K163" i="1" l="1"/>
  <c r="L162" i="1"/>
  <c r="B221" i="3"/>
  <c r="H222" i="3"/>
  <c r="B161" i="1"/>
  <c r="C160" i="1"/>
  <c r="C58" i="1"/>
  <c r="B59" i="1"/>
  <c r="K60" i="1"/>
  <c r="L59" i="1"/>
  <c r="C220" i="3"/>
  <c r="I222" i="3"/>
  <c r="K164" i="1" l="1"/>
  <c r="L163" i="1"/>
  <c r="H223" i="3"/>
  <c r="B222" i="3"/>
  <c r="C161" i="1"/>
  <c r="B162" i="1"/>
  <c r="K61" i="1"/>
  <c r="L60" i="1"/>
  <c r="C59" i="1"/>
  <c r="B60" i="1"/>
  <c r="I223" i="3"/>
  <c r="C221" i="3"/>
  <c r="L164" i="1" l="1"/>
  <c r="K165" i="1"/>
  <c r="B223" i="3"/>
  <c r="H224" i="3"/>
  <c r="B163" i="1"/>
  <c r="C162" i="1"/>
  <c r="B61" i="1"/>
  <c r="C60" i="1"/>
  <c r="K62" i="1"/>
  <c r="L61" i="1"/>
  <c r="C222" i="3"/>
  <c r="I224" i="3"/>
  <c r="K166" i="1" l="1"/>
  <c r="L165" i="1"/>
  <c r="H225" i="3"/>
  <c r="B224" i="3"/>
  <c r="B164" i="1"/>
  <c r="C163" i="1"/>
  <c r="L62" i="1"/>
  <c r="K63" i="1"/>
  <c r="C61" i="1"/>
  <c r="B62" i="1"/>
  <c r="I225" i="3"/>
  <c r="C223" i="3"/>
  <c r="K167" i="1" l="1"/>
  <c r="L166" i="1"/>
  <c r="B225" i="3"/>
  <c r="H226" i="3"/>
  <c r="B165" i="1"/>
  <c r="C164" i="1"/>
  <c r="C62" i="1"/>
  <c r="B63" i="1"/>
  <c r="L63" i="1"/>
  <c r="K64" i="1"/>
  <c r="C224" i="3"/>
  <c r="I226" i="3"/>
  <c r="K168" i="1" l="1"/>
  <c r="L167" i="1"/>
  <c r="H227" i="3"/>
  <c r="B226" i="3"/>
  <c r="C165" i="1"/>
  <c r="B166" i="1"/>
  <c r="K65" i="1"/>
  <c r="L64" i="1"/>
  <c r="C63" i="1"/>
  <c r="B64" i="1"/>
  <c r="I227" i="3"/>
  <c r="C225" i="3"/>
  <c r="L168" i="1" l="1"/>
  <c r="K169" i="1"/>
  <c r="B227" i="3"/>
  <c r="H228" i="3"/>
  <c r="C166" i="1"/>
  <c r="B167" i="1"/>
  <c r="C64" i="1"/>
  <c r="B65" i="1"/>
  <c r="K66" i="1"/>
  <c r="L65" i="1"/>
  <c r="C226" i="3"/>
  <c r="I228" i="3"/>
  <c r="K170" i="1" l="1"/>
  <c r="L169" i="1"/>
  <c r="H229" i="3"/>
  <c r="B228" i="3"/>
  <c r="C167" i="1"/>
  <c r="B168" i="1"/>
  <c r="K67" i="1"/>
  <c r="L66" i="1"/>
  <c r="C65" i="1"/>
  <c r="B66" i="1"/>
  <c r="I229" i="3"/>
  <c r="C227" i="3"/>
  <c r="K171" i="1" l="1"/>
  <c r="L170" i="1"/>
  <c r="B229" i="3"/>
  <c r="H230" i="3"/>
  <c r="C168" i="1"/>
  <c r="B169" i="1"/>
  <c r="C66" i="1"/>
  <c r="B67" i="1"/>
  <c r="L67" i="1"/>
  <c r="K68" i="1"/>
  <c r="C228" i="3"/>
  <c r="I230" i="3"/>
  <c r="K172" i="1" l="1"/>
  <c r="L171" i="1"/>
  <c r="H231" i="3"/>
  <c r="B230" i="3"/>
  <c r="B170" i="1"/>
  <c r="C169" i="1"/>
  <c r="K69" i="1"/>
  <c r="L68" i="1"/>
  <c r="B68" i="1"/>
  <c r="C67" i="1"/>
  <c r="I231" i="3"/>
  <c r="C229" i="3"/>
  <c r="L172" i="1" l="1"/>
  <c r="K173" i="1"/>
  <c r="B231" i="3"/>
  <c r="H232" i="3"/>
  <c r="C170" i="1"/>
  <c r="B171" i="1"/>
  <c r="B69" i="1"/>
  <c r="C68" i="1"/>
  <c r="L69" i="1"/>
  <c r="K70" i="1"/>
  <c r="C230" i="3"/>
  <c r="I232" i="3"/>
  <c r="K174" i="1" l="1"/>
  <c r="L173" i="1"/>
  <c r="H233" i="3"/>
  <c r="B232" i="3"/>
  <c r="B172" i="1"/>
  <c r="C171" i="1"/>
  <c r="K71" i="1"/>
  <c r="L70" i="1"/>
  <c r="B70" i="1"/>
  <c r="C69" i="1"/>
  <c r="I233" i="3"/>
  <c r="C231" i="3"/>
  <c r="K175" i="1" l="1"/>
  <c r="L174" i="1"/>
  <c r="B233" i="3"/>
  <c r="H234" i="3"/>
  <c r="C172" i="1"/>
  <c r="B173" i="1"/>
  <c r="C70" i="1"/>
  <c r="B71" i="1"/>
  <c r="K72" i="1"/>
  <c r="L71" i="1"/>
  <c r="C232" i="3"/>
  <c r="I234" i="3"/>
  <c r="K176" i="1" l="1"/>
  <c r="L175" i="1"/>
  <c r="H235" i="3"/>
  <c r="B234" i="3"/>
  <c r="B174" i="1"/>
  <c r="C173" i="1"/>
  <c r="L72" i="1"/>
  <c r="K73" i="1"/>
  <c r="B72" i="1"/>
  <c r="C71" i="1"/>
  <c r="I235" i="3"/>
  <c r="C233" i="3"/>
  <c r="L176" i="1" l="1"/>
  <c r="K177" i="1"/>
  <c r="B235" i="3"/>
  <c r="H236" i="3"/>
  <c r="C174" i="1"/>
  <c r="B175" i="1"/>
  <c r="B73" i="1"/>
  <c r="C72" i="1"/>
  <c r="K74" i="1"/>
  <c r="L73" i="1"/>
  <c r="C234" i="3"/>
  <c r="I236" i="3"/>
  <c r="K178" i="1" l="1"/>
  <c r="L177" i="1"/>
  <c r="H237" i="3"/>
  <c r="B236" i="3"/>
  <c r="B176" i="1"/>
  <c r="C175" i="1"/>
  <c r="K75" i="1"/>
  <c r="L74" i="1"/>
  <c r="C73" i="1"/>
  <c r="B74" i="1"/>
  <c r="I237" i="3"/>
  <c r="C235" i="3"/>
  <c r="K179" i="1" l="1"/>
  <c r="L178" i="1"/>
  <c r="B237" i="3"/>
  <c r="H238" i="3"/>
  <c r="B177" i="1"/>
  <c r="C176" i="1"/>
  <c r="B75" i="1"/>
  <c r="C74" i="1"/>
  <c r="L75" i="1"/>
  <c r="K76" i="1"/>
  <c r="C236" i="3"/>
  <c r="I238" i="3"/>
  <c r="K180" i="1" l="1"/>
  <c r="L179" i="1"/>
  <c r="H239" i="3"/>
  <c r="B238" i="3"/>
  <c r="C177" i="1"/>
  <c r="B178" i="1"/>
  <c r="L76" i="1"/>
  <c r="K77" i="1"/>
  <c r="B76" i="1"/>
  <c r="C75" i="1"/>
  <c r="I239" i="3"/>
  <c r="C237" i="3"/>
  <c r="L180" i="1" l="1"/>
  <c r="K181" i="1"/>
  <c r="B239" i="3"/>
  <c r="H240" i="3"/>
  <c r="B179" i="1"/>
  <c r="C178" i="1"/>
  <c r="B77" i="1"/>
  <c r="C76" i="1"/>
  <c r="L77" i="1"/>
  <c r="K78" i="1"/>
  <c r="C238" i="3"/>
  <c r="I240" i="3"/>
  <c r="K182" i="1" l="1"/>
  <c r="L181" i="1"/>
  <c r="H241" i="3"/>
  <c r="B240" i="3"/>
  <c r="B180" i="1"/>
  <c r="C179" i="1"/>
  <c r="K79" i="1"/>
  <c r="L78" i="1"/>
  <c r="C77" i="1"/>
  <c r="B78" i="1"/>
  <c r="I241" i="3"/>
  <c r="C239" i="3"/>
  <c r="K183" i="1" l="1"/>
  <c r="L182" i="1"/>
  <c r="B241" i="3"/>
  <c r="H242" i="3"/>
  <c r="C180" i="1"/>
  <c r="B181" i="1"/>
  <c r="C78" i="1"/>
  <c r="B79" i="1"/>
  <c r="K80" i="1"/>
  <c r="L79" i="1"/>
  <c r="C240" i="3"/>
  <c r="I242" i="3"/>
  <c r="K184" i="1" l="1"/>
  <c r="L183" i="1"/>
  <c r="H243" i="3"/>
  <c r="B242" i="3"/>
  <c r="C181" i="1"/>
  <c r="B182" i="1"/>
  <c r="K81" i="1"/>
  <c r="L80" i="1"/>
  <c r="B80" i="1"/>
  <c r="C79" i="1"/>
  <c r="I243" i="3"/>
  <c r="C241" i="3"/>
  <c r="L184" i="1" l="1"/>
  <c r="K185" i="1"/>
  <c r="B243" i="3"/>
  <c r="H244" i="3"/>
  <c r="C182" i="1"/>
  <c r="B183" i="1"/>
  <c r="C80" i="1"/>
  <c r="B81" i="1"/>
  <c r="L81" i="1"/>
  <c r="K82" i="1"/>
  <c r="C242" i="3"/>
  <c r="I244" i="3"/>
  <c r="K186" i="1" l="1"/>
  <c r="L185" i="1"/>
  <c r="H245" i="3"/>
  <c r="B244" i="3"/>
  <c r="B184" i="1"/>
  <c r="C183" i="1"/>
  <c r="K83" i="1"/>
  <c r="L82" i="1"/>
  <c r="B82" i="1"/>
  <c r="C81" i="1"/>
  <c r="I245" i="3"/>
  <c r="C243" i="3"/>
  <c r="K187" i="1" l="1"/>
  <c r="L186" i="1"/>
  <c r="B245" i="3"/>
  <c r="H246" i="3"/>
  <c r="C184" i="1"/>
  <c r="B185" i="1"/>
  <c r="C82" i="1"/>
  <c r="B83" i="1"/>
  <c r="L83" i="1"/>
  <c r="K84" i="1"/>
  <c r="C244" i="3"/>
  <c r="I246" i="3"/>
  <c r="K188" i="1" l="1"/>
  <c r="L187" i="1"/>
  <c r="H247" i="3"/>
  <c r="B246" i="3"/>
  <c r="C185" i="1"/>
  <c r="B186" i="1"/>
  <c r="L84" i="1"/>
  <c r="K85" i="1"/>
  <c r="C83" i="1"/>
  <c r="B84" i="1"/>
  <c r="I247" i="3"/>
  <c r="C245" i="3"/>
  <c r="L188" i="1" l="1"/>
  <c r="K189" i="1"/>
  <c r="B247" i="3"/>
  <c r="H248" i="3"/>
  <c r="B187" i="1"/>
  <c r="C186" i="1"/>
  <c r="B85" i="1"/>
  <c r="C84" i="1"/>
  <c r="L85" i="1"/>
  <c r="K86" i="1"/>
  <c r="C246" i="3"/>
  <c r="I248" i="3"/>
  <c r="K190" i="1" l="1"/>
  <c r="L189" i="1"/>
  <c r="H249" i="3"/>
  <c r="B248" i="3"/>
  <c r="B188" i="1"/>
  <c r="C187" i="1"/>
  <c r="K87" i="1"/>
  <c r="L86" i="1"/>
  <c r="B86" i="1"/>
  <c r="C85" i="1"/>
  <c r="I249" i="3"/>
  <c r="C247" i="3"/>
  <c r="K191" i="1" l="1"/>
  <c r="L190" i="1"/>
  <c r="B249" i="3"/>
  <c r="H250" i="3"/>
  <c r="B189" i="1"/>
  <c r="C188" i="1"/>
  <c r="B87" i="1"/>
  <c r="C86" i="1"/>
  <c r="K88" i="1"/>
  <c r="L87" i="1"/>
  <c r="C248" i="3"/>
  <c r="I250" i="3"/>
  <c r="K192" i="1" l="1"/>
  <c r="L191" i="1"/>
  <c r="H251" i="3"/>
  <c r="B250" i="3"/>
  <c r="C189" i="1"/>
  <c r="B190" i="1"/>
  <c r="K89" i="1"/>
  <c r="L88" i="1"/>
  <c r="B88" i="1"/>
  <c r="C87" i="1"/>
  <c r="I251" i="3"/>
  <c r="C249" i="3"/>
  <c r="L192" i="1" l="1"/>
  <c r="K193" i="1"/>
  <c r="B251" i="3"/>
  <c r="H252" i="3"/>
  <c r="B191" i="1"/>
  <c r="C190" i="1"/>
  <c r="B89" i="1"/>
  <c r="C88" i="1"/>
  <c r="K90" i="1"/>
  <c r="L89" i="1"/>
  <c r="C250" i="3"/>
  <c r="I252" i="3"/>
  <c r="K194" i="1" l="1"/>
  <c r="L193" i="1"/>
  <c r="H253" i="3"/>
  <c r="B252" i="3"/>
  <c r="C191" i="1"/>
  <c r="B192" i="1"/>
  <c r="K91" i="1"/>
  <c r="L90" i="1"/>
  <c r="B90" i="1"/>
  <c r="C89" i="1"/>
  <c r="I253" i="3"/>
  <c r="C251" i="3"/>
  <c r="K195" i="1" l="1"/>
  <c r="L194" i="1"/>
  <c r="B253" i="3"/>
  <c r="H254" i="3"/>
  <c r="C192" i="1"/>
  <c r="B193" i="1"/>
  <c r="C90" i="1"/>
  <c r="B91" i="1"/>
  <c r="L91" i="1"/>
  <c r="K92" i="1"/>
  <c r="C252" i="3"/>
  <c r="I254" i="3"/>
  <c r="K196" i="1" l="1"/>
  <c r="L195" i="1"/>
  <c r="H255" i="3"/>
  <c r="B254" i="3"/>
  <c r="C193" i="1"/>
  <c r="B194" i="1"/>
  <c r="K93" i="1"/>
  <c r="L92" i="1"/>
  <c r="B92" i="1"/>
  <c r="C91" i="1"/>
  <c r="I255" i="3"/>
  <c r="C253" i="3"/>
  <c r="L196" i="1" l="1"/>
  <c r="K197" i="1"/>
  <c r="B255" i="3"/>
  <c r="H256" i="3"/>
  <c r="B195" i="1"/>
  <c r="C194" i="1"/>
  <c r="C92" i="1"/>
  <c r="B93" i="1"/>
  <c r="L93" i="1"/>
  <c r="K94" i="1"/>
  <c r="C254" i="3"/>
  <c r="I256" i="3"/>
  <c r="K198" i="1" l="1"/>
  <c r="L197" i="1"/>
  <c r="H257" i="3"/>
  <c r="B256" i="3"/>
  <c r="C195" i="1"/>
  <c r="B196" i="1"/>
  <c r="K95" i="1"/>
  <c r="L94" i="1"/>
  <c r="B94" i="1"/>
  <c r="C93" i="1"/>
  <c r="I257" i="3"/>
  <c r="C255" i="3"/>
  <c r="K199" i="1" l="1"/>
  <c r="L198" i="1"/>
  <c r="B257" i="3"/>
  <c r="H258" i="3"/>
  <c r="B197" i="1"/>
  <c r="C196" i="1"/>
  <c r="B95" i="1"/>
  <c r="C94" i="1"/>
  <c r="L95" i="1"/>
  <c r="K96" i="1"/>
  <c r="C256" i="3"/>
  <c r="I258" i="3"/>
  <c r="K200" i="1" l="1"/>
  <c r="L199" i="1"/>
  <c r="H259" i="3"/>
  <c r="B258" i="3"/>
  <c r="C197" i="1"/>
  <c r="B198" i="1"/>
  <c r="L96" i="1"/>
  <c r="K97" i="1"/>
  <c r="B96" i="1"/>
  <c r="C95" i="1"/>
  <c r="I259" i="3"/>
  <c r="C257" i="3"/>
  <c r="L200" i="1" l="1"/>
  <c r="K201" i="1"/>
  <c r="B259" i="3"/>
  <c r="H260" i="3"/>
  <c r="C198" i="1"/>
  <c r="B199" i="1"/>
  <c r="C96" i="1"/>
  <c r="B97" i="1"/>
  <c r="L97" i="1"/>
  <c r="K98" i="1"/>
  <c r="C258" i="3"/>
  <c r="I260" i="3"/>
  <c r="K202" i="1" l="1"/>
  <c r="L201" i="1"/>
  <c r="H261" i="3"/>
  <c r="B260" i="3"/>
  <c r="C199" i="1"/>
  <c r="B200" i="1"/>
  <c r="L98" i="1"/>
  <c r="K99" i="1"/>
  <c r="B98" i="1"/>
  <c r="C97" i="1"/>
  <c r="I261" i="3"/>
  <c r="C259" i="3"/>
  <c r="K203" i="1" l="1"/>
  <c r="L202" i="1"/>
  <c r="B261" i="3"/>
  <c r="H262" i="3"/>
  <c r="B201" i="1"/>
  <c r="C200" i="1"/>
  <c r="C98" i="1"/>
  <c r="B99" i="1"/>
  <c r="K100" i="1"/>
  <c r="L99" i="1"/>
  <c r="C260" i="3"/>
  <c r="I262" i="3"/>
  <c r="K204" i="1" l="1"/>
  <c r="L204" i="1" s="1"/>
  <c r="L203" i="1"/>
  <c r="H263" i="3"/>
  <c r="B262" i="3"/>
  <c r="C201" i="1"/>
  <c r="B202" i="1"/>
  <c r="L100" i="1"/>
  <c r="K101" i="1"/>
  <c r="B100" i="1"/>
  <c r="C99" i="1"/>
  <c r="I263" i="3"/>
  <c r="C261" i="3"/>
  <c r="B263" i="3" l="1"/>
  <c r="H264" i="3"/>
  <c r="B203" i="1"/>
  <c r="C202" i="1"/>
  <c r="B101" i="1"/>
  <c r="C100" i="1"/>
  <c r="L101" i="1"/>
  <c r="K102" i="1"/>
  <c r="L102" i="1" s="1"/>
  <c r="C262" i="3"/>
  <c r="I264" i="3"/>
  <c r="H265" i="3" l="1"/>
  <c r="B264" i="3"/>
  <c r="B204" i="1"/>
  <c r="C204" i="1" s="1"/>
  <c r="C203" i="1"/>
  <c r="B102" i="1"/>
  <c r="C102" i="1" s="1"/>
  <c r="C101" i="1"/>
  <c r="I265" i="3"/>
  <c r="C263" i="3"/>
  <c r="B265" i="3" l="1"/>
  <c r="H266" i="3"/>
  <c r="C264" i="3"/>
  <c r="I266" i="3"/>
  <c r="H267" i="3" l="1"/>
  <c r="B266" i="3"/>
  <c r="I267" i="3"/>
  <c r="C265" i="3"/>
  <c r="B267" i="3" l="1"/>
  <c r="H268" i="3"/>
  <c r="I268" i="3" s="1"/>
  <c r="C266" i="3"/>
  <c r="H269" i="3" l="1"/>
  <c r="B268" i="3"/>
  <c r="I269" i="3"/>
  <c r="C267" i="3"/>
  <c r="B269" i="3" l="1"/>
  <c r="H270" i="3"/>
  <c r="C268" i="3"/>
  <c r="I270" i="3"/>
  <c r="H271" i="3" l="1"/>
  <c r="B270" i="3"/>
  <c r="I271" i="3"/>
  <c r="C269" i="3"/>
  <c r="B271" i="3" l="1"/>
  <c r="H272" i="3"/>
  <c r="C270" i="3"/>
  <c r="I272" i="3"/>
  <c r="H273" i="3" l="1"/>
  <c r="B272" i="3"/>
  <c r="I273" i="3"/>
  <c r="C271" i="3"/>
  <c r="B273" i="3" l="1"/>
  <c r="H274" i="3"/>
  <c r="C272" i="3"/>
  <c r="I274" i="3"/>
  <c r="H275" i="3" l="1"/>
  <c r="B274" i="3"/>
  <c r="I275" i="3"/>
  <c r="C273" i="3"/>
  <c r="H276" i="3" l="1"/>
  <c r="B275" i="3"/>
  <c r="I276" i="3"/>
  <c r="C274" i="3"/>
  <c r="B276" i="3" l="1"/>
  <c r="H277" i="3"/>
  <c r="C275" i="3"/>
  <c r="I277" i="3"/>
  <c r="H278" i="3" l="1"/>
  <c r="B277" i="3"/>
  <c r="I278" i="3"/>
  <c r="C276" i="3"/>
  <c r="B278" i="3" l="1"/>
  <c r="H279" i="3"/>
  <c r="C277" i="3"/>
  <c r="I279" i="3"/>
  <c r="H280" i="3" l="1"/>
  <c r="B279" i="3"/>
  <c r="I280" i="3"/>
  <c r="C278" i="3"/>
  <c r="B280" i="3" l="1"/>
  <c r="H281" i="3"/>
  <c r="C279" i="3"/>
  <c r="I281" i="3"/>
  <c r="H282" i="3" l="1"/>
  <c r="B281" i="3"/>
  <c r="I282" i="3"/>
  <c r="C280" i="3"/>
  <c r="B282" i="3" l="1"/>
  <c r="H283" i="3"/>
  <c r="C281" i="3"/>
  <c r="I283" i="3"/>
  <c r="H284" i="3" l="1"/>
  <c r="B283" i="3"/>
  <c r="I284" i="3"/>
  <c r="C282" i="3"/>
  <c r="B284" i="3" l="1"/>
  <c r="H285" i="3"/>
  <c r="C283" i="3"/>
  <c r="I285" i="3"/>
  <c r="H286" i="3" l="1"/>
  <c r="B285" i="3"/>
  <c r="I286" i="3"/>
  <c r="C284" i="3"/>
  <c r="B286" i="3" l="1"/>
  <c r="H287" i="3"/>
  <c r="C285" i="3"/>
  <c r="I287" i="3"/>
  <c r="H288" i="3" l="1"/>
  <c r="B287" i="3"/>
  <c r="I288" i="3"/>
  <c r="C286" i="3"/>
  <c r="B288" i="3" l="1"/>
  <c r="H289" i="3"/>
  <c r="C287" i="3"/>
  <c r="I289" i="3"/>
  <c r="H290" i="3" l="1"/>
  <c r="B289" i="3"/>
  <c r="I290" i="3"/>
  <c r="C288" i="3"/>
  <c r="B290" i="3" l="1"/>
  <c r="H291" i="3"/>
  <c r="C289" i="3"/>
  <c r="I291" i="3"/>
  <c r="H292" i="3" l="1"/>
  <c r="B291" i="3"/>
  <c r="I292" i="3"/>
  <c r="C290" i="3"/>
  <c r="B292" i="3" l="1"/>
  <c r="H293" i="3"/>
  <c r="C291" i="3"/>
  <c r="I293" i="3"/>
  <c r="H294" i="3" l="1"/>
  <c r="B293" i="3"/>
  <c r="I294" i="3"/>
  <c r="C292" i="3"/>
  <c r="B294" i="3" l="1"/>
  <c r="H295" i="3"/>
  <c r="C293" i="3"/>
  <c r="I295" i="3"/>
  <c r="H296" i="3" l="1"/>
  <c r="B295" i="3"/>
  <c r="I296" i="3"/>
  <c r="C294" i="3"/>
  <c r="B296" i="3" l="1"/>
  <c r="H297" i="3"/>
  <c r="C295" i="3"/>
  <c r="I297" i="3"/>
  <c r="H298" i="3" l="1"/>
  <c r="B297" i="3"/>
  <c r="I298" i="3"/>
  <c r="C296" i="3"/>
  <c r="B298" i="3" l="1"/>
  <c r="H299" i="3"/>
  <c r="C297" i="3"/>
  <c r="I299" i="3"/>
  <c r="H300" i="3" l="1"/>
  <c r="B299" i="3"/>
  <c r="I300" i="3"/>
  <c r="C298" i="3"/>
  <c r="B300" i="3" l="1"/>
  <c r="H301" i="3"/>
  <c r="C299" i="3"/>
  <c r="I301" i="3"/>
  <c r="H302" i="3" l="1"/>
  <c r="B301" i="3"/>
  <c r="I302" i="3"/>
  <c r="C300" i="3"/>
  <c r="B302" i="3" l="1"/>
  <c r="H303" i="3"/>
  <c r="C301" i="3"/>
  <c r="I303" i="3"/>
  <c r="H304" i="3" l="1"/>
  <c r="I304" i="3" s="1"/>
  <c r="B303" i="3"/>
  <c r="C302" i="3"/>
  <c r="B304" i="3" l="1"/>
  <c r="H305" i="3"/>
  <c r="C303" i="3"/>
  <c r="I305" i="3"/>
  <c r="H306" i="3" l="1"/>
  <c r="B305" i="3"/>
  <c r="I306" i="3"/>
  <c r="C304" i="3"/>
  <c r="B306" i="3" l="1"/>
  <c r="H307" i="3"/>
  <c r="C305" i="3"/>
  <c r="I307" i="3"/>
  <c r="H308" i="3" l="1"/>
  <c r="B307" i="3"/>
  <c r="I308" i="3"/>
  <c r="C306" i="3"/>
  <c r="B308" i="3" l="1"/>
  <c r="H309" i="3"/>
  <c r="C307" i="3"/>
  <c r="I309" i="3"/>
  <c r="H310" i="3" l="1"/>
  <c r="B309" i="3"/>
  <c r="I310" i="3"/>
  <c r="C308" i="3"/>
  <c r="B310" i="3" l="1"/>
  <c r="H311" i="3"/>
  <c r="C309" i="3"/>
  <c r="I311" i="3"/>
  <c r="H312" i="3" l="1"/>
  <c r="B311" i="3"/>
  <c r="I312" i="3"/>
  <c r="C310" i="3"/>
  <c r="B312" i="3" l="1"/>
  <c r="H313" i="3"/>
  <c r="C311" i="3"/>
  <c r="I313" i="3"/>
  <c r="H314" i="3" l="1"/>
  <c r="B313" i="3"/>
  <c r="I314" i="3"/>
  <c r="C312" i="3"/>
  <c r="B314" i="3" l="1"/>
  <c r="H315" i="3"/>
  <c r="C313" i="3"/>
  <c r="I315" i="3"/>
  <c r="H316" i="3" l="1"/>
  <c r="B315" i="3"/>
  <c r="I316" i="3"/>
  <c r="C314" i="3"/>
  <c r="B316" i="3" l="1"/>
  <c r="H317" i="3"/>
  <c r="C315" i="3"/>
  <c r="I317" i="3"/>
  <c r="H318" i="3" l="1"/>
  <c r="B317" i="3"/>
  <c r="I318" i="3"/>
  <c r="C316" i="3"/>
  <c r="B318" i="3" l="1"/>
  <c r="H319" i="3"/>
  <c r="C317" i="3"/>
  <c r="I319" i="3"/>
  <c r="H320" i="3" l="1"/>
  <c r="B319" i="3"/>
  <c r="I320" i="3"/>
  <c r="C318" i="3"/>
  <c r="B320" i="3" l="1"/>
  <c r="H321" i="3"/>
  <c r="C319" i="3"/>
  <c r="I321" i="3"/>
  <c r="H322" i="3" l="1"/>
  <c r="B321" i="3"/>
  <c r="I322" i="3"/>
  <c r="C320" i="3"/>
  <c r="B322" i="3" l="1"/>
  <c r="H323" i="3"/>
  <c r="C321" i="3"/>
  <c r="I323" i="3"/>
  <c r="H324" i="3" l="1"/>
  <c r="B323" i="3"/>
  <c r="I324" i="3"/>
  <c r="C322" i="3"/>
  <c r="B324" i="3" l="1"/>
  <c r="H325" i="3"/>
  <c r="C323" i="3"/>
  <c r="I325" i="3"/>
  <c r="H326" i="3" l="1"/>
  <c r="B325" i="3"/>
  <c r="I326" i="3"/>
  <c r="C324" i="3"/>
  <c r="B326" i="3" l="1"/>
  <c r="H327" i="3"/>
  <c r="C325" i="3"/>
  <c r="I327" i="3"/>
  <c r="H328" i="3" l="1"/>
  <c r="B327" i="3"/>
  <c r="I328" i="3"/>
  <c r="C326" i="3"/>
  <c r="B328" i="3" l="1"/>
  <c r="H329" i="3"/>
  <c r="C327" i="3"/>
  <c r="I329" i="3"/>
  <c r="H330" i="3" l="1"/>
  <c r="B329" i="3"/>
  <c r="I330" i="3"/>
  <c r="C328" i="3"/>
  <c r="B330" i="3" l="1"/>
  <c r="H331" i="3"/>
  <c r="C329" i="3"/>
  <c r="I331" i="3"/>
  <c r="H332" i="3" l="1"/>
  <c r="B331" i="3"/>
  <c r="I332" i="3"/>
  <c r="C330" i="3"/>
  <c r="B332" i="3" l="1"/>
  <c r="H333" i="3"/>
  <c r="C331" i="3"/>
  <c r="I333" i="3"/>
  <c r="H334" i="3" l="1"/>
  <c r="B333" i="3"/>
  <c r="I334" i="3"/>
  <c r="C332" i="3"/>
  <c r="B334" i="3" l="1"/>
  <c r="H335" i="3"/>
  <c r="C333" i="3"/>
  <c r="I335" i="3"/>
  <c r="H336" i="3" l="1"/>
  <c r="B335" i="3"/>
  <c r="I336" i="3"/>
  <c r="C334" i="3"/>
  <c r="B336" i="3" l="1"/>
  <c r="H337" i="3"/>
  <c r="C335" i="3"/>
  <c r="I337" i="3"/>
  <c r="H338" i="3" l="1"/>
  <c r="B337" i="3"/>
  <c r="I338" i="3"/>
  <c r="C336" i="3"/>
  <c r="B338" i="3" l="1"/>
  <c r="H339" i="3"/>
  <c r="C337" i="3"/>
  <c r="I339" i="3"/>
  <c r="H340" i="3" l="1"/>
  <c r="B339" i="3"/>
  <c r="I340" i="3"/>
  <c r="C338" i="3"/>
  <c r="B340" i="3" l="1"/>
  <c r="H341" i="3"/>
  <c r="I341" i="3" s="1"/>
  <c r="C339" i="3"/>
  <c r="H342" i="3" l="1"/>
  <c r="B341" i="3"/>
  <c r="I342" i="3"/>
  <c r="C340" i="3"/>
  <c r="B342" i="3" l="1"/>
  <c r="H343" i="3"/>
  <c r="C341" i="3"/>
  <c r="I343" i="3"/>
  <c r="H344" i="3" l="1"/>
  <c r="B343" i="3"/>
  <c r="I344" i="3"/>
  <c r="C342" i="3"/>
  <c r="B344" i="3" l="1"/>
  <c r="H345" i="3"/>
  <c r="C343" i="3"/>
  <c r="I345" i="3"/>
  <c r="H346" i="3" l="1"/>
  <c r="B345" i="3"/>
  <c r="I346" i="3"/>
  <c r="C344" i="3"/>
  <c r="B346" i="3" l="1"/>
  <c r="H347" i="3"/>
  <c r="I347" i="3" s="1"/>
  <c r="C345" i="3"/>
  <c r="H348" i="3" l="1"/>
  <c r="B347" i="3"/>
  <c r="I348" i="3"/>
  <c r="C346" i="3"/>
  <c r="B348" i="3" l="1"/>
  <c r="H349" i="3"/>
  <c r="C347" i="3"/>
  <c r="I349" i="3"/>
  <c r="H350" i="3" l="1"/>
  <c r="B349" i="3"/>
  <c r="I350" i="3"/>
  <c r="C348" i="3"/>
  <c r="B350" i="3" l="1"/>
  <c r="H351" i="3"/>
  <c r="C349" i="3"/>
  <c r="I351" i="3"/>
  <c r="H352" i="3" l="1"/>
  <c r="B351" i="3"/>
  <c r="I352" i="3"/>
  <c r="C350" i="3"/>
  <c r="B352" i="3" l="1"/>
  <c r="H353" i="3"/>
  <c r="C351" i="3"/>
  <c r="I353" i="3"/>
  <c r="H354" i="3" l="1"/>
  <c r="B353" i="3"/>
  <c r="I354" i="3"/>
  <c r="C352" i="3"/>
  <c r="B354" i="3" l="1"/>
  <c r="H355" i="3"/>
  <c r="C353" i="3"/>
  <c r="I355" i="3"/>
  <c r="H356" i="3" l="1"/>
  <c r="B355" i="3"/>
  <c r="I356" i="3"/>
  <c r="C354" i="3"/>
  <c r="B356" i="3" l="1"/>
  <c r="H357" i="3"/>
  <c r="I357" i="3" s="1"/>
  <c r="C355" i="3"/>
  <c r="H358" i="3" l="1"/>
  <c r="B357" i="3"/>
  <c r="I358" i="3"/>
  <c r="C356" i="3"/>
  <c r="B358" i="3" l="1"/>
  <c r="H359" i="3"/>
  <c r="C357" i="3"/>
  <c r="I359" i="3"/>
  <c r="H360" i="3" l="1"/>
  <c r="B359" i="3"/>
  <c r="I360" i="3"/>
  <c r="C358" i="3"/>
  <c r="B360" i="3" l="1"/>
  <c r="H361" i="3"/>
  <c r="C359" i="3"/>
  <c r="I361" i="3"/>
  <c r="H362" i="3" l="1"/>
  <c r="B361" i="3"/>
  <c r="I362" i="3"/>
  <c r="C360" i="3"/>
  <c r="B362" i="3" l="1"/>
  <c r="H363" i="3"/>
  <c r="C361" i="3"/>
  <c r="I363" i="3"/>
  <c r="H364" i="3" l="1"/>
  <c r="B363" i="3"/>
  <c r="I364" i="3"/>
  <c r="C362" i="3"/>
  <c r="B364" i="3" l="1"/>
  <c r="H365" i="3"/>
  <c r="I365" i="3" s="1"/>
  <c r="C363" i="3"/>
  <c r="H366" i="3" l="1"/>
  <c r="B365" i="3"/>
  <c r="I366" i="3"/>
  <c r="C364" i="3"/>
  <c r="B366" i="3" l="1"/>
  <c r="H367" i="3"/>
  <c r="C365" i="3"/>
  <c r="I367" i="3"/>
  <c r="H368" i="3" l="1"/>
  <c r="B367" i="3"/>
  <c r="I368" i="3"/>
  <c r="C366" i="3"/>
  <c r="B368" i="3" l="1"/>
  <c r="H369" i="3"/>
  <c r="I369" i="3"/>
  <c r="C367" i="3"/>
  <c r="H370" i="3" l="1"/>
  <c r="B369" i="3"/>
  <c r="I370" i="3"/>
  <c r="C368" i="3"/>
  <c r="B370" i="3" l="1"/>
  <c r="H371" i="3"/>
  <c r="C369" i="3"/>
  <c r="I371" i="3"/>
  <c r="H372" i="3" l="1"/>
  <c r="B371" i="3"/>
  <c r="I372" i="3"/>
  <c r="C370" i="3"/>
  <c r="B372" i="3" l="1"/>
  <c r="H373" i="3"/>
  <c r="C371" i="3"/>
  <c r="I373" i="3"/>
  <c r="H374" i="3" l="1"/>
  <c r="B373" i="3"/>
  <c r="I374" i="3"/>
  <c r="C372" i="3"/>
  <c r="B374" i="3" l="1"/>
  <c r="H375" i="3"/>
  <c r="C373" i="3"/>
  <c r="I375" i="3"/>
  <c r="H376" i="3" l="1"/>
  <c r="B375" i="3"/>
  <c r="I376" i="3"/>
  <c r="C374" i="3"/>
  <c r="B376" i="3" l="1"/>
  <c r="H377" i="3"/>
  <c r="C375" i="3"/>
  <c r="I377" i="3"/>
  <c r="H378" i="3" l="1"/>
  <c r="B377" i="3"/>
  <c r="I378" i="3"/>
  <c r="C376" i="3"/>
  <c r="B378" i="3" l="1"/>
  <c r="H379" i="3"/>
  <c r="C377" i="3"/>
  <c r="I379" i="3"/>
  <c r="H380" i="3" l="1"/>
  <c r="B379" i="3"/>
  <c r="I380" i="3"/>
  <c r="C378" i="3"/>
  <c r="B380" i="3" l="1"/>
  <c r="H381" i="3"/>
  <c r="C379" i="3"/>
  <c r="I381" i="3"/>
  <c r="H382" i="3" l="1"/>
  <c r="B381" i="3"/>
  <c r="I382" i="3"/>
  <c r="C380" i="3"/>
  <c r="B382" i="3" l="1"/>
  <c r="H383" i="3"/>
  <c r="C381" i="3"/>
  <c r="I383" i="3"/>
  <c r="H384" i="3" l="1"/>
  <c r="B383" i="3"/>
  <c r="I384" i="3"/>
  <c r="C382" i="3"/>
  <c r="B384" i="3" l="1"/>
  <c r="H385" i="3"/>
  <c r="C383" i="3"/>
  <c r="I385" i="3"/>
  <c r="H386" i="3" l="1"/>
  <c r="B385" i="3"/>
  <c r="I386" i="3"/>
  <c r="C384" i="3"/>
  <c r="B386" i="3" l="1"/>
  <c r="H387" i="3"/>
  <c r="C385" i="3"/>
  <c r="I387" i="3"/>
  <c r="B387" i="3" l="1"/>
  <c r="C386" i="3"/>
  <c r="C387" i="3"/>
</calcChain>
</file>

<file path=xl/sharedStrings.xml><?xml version="1.0" encoding="utf-8"?>
<sst xmlns="http://schemas.openxmlformats.org/spreadsheetml/2006/main" count="10387" uniqueCount="6055">
  <si>
    <t>ADDRESS</t>
  </si>
  <si>
    <t>M</t>
  </si>
  <si>
    <t>F</t>
  </si>
  <si>
    <t>T</t>
  </si>
  <si>
    <t>D</t>
  </si>
  <si>
    <t>R</t>
  </si>
  <si>
    <t>L</t>
  </si>
  <si>
    <t>SYSTEM</t>
  </si>
  <si>
    <t>ALARM</t>
  </si>
  <si>
    <t>ALARM SYSTEM</t>
  </si>
  <si>
    <t>INITIAL</t>
  </si>
  <si>
    <t>ALARM/BUZZER</t>
  </si>
  <si>
    <t>MANUAL SW</t>
  </si>
  <si>
    <t>MANUAL LAMP</t>
  </si>
  <si>
    <t>MANUAL TIME DELAY</t>
  </si>
  <si>
    <t>MANUAL ON/OFF</t>
  </si>
  <si>
    <t>TOUCH SW</t>
  </si>
  <si>
    <t>TOUCH LAMP</t>
  </si>
  <si>
    <t>POS AXIS1 SW</t>
  </si>
  <si>
    <t>POS AXIS2 SW</t>
  </si>
  <si>
    <t>POS AXIS4 SW</t>
  </si>
  <si>
    <t>POS AXIS3 SW</t>
  </si>
  <si>
    <t>POS AXIS1 START</t>
  </si>
  <si>
    <t>POS AXIS2 START</t>
  </si>
  <si>
    <t>POS AXIS3 START</t>
  </si>
  <si>
    <t>POS AXIS4 START</t>
  </si>
  <si>
    <t>POS AXIS2 OK</t>
  </si>
  <si>
    <t>POS AXIS3 OK</t>
  </si>
  <si>
    <t>POS AXIS1 OK</t>
  </si>
  <si>
    <t>POS AXIS4 OK</t>
  </si>
  <si>
    <t>POS AXIS1 IL</t>
  </si>
  <si>
    <t>POS AXIS2 IL</t>
  </si>
  <si>
    <t>POS AXIS3 IL</t>
  </si>
  <si>
    <t>POS AXIS4 IL</t>
  </si>
  <si>
    <t>DECO AUTO WORK</t>
  </si>
  <si>
    <t>DECO AUTO STEP WORK1</t>
  </si>
  <si>
    <t>DECO AUTO STEP INITIAL1</t>
  </si>
  <si>
    <t>DECO AUTO STEP INITIAL2</t>
  </si>
  <si>
    <t>DECO AUTO STEP WORK2</t>
  </si>
  <si>
    <t>DECO AUTO STEP WORK3</t>
  </si>
  <si>
    <t>DECO AUTO STEP WORK4</t>
  </si>
  <si>
    <t>DECO AUTO STEP INITIAL3</t>
  </si>
  <si>
    <t>DECO AUTO STEP INITIAL4</t>
  </si>
  <si>
    <t>POS AXIS1 SW LAMP</t>
  </si>
  <si>
    <t>POS AXIS2 SW LAMP</t>
  </si>
  <si>
    <t>POS AXIS3 SW LAMP</t>
  </si>
  <si>
    <t>POS AXIS4 SW LAMP</t>
  </si>
  <si>
    <t>JOG&amp;ORIGIN</t>
  </si>
  <si>
    <t>POS AXIS CALL</t>
  </si>
  <si>
    <t xml:space="preserve">  </t>
  </si>
  <si>
    <t>SERVO CONTROL</t>
  </si>
  <si>
    <t>DECO AUTO STEP INITIAL5</t>
  </si>
  <si>
    <t>DECO AUTO STEP WORK5</t>
  </si>
  <si>
    <t>MANUAL TIMER</t>
  </si>
  <si>
    <t>POS MAIN IL</t>
  </si>
  <si>
    <t>PARAMETER DATA AXIS</t>
  </si>
  <si>
    <t>MONITOR DATA AXIS</t>
  </si>
  <si>
    <t>POSITIONING DATA AXIS1</t>
  </si>
  <si>
    <t>POSITIONING DATA AXIS2</t>
  </si>
  <si>
    <t>POSITIONING DATA AXIS3</t>
  </si>
  <si>
    <t>POSITIONING DATA AXIS4</t>
  </si>
  <si>
    <t>SPEED DATA AXIS1</t>
  </si>
  <si>
    <t>SPEED DATA AXIS2</t>
  </si>
  <si>
    <t>POSITIONING DATA AXIS5</t>
  </si>
  <si>
    <t>POSITIONING DATA AXIS6</t>
  </si>
  <si>
    <t>POSITIONING DATA AXIS7</t>
  </si>
  <si>
    <t>POSITIONING DATA AXIS8</t>
  </si>
  <si>
    <t>POSITIONING DATA AXIS9</t>
  </si>
  <si>
    <t>POSITIONING DATA AXIS10</t>
  </si>
  <si>
    <t>POSITIONING DATA AXIS11</t>
  </si>
  <si>
    <t>POSITIONING DATA AXIS12</t>
  </si>
  <si>
    <t>POSITIONING DATA AXIS13</t>
  </si>
  <si>
    <t>POSITIONING DATA AXIS14</t>
  </si>
  <si>
    <t>POSITIONING DATA AXIS15</t>
  </si>
  <si>
    <t>POSITIONING DATA AXIS16</t>
  </si>
  <si>
    <t>SPEED DATA AXIS3</t>
  </si>
  <si>
    <t>SPEED DATA AXIS4</t>
  </si>
  <si>
    <t>SPEED DATA AXIS5</t>
  </si>
  <si>
    <t>SPEED DATA AXIS6</t>
  </si>
  <si>
    <t>SPEED DATA AXIS7</t>
  </si>
  <si>
    <t>SPEED DATA AXIS8</t>
  </si>
  <si>
    <t>SPEED DATA AXIS9</t>
  </si>
  <si>
    <t>SPEED DATA AXIS10</t>
  </si>
  <si>
    <t>SPEED DATA AXIS11</t>
  </si>
  <si>
    <t>SPEED DATA AXIS12</t>
  </si>
  <si>
    <t>SPEED DATA AXIS13</t>
  </si>
  <si>
    <t>SPEED DATA AXIS14</t>
  </si>
  <si>
    <t>SPEED DATA AXIS15</t>
  </si>
  <si>
    <t>SPEED DATA AXIS16</t>
  </si>
  <si>
    <t>POS AXIS5 OK</t>
  </si>
  <si>
    <t>POS AXIS6 OK</t>
  </si>
  <si>
    <t>POS AXIS7 OK</t>
  </si>
  <si>
    <t>POS AXIS8 OK</t>
  </si>
  <si>
    <t>POS AXIS9 OK</t>
  </si>
  <si>
    <t>POS AXIS10 OK</t>
  </si>
  <si>
    <t>POS AXIS11 OK</t>
  </si>
  <si>
    <t>POS AXIS12 OK</t>
  </si>
  <si>
    <t>POS AXIS13 OK</t>
  </si>
  <si>
    <t>POS AXIS14 OK</t>
  </si>
  <si>
    <t>POS AXIS15 OK</t>
  </si>
  <si>
    <t>POS AXIS16 OK</t>
  </si>
  <si>
    <t>POS AXIS5 SW</t>
  </si>
  <si>
    <t>POS AXIS8 SW</t>
  </si>
  <si>
    <t>POS AXIS6 SW</t>
  </si>
  <si>
    <t>POS AXIS7 SW</t>
  </si>
  <si>
    <t>POS AXIS9 SW</t>
  </si>
  <si>
    <t>POS AXIS10 SW</t>
  </si>
  <si>
    <t>POS AXIS11 SW</t>
  </si>
  <si>
    <t>POS AXIS12 SW</t>
  </si>
  <si>
    <t>POS AXIS13 SW</t>
  </si>
  <si>
    <t>POS AXIS14 SW</t>
  </si>
  <si>
    <t>POS AXIS15 SW</t>
  </si>
  <si>
    <t>POS AXIS16 SW</t>
  </si>
  <si>
    <t>POS AXIS5 SW LAMP</t>
  </si>
  <si>
    <t>POS AXIS6 SW LAMP</t>
  </si>
  <si>
    <t>POS AXIS7 SW LAMP</t>
  </si>
  <si>
    <t>POS AXIS8 SW LAMP</t>
  </si>
  <si>
    <t>POS AXIS9 SW LAMP</t>
  </si>
  <si>
    <t>POS AXIS10 SW LAMP</t>
  </si>
  <si>
    <t>POS AXIS11 SW LAMP</t>
  </si>
  <si>
    <t>POS AXIS12 SW LAMP</t>
  </si>
  <si>
    <t>POS AXIS13 SW LAMP</t>
  </si>
  <si>
    <t>POS AXIS14 SW LAMP</t>
  </si>
  <si>
    <t>POS AXIS15 SW LAMP</t>
  </si>
  <si>
    <t>POS AXIS16 SW LAMP</t>
  </si>
  <si>
    <t>POS AXIS5 START</t>
  </si>
  <si>
    <t>POS AXIS6 START</t>
  </si>
  <si>
    <t>POS AXIS7 START</t>
  </si>
  <si>
    <t>POS AXIS8 START</t>
  </si>
  <si>
    <t>POS AXIS9 START</t>
  </si>
  <si>
    <t>POS AXIS10 START</t>
  </si>
  <si>
    <t>POS AXIS11 START</t>
  </si>
  <si>
    <t>POS AXIS12 START</t>
  </si>
  <si>
    <t>POS AXIS13 START</t>
  </si>
  <si>
    <t>POS AXIS14 START</t>
  </si>
  <si>
    <t>POS AXIS15 START</t>
  </si>
  <si>
    <t>POS AXIS16 START</t>
  </si>
  <si>
    <t>POS AXIS5 IL</t>
  </si>
  <si>
    <t>POS AXIS6 IL</t>
  </si>
  <si>
    <t>POS AXIS7 IL</t>
  </si>
  <si>
    <t>POS AXIS8 IL</t>
  </si>
  <si>
    <t>POS AXIS9 IL</t>
  </si>
  <si>
    <t>POS AXIS10 IL</t>
  </si>
  <si>
    <t>POS AXIS11 IL</t>
  </si>
  <si>
    <t>POS AXIS12 IL</t>
  </si>
  <si>
    <t>POS AXIS13 IL</t>
  </si>
  <si>
    <t>POS AXIS14 IL</t>
  </si>
  <si>
    <t>POS AXIS15 IL</t>
  </si>
  <si>
    <t>POS AXIS16 IL</t>
  </si>
  <si>
    <t>SERVO CONTROL SW</t>
  </si>
  <si>
    <t>SERVO CONTROL LAMP</t>
  </si>
  <si>
    <t>POSITIONING DATA COMMON</t>
  </si>
  <si>
    <t>SPEED DATA COMMON</t>
  </si>
  <si>
    <t>-</t>
  </si>
  <si>
    <t>MODEL</t>
  </si>
  <si>
    <t>INPUT MODULE</t>
  </si>
  <si>
    <t>OUTPUT MODULE</t>
  </si>
  <si>
    <t>STT</t>
  </si>
  <si>
    <t>COMMENT</t>
  </si>
  <si>
    <t>START SW</t>
  </si>
  <si>
    <t>START LAMP</t>
  </si>
  <si>
    <t>STOP SW</t>
  </si>
  <si>
    <t>STOP LAMP</t>
  </si>
  <si>
    <t>RESET SW</t>
  </si>
  <si>
    <t>RESET LAMP</t>
  </si>
  <si>
    <t>TOWER LAMP - RED</t>
  </si>
  <si>
    <t>TOWER LAMP - YELLOW</t>
  </si>
  <si>
    <t>TOWER LAMP - GREEN</t>
  </si>
  <si>
    <t>TOWER LAMP - BUZZER</t>
  </si>
  <si>
    <t>NAME</t>
  </si>
  <si>
    <t>SW</t>
  </si>
  <si>
    <t>LAMP</t>
  </si>
  <si>
    <t>ON</t>
  </si>
  <si>
    <t>OFF</t>
  </si>
  <si>
    <t>RUN</t>
  </si>
  <si>
    <t>DRYRUN MODE</t>
  </si>
  <si>
    <t>D01002</t>
  </si>
  <si>
    <t>D01003</t>
  </si>
  <si>
    <t>STOP</t>
  </si>
  <si>
    <t>STEP RUN ON</t>
  </si>
  <si>
    <t>D01004</t>
  </si>
  <si>
    <t>D01005</t>
  </si>
  <si>
    <t>DISABLE BUZZER</t>
  </si>
  <si>
    <t>D01006</t>
  </si>
  <si>
    <t>D01007</t>
  </si>
  <si>
    <t>DISABLE SAFETY SENSORS</t>
  </si>
  <si>
    <t>D01008</t>
  </si>
  <si>
    <t>D01009</t>
  </si>
  <si>
    <t>LOT END</t>
  </si>
  <si>
    <t>D01010</t>
  </si>
  <si>
    <t>D01011</t>
  </si>
  <si>
    <t>D01012</t>
  </si>
  <si>
    <t>D01013</t>
  </si>
  <si>
    <t>D01014</t>
  </si>
  <si>
    <t>D01015</t>
  </si>
  <si>
    <t>D01016</t>
  </si>
  <si>
    <t>D01017</t>
  </si>
  <si>
    <t>ALARM LIST</t>
  </si>
  <si>
    <t>BIT</t>
  </si>
  <si>
    <t>PLC &lt;-&gt; PC &lt;-&gt; EXTENSION DEVICES</t>
  </si>
  <si>
    <t>PLC -&gt; PC</t>
  </si>
  <si>
    <t>PLC &lt;- PC</t>
  </si>
  <si>
    <t>M10000</t>
  </si>
  <si>
    <t>M10001</t>
  </si>
  <si>
    <t>M10002</t>
  </si>
  <si>
    <t>M10003</t>
  </si>
  <si>
    <t>M10004</t>
  </si>
  <si>
    <t>M10005</t>
  </si>
  <si>
    <t>M10006</t>
  </si>
  <si>
    <t>M10007</t>
  </si>
  <si>
    <t>M10008</t>
  </si>
  <si>
    <t>M10009</t>
  </si>
  <si>
    <t>M10010</t>
  </si>
  <si>
    <t>M10011</t>
  </si>
  <si>
    <t>M10012</t>
  </si>
  <si>
    <t>M10013</t>
  </si>
  <si>
    <t>M10014</t>
  </si>
  <si>
    <t>M10015</t>
  </si>
  <si>
    <t>M10016</t>
  </si>
  <si>
    <t>M10017</t>
  </si>
  <si>
    <t>M10018</t>
  </si>
  <si>
    <t>M10019</t>
  </si>
  <si>
    <t>M10020</t>
  </si>
  <si>
    <t>M10021</t>
  </si>
  <si>
    <t>M10022</t>
  </si>
  <si>
    <t>M10023</t>
  </si>
  <si>
    <t>M10024</t>
  </si>
  <si>
    <t>M10025</t>
  </si>
  <si>
    <t>M10026</t>
  </si>
  <si>
    <t>M10027</t>
  </si>
  <si>
    <t>M10028</t>
  </si>
  <si>
    <t>M10029</t>
  </si>
  <si>
    <t>M10030</t>
  </si>
  <si>
    <t>M10031</t>
  </si>
  <si>
    <t>M10032</t>
  </si>
  <si>
    <t>M10033</t>
  </si>
  <si>
    <t>M10034</t>
  </si>
  <si>
    <t>M10035</t>
  </si>
  <si>
    <t>M10036</t>
  </si>
  <si>
    <t>M10037</t>
  </si>
  <si>
    <t>M10038</t>
  </si>
  <si>
    <t>M10039</t>
  </si>
  <si>
    <t>M10040</t>
  </si>
  <si>
    <t>M10041</t>
  </si>
  <si>
    <t>M10042</t>
  </si>
  <si>
    <t>M10043</t>
  </si>
  <si>
    <t>M10044</t>
  </si>
  <si>
    <t>M10045</t>
  </si>
  <si>
    <t>M10046</t>
  </si>
  <si>
    <t>M10047</t>
  </si>
  <si>
    <t>M10048</t>
  </si>
  <si>
    <t>M10049</t>
  </si>
  <si>
    <t>M10050</t>
  </si>
  <si>
    <t>M10051</t>
  </si>
  <si>
    <t>M10052</t>
  </si>
  <si>
    <t>M10053</t>
  </si>
  <si>
    <t>M10054</t>
  </si>
  <si>
    <t>M10055</t>
  </si>
  <si>
    <t>M10056</t>
  </si>
  <si>
    <t>M10057</t>
  </si>
  <si>
    <t>M10058</t>
  </si>
  <si>
    <t>M10059</t>
  </si>
  <si>
    <t>M10060</t>
  </si>
  <si>
    <t>M10061</t>
  </si>
  <si>
    <t>M10062</t>
  </si>
  <si>
    <t>M10063</t>
  </si>
  <si>
    <t>M10064</t>
  </si>
  <si>
    <t>M10065</t>
  </si>
  <si>
    <t>M10066</t>
  </si>
  <si>
    <t>M10067</t>
  </si>
  <si>
    <t>M10068</t>
  </si>
  <si>
    <t>M10069</t>
  </si>
  <si>
    <t>M10070</t>
  </si>
  <si>
    <t>M10071</t>
  </si>
  <si>
    <t>M10072</t>
  </si>
  <si>
    <t>M10073</t>
  </si>
  <si>
    <t>M10074</t>
  </si>
  <si>
    <t>M10075</t>
  </si>
  <si>
    <t>M10076</t>
  </si>
  <si>
    <t>M10077</t>
  </si>
  <si>
    <t>M10078</t>
  </si>
  <si>
    <t>M10079</t>
  </si>
  <si>
    <t>M10080</t>
  </si>
  <si>
    <t>M10081</t>
  </si>
  <si>
    <t>M10082</t>
  </si>
  <si>
    <t>M10083</t>
  </si>
  <si>
    <t>M10084</t>
  </si>
  <si>
    <t>M10085</t>
  </si>
  <si>
    <t>M10086</t>
  </si>
  <si>
    <t>M10087</t>
  </si>
  <si>
    <t>M10088</t>
  </si>
  <si>
    <t>M10089</t>
  </si>
  <si>
    <t>M10090</t>
  </si>
  <si>
    <t>M10091</t>
  </si>
  <si>
    <t>M10092</t>
  </si>
  <si>
    <t>M10093</t>
  </si>
  <si>
    <t>M10094</t>
  </si>
  <si>
    <t>M10095</t>
  </si>
  <si>
    <t>M10096</t>
  </si>
  <si>
    <t>M10097</t>
  </si>
  <si>
    <t>M10098</t>
  </si>
  <si>
    <t>M10099</t>
  </si>
  <si>
    <t>M10100</t>
  </si>
  <si>
    <t>M10101</t>
  </si>
  <si>
    <t>M10102</t>
  </si>
  <si>
    <t>M10103</t>
  </si>
  <si>
    <t>M10104</t>
  </si>
  <si>
    <t>M10105</t>
  </si>
  <si>
    <t>M10106</t>
  </si>
  <si>
    <t>M10107</t>
  </si>
  <si>
    <t>M10108</t>
  </si>
  <si>
    <t>M10109</t>
  </si>
  <si>
    <t>M10110</t>
  </si>
  <si>
    <t>M10111</t>
  </si>
  <si>
    <t>M10112</t>
  </si>
  <si>
    <t>M10113</t>
  </si>
  <si>
    <t>M10114</t>
  </si>
  <si>
    <t>M10115</t>
  </si>
  <si>
    <t>M10116</t>
  </si>
  <si>
    <t>M10117</t>
  </si>
  <si>
    <t>M10118</t>
  </si>
  <si>
    <t>M10119</t>
  </si>
  <si>
    <t>M10120</t>
  </si>
  <si>
    <t>M10121</t>
  </si>
  <si>
    <t>M10122</t>
  </si>
  <si>
    <t>M10123</t>
  </si>
  <si>
    <t>M10124</t>
  </si>
  <si>
    <t>M10125</t>
  </si>
  <si>
    <t>M10126</t>
  </si>
  <si>
    <t>M10127</t>
  </si>
  <si>
    <t>M10128</t>
  </si>
  <si>
    <t>M10129</t>
  </si>
  <si>
    <t>M10130</t>
  </si>
  <si>
    <t>M10131</t>
  </si>
  <si>
    <t>M10132</t>
  </si>
  <si>
    <t>M10133</t>
  </si>
  <si>
    <t>M10134</t>
  </si>
  <si>
    <t>M10135</t>
  </si>
  <si>
    <t>M10136</t>
  </si>
  <si>
    <t>M10137</t>
  </si>
  <si>
    <t>M10138</t>
  </si>
  <si>
    <t>M10139</t>
  </si>
  <si>
    <t>M10140</t>
  </si>
  <si>
    <t>M10141</t>
  </si>
  <si>
    <t>M10142</t>
  </si>
  <si>
    <t>M10143</t>
  </si>
  <si>
    <t>M10144</t>
  </si>
  <si>
    <t>M10145</t>
  </si>
  <si>
    <t>M10146</t>
  </si>
  <si>
    <t>M10147</t>
  </si>
  <si>
    <t>M10148</t>
  </si>
  <si>
    <t>M10149</t>
  </si>
  <si>
    <t>M10150</t>
  </si>
  <si>
    <t>M10151</t>
  </si>
  <si>
    <t>M10152</t>
  </si>
  <si>
    <t>M10153</t>
  </si>
  <si>
    <t>M10154</t>
  </si>
  <si>
    <t>M10155</t>
  </si>
  <si>
    <t>M10156</t>
  </si>
  <si>
    <t>M10157</t>
  </si>
  <si>
    <t>M10158</t>
  </si>
  <si>
    <t>M10159</t>
  </si>
  <si>
    <t>M10160</t>
  </si>
  <si>
    <t>M10161</t>
  </si>
  <si>
    <t>M10162</t>
  </si>
  <si>
    <t>M10163</t>
  </si>
  <si>
    <t>M10164</t>
  </si>
  <si>
    <t>M10165</t>
  </si>
  <si>
    <t>M10166</t>
  </si>
  <si>
    <t>M10167</t>
  </si>
  <si>
    <t>M10168</t>
  </si>
  <si>
    <t>M10169</t>
  </si>
  <si>
    <t>M10170</t>
  </si>
  <si>
    <t>M10171</t>
  </si>
  <si>
    <t>M10172</t>
  </si>
  <si>
    <t>M10173</t>
  </si>
  <si>
    <t>M10174</t>
  </si>
  <si>
    <t>M10175</t>
  </si>
  <si>
    <t>M10176</t>
  </si>
  <si>
    <t>M10177</t>
  </si>
  <si>
    <t>M10178</t>
  </si>
  <si>
    <t>M10179</t>
  </si>
  <si>
    <t>M10180</t>
  </si>
  <si>
    <t>M10181</t>
  </si>
  <si>
    <t>M10182</t>
  </si>
  <si>
    <t>M10183</t>
  </si>
  <si>
    <t>M10184</t>
  </si>
  <si>
    <t>M10185</t>
  </si>
  <si>
    <t>M10186</t>
  </si>
  <si>
    <t>M10187</t>
  </si>
  <si>
    <t>M10188</t>
  </si>
  <si>
    <t>M10189</t>
  </si>
  <si>
    <t>M10190</t>
  </si>
  <si>
    <t>M10191</t>
  </si>
  <si>
    <t>M10192</t>
  </si>
  <si>
    <t>M10193</t>
  </si>
  <si>
    <t>M10194</t>
  </si>
  <si>
    <t>M10195</t>
  </si>
  <si>
    <t>M10196</t>
  </si>
  <si>
    <t>M10197</t>
  </si>
  <si>
    <t>M10198</t>
  </si>
  <si>
    <t>M10199</t>
  </si>
  <si>
    <t>M10200</t>
  </si>
  <si>
    <t>M10201</t>
  </si>
  <si>
    <t>M10202</t>
  </si>
  <si>
    <t>M10203</t>
  </si>
  <si>
    <t>M10204</t>
  </si>
  <si>
    <t>M10205</t>
  </si>
  <si>
    <t>M10206</t>
  </si>
  <si>
    <t>M10207</t>
  </si>
  <si>
    <t>M10208</t>
  </si>
  <si>
    <t>M10209</t>
  </si>
  <si>
    <t>M10210</t>
  </si>
  <si>
    <t>M10211</t>
  </si>
  <si>
    <t>M10212</t>
  </si>
  <si>
    <t>M10213</t>
  </si>
  <si>
    <t>M10214</t>
  </si>
  <si>
    <t>M10215</t>
  </si>
  <si>
    <t>M10216</t>
  </si>
  <si>
    <t>M10217</t>
  </si>
  <si>
    <t>M10218</t>
  </si>
  <si>
    <t>M10219</t>
  </si>
  <si>
    <t>M10220</t>
  </si>
  <si>
    <t>M10221</t>
  </si>
  <si>
    <t>M10222</t>
  </si>
  <si>
    <t>M10223</t>
  </si>
  <si>
    <t>M10224</t>
  </si>
  <si>
    <t>M10225</t>
  </si>
  <si>
    <t>M10226</t>
  </si>
  <si>
    <t>M10227</t>
  </si>
  <si>
    <t>M10228</t>
  </si>
  <si>
    <t>M10229</t>
  </si>
  <si>
    <t>M10230</t>
  </si>
  <si>
    <t>M10231</t>
  </si>
  <si>
    <t>M10232</t>
  </si>
  <si>
    <t>M10233</t>
  </si>
  <si>
    <t>M10234</t>
  </si>
  <si>
    <t>M10235</t>
  </si>
  <si>
    <t>M10236</t>
  </si>
  <si>
    <t>M10237</t>
  </si>
  <si>
    <t>M10238</t>
  </si>
  <si>
    <t>M10239</t>
  </si>
  <si>
    <t>M10240</t>
  </si>
  <si>
    <t>M10241</t>
  </si>
  <si>
    <t>M10242</t>
  </si>
  <si>
    <t>M10243</t>
  </si>
  <si>
    <t>M10244</t>
  </si>
  <si>
    <t>M10245</t>
  </si>
  <si>
    <t>M10246</t>
  </si>
  <si>
    <t>M10247</t>
  </si>
  <si>
    <t>M10248</t>
  </si>
  <si>
    <t>M10249</t>
  </si>
  <si>
    <t>M10250</t>
  </si>
  <si>
    <t>M10251</t>
  </si>
  <si>
    <t>M10252</t>
  </si>
  <si>
    <t>M10253</t>
  </si>
  <si>
    <t>M10254</t>
  </si>
  <si>
    <t>M10255</t>
  </si>
  <si>
    <t>M10256</t>
  </si>
  <si>
    <t>M10257</t>
  </si>
  <si>
    <t>M10258</t>
  </si>
  <si>
    <t>M10259</t>
  </si>
  <si>
    <t>M10260</t>
  </si>
  <si>
    <t>M10261</t>
  </si>
  <si>
    <t>M10262</t>
  </si>
  <si>
    <t>M10263</t>
  </si>
  <si>
    <t>M10264</t>
  </si>
  <si>
    <t>M10265</t>
  </si>
  <si>
    <t>M10266</t>
  </si>
  <si>
    <t>M10267</t>
  </si>
  <si>
    <t>M10268</t>
  </si>
  <si>
    <t>M10269</t>
  </si>
  <si>
    <t>M10270</t>
  </si>
  <si>
    <t>M10271</t>
  </si>
  <si>
    <t>M10272</t>
  </si>
  <si>
    <t>M10273</t>
  </si>
  <si>
    <t>M10274</t>
  </si>
  <si>
    <t>M10275</t>
  </si>
  <si>
    <t>M10276</t>
  </si>
  <si>
    <t>M10277</t>
  </si>
  <si>
    <t>M10278</t>
  </si>
  <si>
    <t>M10279</t>
  </si>
  <si>
    <t>M10280</t>
  </si>
  <si>
    <t>M10281</t>
  </si>
  <si>
    <t>M10282</t>
  </si>
  <si>
    <t>M10283</t>
  </si>
  <si>
    <t>M10284</t>
  </si>
  <si>
    <t>M10285</t>
  </si>
  <si>
    <t>M10286</t>
  </si>
  <si>
    <t>M10287</t>
  </si>
  <si>
    <t>M10288</t>
  </si>
  <si>
    <t>M10289</t>
  </si>
  <si>
    <t>M10290</t>
  </si>
  <si>
    <t>M10291</t>
  </si>
  <si>
    <t>M10292</t>
  </si>
  <si>
    <t>M10293</t>
  </si>
  <si>
    <t>M10294</t>
  </si>
  <si>
    <t>M10295</t>
  </si>
  <si>
    <t>M10296</t>
  </si>
  <si>
    <t>M10297</t>
  </si>
  <si>
    <t>M10298</t>
  </si>
  <si>
    <t>M10299</t>
  </si>
  <si>
    <t>M10300</t>
  </si>
  <si>
    <t>M10301</t>
  </si>
  <si>
    <t>M10302</t>
  </si>
  <si>
    <t>M10303</t>
  </si>
  <si>
    <t>M10304</t>
  </si>
  <si>
    <t>M10305</t>
  </si>
  <si>
    <t>M10306</t>
  </si>
  <si>
    <t>M10307</t>
  </si>
  <si>
    <t>M10308</t>
  </si>
  <si>
    <t>M10309</t>
  </si>
  <si>
    <t>M10310</t>
  </si>
  <si>
    <t>M10311</t>
  </si>
  <si>
    <t>M10312</t>
  </si>
  <si>
    <t>M10313</t>
  </si>
  <si>
    <t>M10314</t>
  </si>
  <si>
    <t>M10315</t>
  </si>
  <si>
    <t>M10316</t>
  </si>
  <si>
    <t>M10317</t>
  </si>
  <si>
    <t>M10318</t>
  </si>
  <si>
    <t>M10319</t>
  </si>
  <si>
    <t>M10320</t>
  </si>
  <si>
    <t>M10321</t>
  </si>
  <si>
    <t>M10322</t>
  </si>
  <si>
    <t>M10323</t>
  </si>
  <si>
    <t>M10324</t>
  </si>
  <si>
    <t>M10325</t>
  </si>
  <si>
    <t>M10326</t>
  </si>
  <si>
    <t>M10327</t>
  </si>
  <si>
    <t>M10328</t>
  </si>
  <si>
    <t>M10329</t>
  </si>
  <si>
    <t>M10330</t>
  </si>
  <si>
    <t>M10331</t>
  </si>
  <si>
    <t>M10332</t>
  </si>
  <si>
    <t>M10333</t>
  </si>
  <si>
    <t>M10334</t>
  </si>
  <si>
    <t>M10335</t>
  </si>
  <si>
    <t>M10336</t>
  </si>
  <si>
    <t>M10337</t>
  </si>
  <si>
    <t>M10338</t>
  </si>
  <si>
    <t>M10339</t>
  </si>
  <si>
    <t>M10340</t>
  </si>
  <si>
    <t>M10341</t>
  </si>
  <si>
    <t>M10342</t>
  </si>
  <si>
    <t>M10343</t>
  </si>
  <si>
    <t>M10344</t>
  </si>
  <si>
    <t>M10345</t>
  </si>
  <si>
    <t>M10346</t>
  </si>
  <si>
    <t>M10347</t>
  </si>
  <si>
    <t>M10348</t>
  </si>
  <si>
    <t>M10349</t>
  </si>
  <si>
    <t>M10350</t>
  </si>
  <si>
    <t>M10351</t>
  </si>
  <si>
    <t>M10352</t>
  </si>
  <si>
    <t>M10353</t>
  </si>
  <si>
    <t>M10354</t>
  </si>
  <si>
    <t>M10355</t>
  </si>
  <si>
    <t>M10356</t>
  </si>
  <si>
    <t>M10357</t>
  </si>
  <si>
    <t>M10358</t>
  </si>
  <si>
    <t>M10359</t>
  </si>
  <si>
    <t>M10360</t>
  </si>
  <si>
    <t>M10361</t>
  </si>
  <si>
    <t>M10362</t>
  </si>
  <si>
    <t>M10363</t>
  </si>
  <si>
    <t>M10364</t>
  </si>
  <si>
    <t>M10365</t>
  </si>
  <si>
    <t>M10366</t>
  </si>
  <si>
    <t>M10367</t>
  </si>
  <si>
    <t>M10368</t>
  </si>
  <si>
    <t>M10369</t>
  </si>
  <si>
    <t>M10370</t>
  </si>
  <si>
    <t>M10371</t>
  </si>
  <si>
    <t>M10372</t>
  </si>
  <si>
    <t>M10373</t>
  </si>
  <si>
    <t>M10374</t>
  </si>
  <si>
    <t>M10375</t>
  </si>
  <si>
    <t>M10376</t>
  </si>
  <si>
    <t>M10377</t>
  </si>
  <si>
    <t>M10378</t>
  </si>
  <si>
    <t>M10379</t>
  </si>
  <si>
    <t>M10380</t>
  </si>
  <si>
    <t>M10381</t>
  </si>
  <si>
    <t>M10382</t>
  </si>
  <si>
    <t>M10383</t>
  </si>
  <si>
    <t>M10384</t>
  </si>
  <si>
    <t>M10385</t>
  </si>
  <si>
    <t>M10386</t>
  </si>
  <si>
    <t>M10387</t>
  </si>
  <si>
    <t>M10388</t>
  </si>
  <si>
    <t>M10389</t>
  </si>
  <si>
    <t>M10390</t>
  </si>
  <si>
    <t>M10391</t>
  </si>
  <si>
    <t>M10392</t>
  </si>
  <si>
    <t>M10393</t>
  </si>
  <si>
    <t>M10394</t>
  </si>
  <si>
    <t>M10395</t>
  </si>
  <si>
    <t>M10396</t>
  </si>
  <si>
    <t>M10397</t>
  </si>
  <si>
    <t>M10398</t>
  </si>
  <si>
    <t>M10399</t>
  </si>
  <si>
    <t>M10400</t>
  </si>
  <si>
    <t>M10401</t>
  </si>
  <si>
    <t>M10402</t>
  </si>
  <si>
    <t>M10403</t>
  </si>
  <si>
    <t>M10404</t>
  </si>
  <si>
    <t>M10405</t>
  </si>
  <si>
    <t>M10406</t>
  </si>
  <si>
    <t>M10407</t>
  </si>
  <si>
    <t>M10408</t>
  </si>
  <si>
    <t>M10409</t>
  </si>
  <si>
    <t>M10410</t>
  </si>
  <si>
    <t>M10411</t>
  </si>
  <si>
    <t>M10412</t>
  </si>
  <si>
    <t>M10413</t>
  </si>
  <si>
    <t>M10414</t>
  </si>
  <si>
    <t>M10415</t>
  </si>
  <si>
    <t>M10416</t>
  </si>
  <si>
    <t>M10417</t>
  </si>
  <si>
    <t>M10418</t>
  </si>
  <si>
    <t>M10419</t>
  </si>
  <si>
    <t>M10420</t>
  </si>
  <si>
    <t>M10421</t>
  </si>
  <si>
    <t>M10422</t>
  </si>
  <si>
    <t>M10423</t>
  </si>
  <si>
    <t>M10424</t>
  </si>
  <si>
    <t>M10425</t>
  </si>
  <si>
    <t>M10426</t>
  </si>
  <si>
    <t>M10427</t>
  </si>
  <si>
    <t>M10428</t>
  </si>
  <si>
    <t>M10429</t>
  </si>
  <si>
    <t>M10430</t>
  </si>
  <si>
    <t>M10431</t>
  </si>
  <si>
    <t>M10432</t>
  </si>
  <si>
    <t>M10433</t>
  </si>
  <si>
    <t>M10434</t>
  </si>
  <si>
    <t>M10435</t>
  </si>
  <si>
    <t>M10436</t>
  </si>
  <si>
    <t>M10437</t>
  </si>
  <si>
    <t>M10438</t>
  </si>
  <si>
    <t>M10439</t>
  </si>
  <si>
    <t>M10440</t>
  </si>
  <si>
    <t>M10441</t>
  </si>
  <si>
    <t>M10442</t>
  </si>
  <si>
    <t>M10443</t>
  </si>
  <si>
    <t>M10444</t>
  </si>
  <si>
    <t>M10445</t>
  </si>
  <si>
    <t>M10446</t>
  </si>
  <si>
    <t>M10447</t>
  </si>
  <si>
    <t>M10448</t>
  </si>
  <si>
    <t>M10449</t>
  </si>
  <si>
    <t>M10450</t>
  </si>
  <si>
    <t>M10451</t>
  </si>
  <si>
    <t>M10452</t>
  </si>
  <si>
    <t>M10453</t>
  </si>
  <si>
    <t>M10454</t>
  </si>
  <si>
    <t>M10455</t>
  </si>
  <si>
    <t>M10456</t>
  </si>
  <si>
    <t>M10457</t>
  </si>
  <si>
    <t>M10458</t>
  </si>
  <si>
    <t>M10459</t>
  </si>
  <si>
    <t>M10460</t>
  </si>
  <si>
    <t>M10461</t>
  </si>
  <si>
    <t>M10462</t>
  </si>
  <si>
    <t>M10463</t>
  </si>
  <si>
    <t>M10464</t>
  </si>
  <si>
    <t>M10465</t>
  </si>
  <si>
    <t>M10466</t>
  </si>
  <si>
    <t>M10467</t>
  </si>
  <si>
    <t>M10468</t>
  </si>
  <si>
    <t>M10469</t>
  </si>
  <si>
    <t>M10470</t>
  </si>
  <si>
    <t>M10471</t>
  </si>
  <si>
    <t>M10472</t>
  </si>
  <si>
    <t>M10473</t>
  </si>
  <si>
    <t>M10474</t>
  </si>
  <si>
    <t>M10475</t>
  </si>
  <si>
    <t>M10476</t>
  </si>
  <si>
    <t>M10477</t>
  </si>
  <si>
    <t>M10478</t>
  </si>
  <si>
    <t>M10479</t>
  </si>
  <si>
    <t>CH1</t>
  </si>
  <si>
    <t>CH2</t>
  </si>
  <si>
    <t xml:space="preserve"> </t>
  </si>
  <si>
    <t>WORK TIME DELAY</t>
  </si>
  <si>
    <t>MOV TRAY</t>
  </si>
  <si>
    <t>MID TRAY CLAMP</t>
  </si>
  <si>
    <t>MID TRAY UNCLAMP</t>
  </si>
  <si>
    <t>UNIT</t>
  </si>
  <si>
    <t>L01002</t>
  </si>
  <si>
    <t>L01003</t>
  </si>
  <si>
    <t>L01006</t>
  </si>
  <si>
    <t>L01007</t>
  </si>
  <si>
    <t>L01010</t>
  </si>
  <si>
    <t>L01011</t>
  </si>
  <si>
    <t>L01012</t>
  </si>
  <si>
    <t>L01013</t>
  </si>
  <si>
    <t>L01014</t>
  </si>
  <si>
    <t>L01015</t>
  </si>
  <si>
    <t>L01016</t>
  </si>
  <si>
    <t>L01017</t>
  </si>
  <si>
    <t>L11003</t>
  </si>
  <si>
    <t>L11004</t>
  </si>
  <si>
    <t>L11006</t>
  </si>
  <si>
    <t>L11007</t>
  </si>
  <si>
    <t>L11017</t>
  </si>
  <si>
    <t>L11010</t>
  </si>
  <si>
    <t>L11011</t>
  </si>
  <si>
    <t>L11012</t>
  </si>
  <si>
    <t>L11013</t>
  </si>
  <si>
    <t>L11014</t>
  </si>
  <si>
    <t>L11015</t>
  </si>
  <si>
    <t>L11016</t>
  </si>
  <si>
    <t>L11043</t>
  </si>
  <si>
    <t>L11042</t>
  </si>
  <si>
    <t>L11044</t>
  </si>
  <si>
    <t>L11045</t>
  </si>
  <si>
    <t>L11046</t>
  </si>
  <si>
    <t>L11047</t>
  </si>
  <si>
    <t>L11048</t>
  </si>
  <si>
    <t>L11049</t>
  </si>
  <si>
    <t>L11050</t>
  </si>
  <si>
    <t>L11051</t>
  </si>
  <si>
    <t>L01202</t>
  </si>
  <si>
    <t>L01203</t>
  </si>
  <si>
    <t>L01206</t>
  </si>
  <si>
    <t>L01207</t>
  </si>
  <si>
    <t>L01210</t>
  </si>
  <si>
    <t>L01211</t>
  </si>
  <si>
    <t>L01212</t>
  </si>
  <si>
    <t>L01213</t>
  </si>
  <si>
    <t>L01242</t>
  </si>
  <si>
    <t>L01243</t>
  </si>
  <si>
    <t>L01244</t>
  </si>
  <si>
    <t>L01245</t>
  </si>
  <si>
    <t>L01246</t>
  </si>
  <si>
    <t>L01247</t>
  </si>
  <si>
    <t>L01248</t>
  </si>
  <si>
    <t>L01249</t>
  </si>
  <si>
    <t>L01250</t>
  </si>
  <si>
    <t>L01251</t>
  </si>
  <si>
    <t>L01262</t>
  </si>
  <si>
    <t>L01263</t>
  </si>
  <si>
    <t>L01264</t>
  </si>
  <si>
    <t>L01265</t>
  </si>
  <si>
    <t>L01266</t>
  </si>
  <si>
    <t>L01267</t>
  </si>
  <si>
    <t>L01268</t>
  </si>
  <si>
    <t>L01269</t>
  </si>
  <si>
    <t>L01270</t>
  </si>
  <si>
    <t>L01271</t>
  </si>
  <si>
    <t>L11202</t>
  </si>
  <si>
    <t>L11203</t>
  </si>
  <si>
    <t>L11206</t>
  </si>
  <si>
    <t>L11207</t>
  </si>
  <si>
    <t>L11210</t>
  </si>
  <si>
    <t>L11211</t>
  </si>
  <si>
    <t>L11212</t>
  </si>
  <si>
    <t>L11213</t>
  </si>
  <si>
    <t>L11242</t>
  </si>
  <si>
    <t>L11243</t>
  </si>
  <si>
    <t>L11244</t>
  </si>
  <si>
    <t>L11245</t>
  </si>
  <si>
    <t>L11246</t>
  </si>
  <si>
    <t>L11247</t>
  </si>
  <si>
    <t>L11248</t>
  </si>
  <si>
    <t>L11249</t>
  </si>
  <si>
    <t>L11250</t>
  </si>
  <si>
    <t>L11251</t>
  </si>
  <si>
    <t>L11262</t>
  </si>
  <si>
    <t>L11263</t>
  </si>
  <si>
    <t>L11264</t>
  </si>
  <si>
    <t>L11265</t>
  </si>
  <si>
    <t>L11266</t>
  </si>
  <si>
    <t>L11267</t>
  </si>
  <si>
    <t>L11268</t>
  </si>
  <si>
    <t>L11269</t>
  </si>
  <si>
    <t>L11270</t>
  </si>
  <si>
    <t>L11271</t>
  </si>
  <si>
    <t>L01004</t>
  </si>
  <si>
    <t>L01005</t>
  </si>
  <si>
    <t>L01008</t>
  </si>
  <si>
    <t>L01009</t>
  </si>
  <si>
    <t>L11005</t>
  </si>
  <si>
    <t>L11008</t>
  </si>
  <si>
    <t>L11009</t>
  </si>
  <si>
    <t>L11002</t>
  </si>
  <si>
    <t>L01204</t>
  </si>
  <si>
    <t>L01205</t>
  </si>
  <si>
    <t>L01208</t>
  </si>
  <si>
    <t>L01209</t>
  </si>
  <si>
    <t>L11204</t>
  </si>
  <si>
    <t>L11205</t>
  </si>
  <si>
    <t>L11208</t>
  </si>
  <si>
    <t>L11209</t>
  </si>
  <si>
    <t>WORK DELAY TIME</t>
  </si>
  <si>
    <t>D01262</t>
  </si>
  <si>
    <t>D01263</t>
  </si>
  <si>
    <t>D01264</t>
  </si>
  <si>
    <t>D01266</t>
  </si>
  <si>
    <t>D01265</t>
  </si>
  <si>
    <t>D01267</t>
  </si>
  <si>
    <t>TIME</t>
  </si>
  <si>
    <t>SPARE</t>
  </si>
  <si>
    <t>D00300</t>
  </si>
  <si>
    <t>D00301</t>
  </si>
  <si>
    <t>D00302</t>
  </si>
  <si>
    <t>D00303</t>
  </si>
  <si>
    <t>D00304</t>
  </si>
  <si>
    <t>D00305</t>
  </si>
  <si>
    <t>D00306</t>
  </si>
  <si>
    <t>D00307</t>
  </si>
  <si>
    <t>D00308</t>
  </si>
  <si>
    <t>D00309</t>
  </si>
  <si>
    <t>D00310</t>
  </si>
  <si>
    <t>D00311</t>
  </si>
  <si>
    <t>D00312</t>
  </si>
  <si>
    <t>D00313</t>
  </si>
  <si>
    <t>D00314</t>
  </si>
  <si>
    <t>D00315</t>
  </si>
  <si>
    <t>D00316</t>
  </si>
  <si>
    <t>D00317</t>
  </si>
  <si>
    <t>RESET</t>
  </si>
  <si>
    <t>L00002</t>
  </si>
  <si>
    <t>L00003</t>
  </si>
  <si>
    <t>L00005</t>
  </si>
  <si>
    <t>L00006</t>
  </si>
  <si>
    <t>L00007</t>
  </si>
  <si>
    <t>L10002</t>
  </si>
  <si>
    <t>L10003</t>
  </si>
  <si>
    <t>L10005</t>
  </si>
  <si>
    <t>L10006</t>
  </si>
  <si>
    <t>L10007</t>
  </si>
  <si>
    <t>L00102</t>
  </si>
  <si>
    <t>L10102</t>
  </si>
  <si>
    <t>L00103</t>
  </si>
  <si>
    <t>L00105</t>
  </si>
  <si>
    <t>L00106</t>
  </si>
  <si>
    <t>L00107</t>
  </si>
  <si>
    <t>L10103</t>
  </si>
  <si>
    <t>L10105</t>
  </si>
  <si>
    <t>L10106</t>
  </si>
  <si>
    <t>L10107</t>
  </si>
  <si>
    <t>CYLINDER DELAY TIME</t>
  </si>
  <si>
    <t>D00318</t>
  </si>
  <si>
    <t>D00319</t>
  </si>
  <si>
    <t>SOLUTION</t>
  </si>
  <si>
    <t>PLC DIGNOSTIC ERR</t>
  </si>
  <si>
    <t>PLC BAT LOW LATCH ERR</t>
  </si>
  <si>
    <t>PLC BAT DROP ERR</t>
  </si>
  <si>
    <t>PLC BLOWN FUSE ERR</t>
  </si>
  <si>
    <t>CHANGE NEW THE BATTERY</t>
  </si>
  <si>
    <t>PLUG IN THE BATTERY CABLE</t>
  </si>
  <si>
    <t>CHECK PROGRAM AND RESTART PLC</t>
  </si>
  <si>
    <t>CHECK POWER FAILURE</t>
  </si>
  <si>
    <t>DISABLE DOOR SENSORS</t>
  </si>
  <si>
    <t>L10500</t>
  </si>
  <si>
    <t>L00500</t>
  </si>
  <si>
    <t>L00501</t>
  </si>
  <si>
    <t>L00502</t>
  </si>
  <si>
    <t>L00503</t>
  </si>
  <si>
    <t>L00504</t>
  </si>
  <si>
    <t>L10501</t>
  </si>
  <si>
    <t>L10502</t>
  </si>
  <si>
    <t>L10503</t>
  </si>
  <si>
    <t>L10504</t>
  </si>
  <si>
    <t>DECO AUTO STEP INITIAL6</t>
  </si>
  <si>
    <t>DECO AUTO STEP WORK6</t>
  </si>
  <si>
    <t>POS</t>
  </si>
  <si>
    <t>SPEED</t>
  </si>
  <si>
    <t>WAIT POS0</t>
  </si>
  <si>
    <t>L00505</t>
  </si>
  <si>
    <t>L10505</t>
  </si>
  <si>
    <t>DISABLE KACON SOUND</t>
  </si>
  <si>
    <t>DEVICES</t>
  </si>
  <si>
    <t>JOG +</t>
  </si>
  <si>
    <t>JOG -</t>
  </si>
  <si>
    <t>JOG SPEED</t>
  </si>
  <si>
    <t>ORG SPEED</t>
  </si>
  <si>
    <t>CURRENT VALUE</t>
  </si>
  <si>
    <t>CURRENT SPEED</t>
  </si>
  <si>
    <t>LIMIT+ SIGNAL</t>
  </si>
  <si>
    <t>LIMIT- SIGNAL</t>
  </si>
  <si>
    <t>ORG SIGNAL</t>
  </si>
  <si>
    <t>ORG</t>
  </si>
  <si>
    <t>SERVO ON/OFF (LAMP = 1 =&gt; SERVO ON)</t>
  </si>
  <si>
    <t>BRAKE ON/OFF (LAMP = 1 =&gt; BRAKE OFF)</t>
  </si>
  <si>
    <t>ACC TIME</t>
  </si>
  <si>
    <t>DEC TIME</t>
  </si>
  <si>
    <t>MODULE ERROR CODE</t>
  </si>
  <si>
    <t>DRIVER ERROR CODE</t>
  </si>
  <si>
    <t>MODULE WARNING CODE</t>
  </si>
  <si>
    <t>SPEED LIMIT ALL</t>
  </si>
  <si>
    <t>MONITOR</t>
  </si>
  <si>
    <t>MATRIX DATA</t>
  </si>
  <si>
    <t>POSITIONING</t>
  </si>
  <si>
    <t>COUTER  PCB</t>
  </si>
  <si>
    <t>COUTER  JIG</t>
  </si>
  <si>
    <t>COUTER  TRAY</t>
  </si>
  <si>
    <t>D00010</t>
  </si>
  <si>
    <t>D00012</t>
  </si>
  <si>
    <t>D00014</t>
  </si>
  <si>
    <t>RESET COUTER</t>
  </si>
  <si>
    <t>L00050</t>
  </si>
  <si>
    <t>L10050</t>
  </si>
  <si>
    <t>JIG     CYCLE   TIME    RUNNING</t>
  </si>
  <si>
    <t>JIG     CYCLE   TIME    BEFORE</t>
  </si>
  <si>
    <t>TRAY     CYCLE   TIME    RUNNING</t>
  </si>
  <si>
    <t>TRAY     CYCLE   TIME    BEFORE</t>
  </si>
  <si>
    <t>TOOL     CYCLE   TIME    RUNNING</t>
  </si>
  <si>
    <t>TOOL    CYCLE   TIME    BEFORE</t>
  </si>
  <si>
    <t>D00050</t>
  </si>
  <si>
    <t>D00052</t>
  </si>
  <si>
    <t>D00054</t>
  </si>
  <si>
    <t>D00056</t>
  </si>
  <si>
    <t>D00058</t>
  </si>
  <si>
    <t>D00060</t>
  </si>
  <si>
    <t>D000110</t>
  </si>
  <si>
    <t>D000112</t>
  </si>
  <si>
    <t>D000114</t>
  </si>
  <si>
    <t>L000150</t>
  </si>
  <si>
    <t>L10150</t>
  </si>
  <si>
    <t>D00150</t>
  </si>
  <si>
    <t>D00152</t>
  </si>
  <si>
    <t>D00154</t>
  </si>
  <si>
    <t>D00156</t>
  </si>
  <si>
    <t>D00158</t>
  </si>
  <si>
    <t>D00160</t>
  </si>
  <si>
    <t>MACHINE STATUS</t>
  </si>
  <si>
    <t>D00070</t>
  </si>
  <si>
    <t>D000170</t>
  </si>
  <si>
    <t xml:space="preserve"> = 1</t>
  </si>
  <si>
    <t xml:space="preserve"> = 2</t>
  </si>
  <si>
    <t xml:space="preserve"> = 3</t>
  </si>
  <si>
    <t xml:space="preserve"> = 4</t>
  </si>
  <si>
    <t xml:space="preserve"> = 5</t>
  </si>
  <si>
    <t xml:space="preserve"> = 0</t>
  </si>
  <si>
    <t>MACHINE RUNNING</t>
  </si>
  <si>
    <t>MACHINE STOPING</t>
  </si>
  <si>
    <t>MACHINE HOMING</t>
  </si>
  <si>
    <t>MACHINE ERROR</t>
  </si>
  <si>
    <t>MACHINE …</t>
  </si>
  <si>
    <t>LOT END OF INPUT TRAY</t>
  </si>
  <si>
    <t>OVER OF OUTPUT TRAY</t>
  </si>
  <si>
    <t xml:space="preserve"> = 6</t>
  </si>
  <si>
    <t xml:space="preserve"> = 7</t>
  </si>
  <si>
    <t xml:space="preserve"> = 8</t>
  </si>
  <si>
    <t xml:space="preserve"> = 9</t>
  </si>
  <si>
    <t xml:space="preserve"> = 10</t>
  </si>
  <si>
    <t>TOUCH</t>
  </si>
  <si>
    <t>FRONT DOOR LEFT SENSOR 1&amp;2 (NC)</t>
  </si>
  <si>
    <t>FRONT DOOR RIGHT SENSOR 1&amp;2 (NC)</t>
  </si>
  <si>
    <t>RIGHT DOOR LEFT SENSOR 1&amp;2 (NC)</t>
  </si>
  <si>
    <t>RIGHT DOOR RIGHT SENSOR 1&amp;2 (NC)</t>
  </si>
  <si>
    <t>BACK DOOR LEFT SENSOR 1&amp;2 (NC)</t>
  </si>
  <si>
    <t>BACK DOOR RIGHT SENSOR 1&amp;2 (NC)</t>
  </si>
  <si>
    <t>LEFT DOOR LEFT SENSOR 1&amp;2 (NC)</t>
  </si>
  <si>
    <t>LEFT DOOR RIGHT SENSOR 1&amp;2 (NC)</t>
  </si>
  <si>
    <t>KINCO HMI HANDHOLD SIGNAL (WHITE)</t>
  </si>
  <si>
    <t>KINCO HMI EMERGENCY SIGNAL (BLUE-RED)</t>
  </si>
  <si>
    <t>KINCO HMI AUTO SIGNAL (ORANGE-WHITE)</t>
  </si>
  <si>
    <t>KINCO HMI REMOTE SIGNAL (GREEN-WHITE)</t>
  </si>
  <si>
    <t>LOAD TRAY INPUT KEEP TRAY #1 OPEN CYL SEN</t>
  </si>
  <si>
    <t>LOAD TRAY INPUT KEEP TRAY #1 CLOSE CYL SEN</t>
  </si>
  <si>
    <t>LOAD TRAY INPUT KEEP TRAY #2 OPEN CYL SEN</t>
  </si>
  <si>
    <t>LOAD TRAY INPUT KEEP TRAY #2 CLOSE CYL SEN</t>
  </si>
  <si>
    <t>LOAD TRAY INPUT DETACH TRAY #1 UP CYL SEN</t>
  </si>
  <si>
    <t>LOAD TRAY INPUT DETACH TRAY #1 DN CYL SEN</t>
  </si>
  <si>
    <t>LOAD TRAY INPUT DETACH TRAY #2 UP CYL SEN</t>
  </si>
  <si>
    <t>LOAD TRAY INPUT DETACH TRAY #2 DN CYL SEN</t>
  </si>
  <si>
    <t>LOAD TRAY INPUT LIFT TRAY UP CYL SEN</t>
  </si>
  <si>
    <t>LOAD TRAY INPUT LIFT TRAY DN CYL SEN</t>
  </si>
  <si>
    <t>LOAD TRAY INPUT LOWER #1 DETECT SENSOR</t>
  </si>
  <si>
    <t>LOAD TRAY INPUT LOWER #2 DETECT SENSOR</t>
  </si>
  <si>
    <t>LOAD TRAY INPUT HIGHER DETECT SENSOR</t>
  </si>
  <si>
    <t>LOAD TRAY OUTPUT KEEP TRAY #1 OPEN CYL SEN</t>
  </si>
  <si>
    <t>LOAD TRAY OUTPUT KEEP TRAY #1 CLOSE CYL SEN</t>
  </si>
  <si>
    <t>LOAD TRAY OUTPUT KEEP TRAY #2 OPEN CYL SEN</t>
  </si>
  <si>
    <t>LOAD TRAY OUTPUT KEEP TRAY #2 CLOSE CYL SEN</t>
  </si>
  <si>
    <t>LOAD TRAY OUTPUT DETACH TRAY #1 UP CYL SEN</t>
  </si>
  <si>
    <t>LOAD TRAY OUTPUT DETACH TRAY #1 DN CYL SEN</t>
  </si>
  <si>
    <t>LOAD TRAY OUTPUT DETACH TRAY #2 UP CYL SEN</t>
  </si>
  <si>
    <t>LOAD TRAY OUTPUT DETACH TRAY #2 DN CYL SEN</t>
  </si>
  <si>
    <t>LOAD TRAY OUTPUT LIFT TRAY UP CYL SEN</t>
  </si>
  <si>
    <t>LOAD TRAY OUTPUT LIFT TRAY DN CYL SEN</t>
  </si>
  <si>
    <t>LOAD TRAY OUTPUT LOWER #1 DETECT SENSOR</t>
  </si>
  <si>
    <t>LOAD TRAY OUTPUT LOWER #2 DETECT SENSOR</t>
  </si>
  <si>
    <t>LOAD TRAY OUTPUT OVER DETECT SENSOR</t>
  </si>
  <si>
    <t>LOAD TRAY MOV TRAY #1 UP CYL SEN</t>
  </si>
  <si>
    <t>LOAD TRAY MOV TRAY #1 DN CYL SEN</t>
  </si>
  <si>
    <t>LOAD TRAY MOV TRAY #2 UP CYL SEN</t>
  </si>
  <si>
    <t>LOAD TRAY MOV TRAY #2 DN CYL SEN</t>
  </si>
  <si>
    <t>LOAD TRAY MID TRAY CLAMP CYL SEN</t>
  </si>
  <si>
    <t>LOAD TRAY MID TRAY UNCLAMP CYL SEN</t>
  </si>
  <si>
    <t>LOAD TRAY MID TRAY DETECT SENSOR</t>
  </si>
  <si>
    <t>SENSOR (NC) LIMIT (-) U4#9 INPUT CH1 X</t>
  </si>
  <si>
    <t>SENSOR (NC) LIMIT (+) U4#9 INPUT CH1 X</t>
  </si>
  <si>
    <t>SENSOR (NO) HOME U4#9 INPUT CH1 X</t>
  </si>
  <si>
    <t>SENSOR (NC) LIMIT (-) U4#10 INPUT CH1 Y</t>
  </si>
  <si>
    <t>SENSOR (NC) LIMIT (+) U4#10 INPUT CH1 Y</t>
  </si>
  <si>
    <t>SENSOR (NO) HOME U4#10 INPUT CH1 Y</t>
  </si>
  <si>
    <t>SENSOR (NC) LIMIT (-) U4#12 INPUT CH2 X</t>
  </si>
  <si>
    <t>SENSOR (NC) LIMIT (+) U4#12 INPUT CH2 X</t>
  </si>
  <si>
    <t>SENSOR (NO) HOME U4#12 INPUT CH2 X</t>
  </si>
  <si>
    <t>SENSOR (NC) LIMIT (-) U4#13 INPUT CH2 Y</t>
  </si>
  <si>
    <t>SENSOR (NC) LIMIT (+) U4#13 INPUT CH2 Y</t>
  </si>
  <si>
    <t>SENSOR (NO) HOME U4#13 INPUT CH2 Y</t>
  </si>
  <si>
    <t>SENSOR (NO) HOME U4#14  INPUT CH2 Z</t>
  </si>
  <si>
    <t>SENSOR (NC) LIMIT (+) U4#14  INPUT CH2 Z</t>
  </si>
  <si>
    <t>SENSOR (NC) LIMIT (-) U4#14  INPUT CH2 Z</t>
  </si>
  <si>
    <t>SENSOR (NC) LIMIT (-) U4#15 OUTPUT CH1 X</t>
  </si>
  <si>
    <t>SENSOR (NC) LIMIT (+) U4#15 OUTPUT CH1 X</t>
  </si>
  <si>
    <t>SENSOR (NO) HOME U4#15 OUTPUT CH1 X</t>
  </si>
  <si>
    <t>SENSOR (NC) LIMIT (-) U4#16 OUTPUT CH1 Y</t>
  </si>
  <si>
    <t>SENSOR (NC) LIMIT (+) U4#16 OUTPUT CH1 Y</t>
  </si>
  <si>
    <t>SENSOR (NO) HOME U4#16 OUTPUT CH1 Y</t>
  </si>
  <si>
    <t>SENSOR (NC) LIMIT (-) U6#1 OUTPUT CH1 Z</t>
  </si>
  <si>
    <t>SENSOR (NC) LIMIT (+) U6#1 OUTPUT CH1 Z</t>
  </si>
  <si>
    <t>SENSOR (NO) HOME U6#1 OUTPUT CH1 Z</t>
  </si>
  <si>
    <t>SENSOR (NC) LIMIT (-) U6#2 OUTPUT CH2 X</t>
  </si>
  <si>
    <t>SENSOR (NC) LIMIT (+) U6#2 OUTPUT CH2 X</t>
  </si>
  <si>
    <t>SENSOR (NO) HOME U6#2 OUTPUT CH2 X</t>
  </si>
  <si>
    <t>SENSOR (NC) LIMIT (-) U6#3 OUTPUT CH2 Y</t>
  </si>
  <si>
    <t>SENSOR (NC) LIMIT (+) U6#3 OUTPUT CH2 Y</t>
  </si>
  <si>
    <t>SENSOR (NO) HOME U6#3 OUTPUT CH2 Y</t>
  </si>
  <si>
    <t>SENSOR (NC) LIMIT (-) U6#4 OUTPUT CH2 Z</t>
  </si>
  <si>
    <t>SENSOR (NC) LIMIT (+) U6#4 OUTPUT CH2 Z</t>
  </si>
  <si>
    <t>SENSOR (NO) HOME U6#4 OUTPUT CH2 Z</t>
  </si>
  <si>
    <t>SENSOR (NC) LIMIT (-) U6#5 LOAD TRAY</t>
  </si>
  <si>
    <t>SENSOR (NC) LIMIT (+) U6#5 LOAD TRAY</t>
  </si>
  <si>
    <t>SENSOR (NO) HOME U6#5 LOAD TRAY</t>
  </si>
  <si>
    <t>SENSOR (NC) LIMIT (-) U6#6 INPUT VISION #1</t>
  </si>
  <si>
    <t>SENSOR (NC) LIMIT (+) U6#6 INPUT VISION #1</t>
  </si>
  <si>
    <t>SENSOR (NO) HOME U6#6 INPUT VISION #1</t>
  </si>
  <si>
    <t>SENSOR (NC) LIMIT (-) U6#8 OUTPUT VISION #3</t>
  </si>
  <si>
    <t>SENSOR (NC) LIMIT (+) U6#8 OUTPUT VISION #3</t>
  </si>
  <si>
    <t>SENSOR (NO) HOME U6#8 OUTPUT VISION #3</t>
  </si>
  <si>
    <t>SENSOR (NC) LIMIT (-) U6#9 TAPE STEP</t>
  </si>
  <si>
    <t>SENSOR (NC) LIMIT (+) U6#9 TAPE STEP</t>
  </si>
  <si>
    <t>SENSOR (NO) HOME U6#9 TAPE STEP</t>
  </si>
  <si>
    <t>SENSOR (NC) LIMIT (-) U6#10 TAPE SPEED</t>
  </si>
  <si>
    <t>SENSOR (NC) LIMIT (+) U6#10 TAPE SPEED</t>
  </si>
  <si>
    <t>SENSOR (NO) HOME U6#10 TAPE SPEED</t>
  </si>
  <si>
    <t>SENSOR (NC) LIMIT (-) U6#7 TEST VISION #2</t>
  </si>
  <si>
    <t>SENSOR (NC) LIMIT (+) U6#7 TEST VISION #2</t>
  </si>
  <si>
    <t>SENSOR (NO) HOME U6#7 TEST VISION #2</t>
  </si>
  <si>
    <t>BLOCK1 RELAY1 BRAKE U4#11 INPUT CH1 Z</t>
  </si>
  <si>
    <t>TRANSF INPUT CH1 TOOL #1 UP DETECT SEN</t>
  </si>
  <si>
    <t>TRANSF INPUT CH1 TOOL #2 UP DETECT SEN</t>
  </si>
  <si>
    <t>TRANSF INPUT CH1 TOOL #3 UP DETECT SEN</t>
  </si>
  <si>
    <t>TRANSF INPUT CH1 TOOL #4 UP DETECT SEN</t>
  </si>
  <si>
    <t>TRANSF INPUT CH1 TOOL #5 UP DETECT SEN</t>
  </si>
  <si>
    <t>TRANSF INPUT CH1 TOOL #6 UP DETECT SEN</t>
  </si>
  <si>
    <t>TRANSF INPUT CH1 TOOL #1 SUCTION VAC SEN</t>
  </si>
  <si>
    <t>TRANSF INPUT CH1 TOOL #2 SUCTION VAC SEN</t>
  </si>
  <si>
    <t>TRANSF INPUT CH1 TOOL #3 SUCTION VAC SEN</t>
  </si>
  <si>
    <t>TRANSF INPUT CH1 TOOL #4 SUCTION VAC SEN</t>
  </si>
  <si>
    <t>TRANSF INPUT CH1 TOOL #5 SUCTION VAC SEN</t>
  </si>
  <si>
    <t>TRANSF INPUT CH1 TOOL #6 SUCTION VAC SEN</t>
  </si>
  <si>
    <t>TRANSF INPUT CH2 TOOL #1 UP DETECT SEN</t>
  </si>
  <si>
    <t>TRANSF INPUT CH2 TOOL #2 UP DETECT SEN</t>
  </si>
  <si>
    <t>TRANSF INPUT CH2 TOOL #3 UP DETECT SEN</t>
  </si>
  <si>
    <t>TRANSF INPUT CH2 TOOL #4 UP DETECT SEN</t>
  </si>
  <si>
    <t>TRANSF INPUT CH2 TOOL #5 UP DETECT SEN</t>
  </si>
  <si>
    <t>TRANSF INPUT CH2 TOOL #6 UP DETECT SEN</t>
  </si>
  <si>
    <t>TRANSF INPUT CH2 TOOL #1 SUCTION VAC SEN</t>
  </si>
  <si>
    <t>TRANSF INPUT CH2 TOOL #2 SUCTION VAC SEN</t>
  </si>
  <si>
    <t>TRANSF INPUT CH2 TOOL #3 SUCTION VAC SEN</t>
  </si>
  <si>
    <t>TRANSF INPUT CH2 TOOL #4 SUCTION VAC SEN</t>
  </si>
  <si>
    <t>TRANSF INPUT CH2 TOOL #5 SUCTION VAC SEN</t>
  </si>
  <si>
    <t>TRANSF INPUT CH2 TOOL #6 SUCTION VAC SEN</t>
  </si>
  <si>
    <t>TESTER TOP PRESS #1 UP CYL SEN</t>
  </si>
  <si>
    <t>TESTER TOP PRESS #1 DN CYL SEN</t>
  </si>
  <si>
    <t>TESTER TOP PRESS #2 UP CYL SEN</t>
  </si>
  <si>
    <t>TESTER TOP PRESS #2 DN CYL SEN</t>
  </si>
  <si>
    <t>TESTER TOP PRESS #3 UP CYL SEN</t>
  </si>
  <si>
    <t>TESTER TOP PRESS #3 DN CYL SEN</t>
  </si>
  <si>
    <t>TESTER TOP PRESS #4 UP CYL SEN</t>
  </si>
  <si>
    <t>TESTER TOP PRESS #4 DN CYL SEN</t>
  </si>
  <si>
    <t>TESTER TOP PRESS #5 UP CYL SEN</t>
  </si>
  <si>
    <t>TESTER TOP PRESS #5 DN CYL SEN</t>
  </si>
  <si>
    <t>TESTER TOP PRESS #6 UP CYL SEN</t>
  </si>
  <si>
    <t>TESTER TOP PRESS #6 DN CYL SEN</t>
  </si>
  <si>
    <t>TESTER BOT PIN #1 UP CYL SEN</t>
  </si>
  <si>
    <t>TESTER BOT PIN #1 DN CYL SEN</t>
  </si>
  <si>
    <t>TESTER BOT PIN #2 UP CYL SEN</t>
  </si>
  <si>
    <t>TESTER BOT PIN #2 DN CYL SEN</t>
  </si>
  <si>
    <t>TESTER BOT PIN #3 UP CYL SEN</t>
  </si>
  <si>
    <t>TESTER BOT PIN #3 DN CYL SEN</t>
  </si>
  <si>
    <t>TESTER BOT PIN #4 UP CYL SEN</t>
  </si>
  <si>
    <t>TESTER BOT PIN #4 DN CYL SEN</t>
  </si>
  <si>
    <t>TESTER BOT PIN #5 UP CYL SEN</t>
  </si>
  <si>
    <t>TESTER BOT PIN #5 DN CYL SEN</t>
  </si>
  <si>
    <t>TESTER BOT PIN #6 UP CYL SEN</t>
  </si>
  <si>
    <t>TESTER BOT PIN #6 DN CYL SEN</t>
  </si>
  <si>
    <t>TESTER BOT BASE UP CYL SEN</t>
  </si>
  <si>
    <t>TESTER BOT BASE DN CYL SEN</t>
  </si>
  <si>
    <t>TESTER FENDER TABLE UP CYL SEN</t>
  </si>
  <si>
    <t>TESTER FENDER TABLE DN CYL SEN</t>
  </si>
  <si>
    <t>SENSOR (NC) LIMIT (-) U4#11 INPUT CH1 Z</t>
  </si>
  <si>
    <t>SENSOR (NC) LIMIT (+) U4#11 INPUT CH1 Z</t>
  </si>
  <si>
    <t>SENSOR (NO) HOME U4#11 INPUT CH1 Z</t>
  </si>
  <si>
    <t>TRAY NG BASE IN CYL SEN</t>
  </si>
  <si>
    <t>TRAY NG BASE OUT CYL SEN</t>
  </si>
  <si>
    <t>TRAY NG CH1 TRAY DETECT SEN</t>
  </si>
  <si>
    <t>TRAY NG CH2 TRAY DETECT SEN</t>
  </si>
  <si>
    <t>TRANSF OUTPUT CH1 TOOL #1 UP DETECT SEN</t>
  </si>
  <si>
    <t>TRANSF OUTPUT CH1 TOOL #2 UP DETECT SEN</t>
  </si>
  <si>
    <t>TRANSF OUTPUT CH1 TOOL #3 UP DETECT SEN</t>
  </si>
  <si>
    <t>TRANSF OUTPUT CH1 TOOL #4 UP DETECT SEN</t>
  </si>
  <si>
    <t>TRANSF OUTPUT CH1 TOOL #5 UP DETECT SEN</t>
  </si>
  <si>
    <t>TRANSF OUTPUT CH1 TOOL #6 UP DETECT SEN</t>
  </si>
  <si>
    <t>TRANSF OUTPUT CH1 TOOL #1 SUCTION VAC SEN</t>
  </si>
  <si>
    <t>TRANSF OUTPUT CH1 TOOL #2 SUCTION VAC SEN</t>
  </si>
  <si>
    <t>TRANSF OUTPUT CH1 TOOL #3 SUCTION VAC SEN</t>
  </si>
  <si>
    <t>TRANSF OUTPUT CH1 TOOL #4 SUCTION VAC SEN</t>
  </si>
  <si>
    <t>TRANSF OUTPUT CH1 TOOL #5 SUCTION VAC SEN</t>
  </si>
  <si>
    <t>TRANSF OUTPUT CH1 TOOL #6 SUCTION VAC SEN</t>
  </si>
  <si>
    <t>TRANSF OUTPUT CH2 TOOL #1 UP DETECT SEN</t>
  </si>
  <si>
    <t>TRANSF OUTPUT CH2 TOOL #2 UP DETECT SEN</t>
  </si>
  <si>
    <t>TRANSF OUTPUT CH2 TOOL #3 UP DETECT SEN</t>
  </si>
  <si>
    <t>TRANSF OUTPUT CH2 TOOL #4 UP DETECT SEN</t>
  </si>
  <si>
    <t>TRANSF OUTPUT CH2 TOOL #5 UP DETECT SEN</t>
  </si>
  <si>
    <t>TRANSF OUTPUT CH2 TOOL #6 UP DETECT SEN</t>
  </si>
  <si>
    <t>TRANSF OUTPUT CH2 TOOL #1 SUCTION VAC SEN</t>
  </si>
  <si>
    <t>TRANSF OUTPUT CH2 TOOL #2 SUCTION VAC SEN</t>
  </si>
  <si>
    <t>TRANSF OUTPUT CH2 TOOL #3 SUCTION VAC SEN</t>
  </si>
  <si>
    <t>TRANSF OUTPUT CH2 TOOL #4 SUCTION VAC SEN</t>
  </si>
  <si>
    <t>TRANSF OUTPUT CH2 TOOL #5 SUCTION VAC SEN</t>
  </si>
  <si>
    <t>TRANSF OUTPUT CH2 TOOL #6 SUCTION VAC SEN</t>
  </si>
  <si>
    <t>TAPPING HEATER UP CYL SEN</t>
  </si>
  <si>
    <t>TAPPING HEATER DN CYL SEN</t>
  </si>
  <si>
    <t>TAPPING TOP IR DETECT SEN</t>
  </si>
  <si>
    <t>TAPPING HEATER TK4S ALARM1</t>
  </si>
  <si>
    <t>TAPPING HEATER TK4S ALARM2</t>
  </si>
  <si>
    <t>TAPPING BOT TAPE DETECT SEN</t>
  </si>
  <si>
    <t>TAPPING TOP TAPE DETECT SEN</t>
  </si>
  <si>
    <t>SENSOR (NC) LIMIT (-) U6#9 TAPE STEP (BỎ)</t>
  </si>
  <si>
    <t>SENSOR (NC) LIMIT (+) U6#9 TAPE STEP (BỎ)</t>
  </si>
  <si>
    <t>SENSOR (NO) HOME U6#9 TAPE STEP (BỎ)</t>
  </si>
  <si>
    <t>SENSOR (NC) LIMIT (-) U6#10 TAPE SPEED (BỎ)</t>
  </si>
  <si>
    <t>SENSOR (NC) LIMIT (+) U6#10 TAPE SPEED (BỎ)</t>
  </si>
  <si>
    <t>SENSOR (NO) HOME U6#10 TAPE SPEED (BỎ)</t>
  </si>
  <si>
    <t>BLOCK1 RELAY2 BRAKE U4#14 INPUT CH2 Z</t>
  </si>
  <si>
    <t>BLOCK1 RELAY3 SPARE U6#1 OUTPUT CH1 Z</t>
  </si>
  <si>
    <t>BLOCK1 RELAY4 SPARE U6#4 OUTPUT CH2 Z</t>
  </si>
  <si>
    <t>KACON BUZZER - SOUND 1</t>
  </si>
  <si>
    <t>KACON BUZZER - SOUND 2</t>
  </si>
  <si>
    <t>KACON BUZZER - SOUND 3</t>
  </si>
  <si>
    <t>KACON BUZZER - SOUND 4</t>
  </si>
  <si>
    <t>LOAD TRAY INPUT KEEP TRAY OPEN CYL SOL</t>
  </si>
  <si>
    <t>LOAD TRAY INPUT LIFT TRAY UP CYL SOL</t>
  </si>
  <si>
    <t>LOAD TRAY INPUT DETACH TRAY DN CYL SOL</t>
  </si>
  <si>
    <t>LOAD TRAY MOV TRAY #1 UP CYL SOL</t>
  </si>
  <si>
    <t>LOAD TRAY MOV TRAY #2 UP CYL SOL</t>
  </si>
  <si>
    <t>LOAD TRAY MID TRAY CLAMP CYL SOL</t>
  </si>
  <si>
    <t>LOAD TRAY OUTPUT KEEP TRAY OPEN CYL SOL</t>
  </si>
  <si>
    <t>LOAD TRAY OUTPUT DETACH TRAY DN CYL SOL</t>
  </si>
  <si>
    <t>LOAD TRAY OUTPUT LIFT TRAY UP CYL SOL</t>
  </si>
  <si>
    <t>TRANSF INPUT CH1 TOOL #1 SUCTION VAC SOL</t>
  </si>
  <si>
    <t>TRANSF INPUT CH1 TOOL #1 BLOW VAC SOL</t>
  </si>
  <si>
    <t>TRANSF INPUT CH1 TOOL #2 SUCTION VAC SOL</t>
  </si>
  <si>
    <t>TRANSF INPUT CH1 TOOL #2 BLOW VAC SOL</t>
  </si>
  <si>
    <t>TRANSF INPUT CH1 TOOL #3 SUCTION VAC SOL</t>
  </si>
  <si>
    <t>TRANSF INPUT CH1 TOOL #3 BLOW VAC SOL</t>
  </si>
  <si>
    <t>TRANSF INPUT CH1 TOOL #4 SUCTION VAC SOL</t>
  </si>
  <si>
    <t>TRANSF INPUT CH1 TOOL #4 BLOW VAC SOL</t>
  </si>
  <si>
    <t>TRANSF INPUT CH1 TOOL #5 SUCTION VAC SOL</t>
  </si>
  <si>
    <t>TRANSF INPUT CH1 TOOL #5 BLOW VAC SOL</t>
  </si>
  <si>
    <t>TRANSF INPUT CH1 TOOL #6 SUCTION VAC SOL</t>
  </si>
  <si>
    <t>TRANSF INPUT CH1 TOOL #6 BLOW VAC SOL</t>
  </si>
  <si>
    <t>TRANSF INPUT CH2 TOOL #1 SUCTION VAC SOL</t>
  </si>
  <si>
    <t>TRANSF INPUT CH2 TOOL #1 BLOW VAC SOL</t>
  </si>
  <si>
    <t>TRANSF INPUT CH2 TOOL #2 SUCTION VAC SOL</t>
  </si>
  <si>
    <t>TRANSF INPUT CH2 TOOL #2 BLOW VAC SOL</t>
  </si>
  <si>
    <t>TRANSF INPUT CH2 TOOL #3 SUCTION VAC SOL</t>
  </si>
  <si>
    <t>TRANSF INPUT CH2 TOOL #3 BLOW VAC SOL</t>
  </si>
  <si>
    <t>TRANSF INPUT CH2 TOOL #4 SUCTION VAC SOL</t>
  </si>
  <si>
    <t>TRANSF INPUT CH2 TOOL #4 BLOW VAC SOL</t>
  </si>
  <si>
    <t>TRANSF INPUT CH2 TOOL #5 SUCTION VAC SOL</t>
  </si>
  <si>
    <t>TRANSF INPUT CH2 TOOL #5 BLOW VAC SOL</t>
  </si>
  <si>
    <t>TRANSF INPUT CH2 TOOL #6 SUCTION VAC SOL</t>
  </si>
  <si>
    <t>TRANSF INPUT CH2 TOOL #6 BLOW VAC SOL</t>
  </si>
  <si>
    <t>TESTER TOP PRESS #1 DN CYL SOL</t>
  </si>
  <si>
    <t>TESTER TOP PRESS #2 DN CYL SOL</t>
  </si>
  <si>
    <t>TESTER TOP PRESS #3 DN CYL SOL</t>
  </si>
  <si>
    <t>TESTER TOP PRESS #4 DN CYL SOL</t>
  </si>
  <si>
    <t>TESTER TOP PRESS #5 DN CYL SOL</t>
  </si>
  <si>
    <t>TESTER TOP PRESS #6 DN CYL SOL</t>
  </si>
  <si>
    <t>TESTER TOP BLOW #1 ON CYL SOL</t>
  </si>
  <si>
    <t>TESTER TOP BLOW #2 ON CYL SOL</t>
  </si>
  <si>
    <t>TESTER TOP BLOW #3 ON CYL SOL</t>
  </si>
  <si>
    <t>TESTER TOP BLOW #4 ON CYL SOL</t>
  </si>
  <si>
    <t>TESTER TOP BLOW #5 ON CYL SOL</t>
  </si>
  <si>
    <t>TESTER TOP BLOW #6 ON CYL SOL</t>
  </si>
  <si>
    <t>TESTER BOT PIN #1 UP CYL SOL</t>
  </si>
  <si>
    <t>TESTER BOT PIN #2 UP CYL SOL</t>
  </si>
  <si>
    <t>TESTER BOT PIN #3 UP CYL SOL</t>
  </si>
  <si>
    <t>TESTER BOT PIN #4 UP CYL SOL</t>
  </si>
  <si>
    <t>TESTER BOT PIN #5 UP CYL SOL</t>
  </si>
  <si>
    <t>TESTER BOT PIN #6 UP CYL SOL</t>
  </si>
  <si>
    <t>TESTER BOT BASE UP CYL SOL</t>
  </si>
  <si>
    <t>TESTER FENDER TABLE UP CYL SOL</t>
  </si>
  <si>
    <t>TRANSF OUTPUT CH1 TOOL #1 SUCTION VAC SOL</t>
  </si>
  <si>
    <t>TRANSF OUTPUT CH1 TOOL #1 BLOW VAC SOL</t>
  </si>
  <si>
    <t>TRANSF OUTPUT CH1 TOOL #2 SUCTION VAC SOL</t>
  </si>
  <si>
    <t>TRANSF OUTPUT CH1 TOOL #2 BLOW VAC SOL</t>
  </si>
  <si>
    <t>TRANSF OUTPUT CH1 TOOL #3 SUCTION VAC SOL</t>
  </si>
  <si>
    <t>TRANSF OUTPUT CH1 TOOL #3 BLOW VAC SOL</t>
  </si>
  <si>
    <t>TRANSF OUTPUT CH1 TOOL #4 SUCTION VAC SOL</t>
  </si>
  <si>
    <t>TRANSF OUTPUT CH1 TOOL #4 BLOW VAC SOL</t>
  </si>
  <si>
    <t>TRANSF OUTPUT CH1 TOOL #5 SUCTION VAC SOL</t>
  </si>
  <si>
    <t>TRANSF OUTPUT CH1 TOOL #5 BLOW VAC SOL</t>
  </si>
  <si>
    <t>TRANSF OUTPUT CH1 TOOL #6 SUCTION VAC SOL</t>
  </si>
  <si>
    <t>TRANSF OUTPUT CH1 TOOL #6 BLOW VAC SOL</t>
  </si>
  <si>
    <t>TRANSF OUTPUT CH2 TOOL #1 SUCTION VAC SOL</t>
  </si>
  <si>
    <t>TRANSF OUTPUT CH2 TOOL #1 BLOW VAC SOL</t>
  </si>
  <si>
    <t>TRANSF OUTPUT CH2 TOOL #2 SUCTION VAC SOL</t>
  </si>
  <si>
    <t>TRANSF OUTPUT CH2 TOOL #2 BLOW VAC SOL</t>
  </si>
  <si>
    <t>TRANSF OUTPUT CH2 TOOL #3 SUCTION VAC SOL</t>
  </si>
  <si>
    <t>TRANSF OUTPUT CH2 TOOL #3 BLOW VAC SOL</t>
  </si>
  <si>
    <t>TRANSF OUTPUT CH2 TOOL #4 SUCTION VAC SOL</t>
  </si>
  <si>
    <t>TRANSF OUTPUT CH2 TOOL #4 BLOW VAC SOL</t>
  </si>
  <si>
    <t>TRANSF OUTPUT CH2 TOOL #5 SUCTION VAC SOL</t>
  </si>
  <si>
    <t>TRANSF OUTPUT CH2 TOOL #5 BLOW VAC SOL</t>
  </si>
  <si>
    <t>TRANSF OUTPUT CH2 TOOL #6 SUCTION VAC SOL</t>
  </si>
  <si>
    <t>TRANSF OUTPUT CH2 TOOL #6 BLOW VAC SOL</t>
  </si>
  <si>
    <t>TRAY NG BASE IN CYL SOL</t>
  </si>
  <si>
    <t>TRAY NG BASE OUT CYL SOL</t>
  </si>
  <si>
    <t>ROTATION TABLE SUCTION #1 CYL SOL</t>
  </si>
  <si>
    <t>ROTATION TABLE SUCTION #2 CYL SOL</t>
  </si>
  <si>
    <t>ROTATION TABLE SUCTION #4 CYL SOL</t>
  </si>
  <si>
    <t>ROTATION TABLE SUCTION #3 CYL SOL</t>
  </si>
  <si>
    <t>TAPPING HEATER TK4S ON</t>
  </si>
  <si>
    <t>TAPPING HEATER DN CYL SOL</t>
  </si>
  <si>
    <t>EMG #1 SW (NC)</t>
  </si>
  <si>
    <t>EMG #2 SW (NC)</t>
  </si>
  <si>
    <t>EMG #3 SW (NC)</t>
  </si>
  <si>
    <t>EMG #4 SW (NC)</t>
  </si>
  <si>
    <t xml:space="preserve">U0#1 ROTATION TABLE </t>
  </si>
  <si>
    <t>U2#14 PICKUP PZ3 #2</t>
  </si>
  <si>
    <t>U2#15 PICKUP PZ3 #3</t>
  </si>
  <si>
    <t>U2#16 PICKUP PZ3 #4</t>
  </si>
  <si>
    <t>U2#1 PICKUP PZ1 #1</t>
  </si>
  <si>
    <t>U2#2 PICKUP PZ1 #2</t>
  </si>
  <si>
    <t>U2#3 PICKUP PZ1 #3</t>
  </si>
  <si>
    <t>U2#4 PICKUP PZ1 #4</t>
  </si>
  <si>
    <t>U2#5 PICKUP PZ1 #5</t>
  </si>
  <si>
    <t>U2#6 PICKUP PZ1 #6</t>
  </si>
  <si>
    <t>U2#7 PICKUP PZ2 #1</t>
  </si>
  <si>
    <t>U2#8 PICKUP PZ2 #2</t>
  </si>
  <si>
    <t>U2#9 PICKUP PZ2 #3</t>
  </si>
  <si>
    <t>U2#10 PICKUP PZ2 #4</t>
  </si>
  <si>
    <t>U2#11 PICKUP PZ2 #5</t>
  </si>
  <si>
    <t>U2#12 PICKUP PZ2 #6</t>
  </si>
  <si>
    <t>U2#13 PICKUP PZ3 #1</t>
  </si>
  <si>
    <t>U4#1 PICKUP PZ3 #5</t>
  </si>
  <si>
    <t>U4#2 PICKUP PZ3 #6</t>
  </si>
  <si>
    <t>U4#3 PICKUP PZ4 #1</t>
  </si>
  <si>
    <t>U4#4 PICKUP PZ4 #2</t>
  </si>
  <si>
    <t>U4#5 PICKUP PZ4 #3</t>
  </si>
  <si>
    <t>U4#6 PICKUP PZ4 #4</t>
  </si>
  <si>
    <t>U4#7 PICKUP PZ4 #5</t>
  </si>
  <si>
    <t>U4#8 PICKUP PZ4 #6</t>
  </si>
  <si>
    <t>U4#9 INPUT CH1 X</t>
  </si>
  <si>
    <t>U4#10 INPUT CH1 Y</t>
  </si>
  <si>
    <t>U4#11 INPUT CH1 Z</t>
  </si>
  <si>
    <t>U4#12 INPUT CH2 X</t>
  </si>
  <si>
    <t>U4#13 INPUT CH2 Y</t>
  </si>
  <si>
    <t>U4#14 INPUT CH2 Z</t>
  </si>
  <si>
    <t>U4#15 OUTPUT CH1 X</t>
  </si>
  <si>
    <t>U4#16 OUTPUT CH1 Y</t>
  </si>
  <si>
    <t>U6#1 OUTPUT CH1 Z</t>
  </si>
  <si>
    <t>U6#2 OUTPUT CH2 X</t>
  </si>
  <si>
    <t>U6#3 OUTPUT CH2 Y</t>
  </si>
  <si>
    <t>U6#4 OUTPUT CH2 Z</t>
  </si>
  <si>
    <t>U6#5 LOAD TRAY</t>
  </si>
  <si>
    <t>U6#6 INPUT VISION #1</t>
  </si>
  <si>
    <t>U6#8 OUTPUT VISION #3</t>
  </si>
  <si>
    <t>U6#7 TEST VISION #2</t>
  </si>
  <si>
    <t>U6#9 TAPE STEP</t>
  </si>
  <si>
    <t>U6#10  TAPE SPEED</t>
  </si>
  <si>
    <t>CTR IR CH1 SIDE IN CYL SOL</t>
  </si>
  <si>
    <t>CTR IR CH1 TOP IN CYL SOL</t>
  </si>
  <si>
    <t>CTR IR CH1 BLOW ON CYL SOL</t>
  </si>
  <si>
    <t>CTR IR CH2 SIDE IN CYL SOL</t>
  </si>
  <si>
    <t>CTR IR CH2 TOP IN CYL SOL</t>
  </si>
  <si>
    <t>CTR IR CH2 BLOW ON CYL SOL</t>
  </si>
  <si>
    <t>CTR IR CH1 #1 SUCTION VAC SOL</t>
  </si>
  <si>
    <t>CTR IR CH1 #1 BLOW VAC SOL</t>
  </si>
  <si>
    <t>CTR IR CH1 #2 SUCTION VAC SOL</t>
  </si>
  <si>
    <t>CTR IR CH1 #2 BLOW VAC SOL</t>
  </si>
  <si>
    <t>CTR IR CH2 #1 SUCTION VAC SOL</t>
  </si>
  <si>
    <t>CTR IR CH2 #1 BLOW VAC SOL</t>
  </si>
  <si>
    <t>CTR IR CH2 #2 SUCTION VAC SOL</t>
  </si>
  <si>
    <t>CTR IR CH2 #2 BLOW VAC SOL</t>
  </si>
  <si>
    <t>TESTER TOP TYPE1 #1 IN CYL SOL</t>
  </si>
  <si>
    <t>TESTER TOP TYPE1 #2 IN CYL SOL</t>
  </si>
  <si>
    <t>TESTER TOP TYPE1 #3 IN CYL SOL</t>
  </si>
  <si>
    <t>TESTER TOP TYPE1 #4 IN CYL SOL</t>
  </si>
  <si>
    <t>TESTER TOP TYPE1 #5 IN CYL SOL</t>
  </si>
  <si>
    <t>TESTER TOP TYPE1 #6 IN CYL SOL</t>
  </si>
  <si>
    <t>TESTER TOP TYPE2 #2 IN CYL SOL</t>
  </si>
  <si>
    <t>TESTER TOP TYPE2 #1 IN CYL SOL</t>
  </si>
  <si>
    <t>TESTER TOP TYPE2 #3 IN CYL SOL</t>
  </si>
  <si>
    <t>TESTER TOP TYPE2 #4 IN CYL SOL</t>
  </si>
  <si>
    <t>TESTER TOP TYPE2 #5 IN CYL SOL</t>
  </si>
  <si>
    <t>TESTER TOP TYPE2 #6 IN CYL SOL</t>
  </si>
  <si>
    <t>CTR IR CH1 #1 SUCTION VAC SEN</t>
  </si>
  <si>
    <t>CTR IR CH1 #2 SUCTION VAC SEN</t>
  </si>
  <si>
    <t>CTR IR CH2 #1 SUCTION VAC SEN</t>
  </si>
  <si>
    <t>CTR IR CH2 #2 SUCTION VAC SEN</t>
  </si>
  <si>
    <t>TESTER TOP TYPE1 #1 IN CYL SEN</t>
  </si>
  <si>
    <t>TESTER TOP TYPE1 #1 OUT CYL SEN</t>
  </si>
  <si>
    <t>TESTER TOP TYPE1 #2 IN CYL SEN</t>
  </si>
  <si>
    <t>TESTER TOP TYPE1 #2 OUT CYL SEN</t>
  </si>
  <si>
    <t>TESTER TOP TYPE1 #3 IN CYL SEN</t>
  </si>
  <si>
    <t>TESTER TOP TYPE1 #3 OUT CYL SEN</t>
  </si>
  <si>
    <t>TESTER TOP TYPE1 #4 IN CYL SEN</t>
  </si>
  <si>
    <t>TESTER TOP TYPE1 #4 OUT CYL SEN</t>
  </si>
  <si>
    <t>TESTER TOP TYPE1 #5 IN CYL SEN</t>
  </si>
  <si>
    <t>TESTER TOP TYPE1 #5 OUT CYL SEN</t>
  </si>
  <si>
    <t>TESTER TOP TYPE1 #6 IN CYL SEN</t>
  </si>
  <si>
    <t>TESTER TOP TYPE1 #6 OUT CYL SEN</t>
  </si>
  <si>
    <t>TESTER TOP TYPE2 #1 IN CYL SEN</t>
  </si>
  <si>
    <t>TESTER TOP TYPE2 #1 OUT CYL SEN</t>
  </si>
  <si>
    <t>TESTER TOP TYPE2 #2 IN CYL SEN</t>
  </si>
  <si>
    <t>TESTER TOP TYPE2 #2 OUT CYL SEN</t>
  </si>
  <si>
    <t>TESTER TOP TYPE2 #3 IN CYL SEN</t>
  </si>
  <si>
    <t>TESTER TOP TYPE2 #3 OUT CYL SEN</t>
  </si>
  <si>
    <t>TESTER TOP TYPE2 #4 IN CYL SEN</t>
  </si>
  <si>
    <t>TESTER TOP TYPE2 #4 OUT CYL SEN</t>
  </si>
  <si>
    <t>TESTER TOP TYPE2 #5 IN CYL SEN</t>
  </si>
  <si>
    <t>TESTER TOP TYPE2 #5 OUT CYL SEN</t>
  </si>
  <si>
    <t>TESTER TOP TYPE2 #6 IN CYL SEN</t>
  </si>
  <si>
    <t>TESTER TOP TYPE2 #6 OUT CYL SEN</t>
  </si>
  <si>
    <t>ROTATION TABLE SUCTION #1 SEN</t>
  </si>
  <si>
    <t>ROTATION TABLE SUCTION #2 SEN</t>
  </si>
  <si>
    <t>ROTATION TABLE SUCTION #3 SEN</t>
  </si>
  <si>
    <t>ROTATION TABLE SUCTION #4 SEN</t>
  </si>
  <si>
    <t>TAPPING OUT TAPE SUCTION CYL SOL</t>
  </si>
  <si>
    <t>TAPPING OUT TAPE SUCTION SEN</t>
  </si>
  <si>
    <t>TAPPING TORQUE X0 - TMP-1 CW</t>
  </si>
  <si>
    <t>TAPPING TORQUE X1 - TMP-1 CCW</t>
  </si>
  <si>
    <t>TAPPING TORQUE X3 - TMP-1 ALARM RESET</t>
  </si>
  <si>
    <t>TAPPING TORQUE Y0 - TMP-1 ALARM</t>
  </si>
  <si>
    <t>pana</t>
  </si>
  <si>
    <t>j4w2</t>
  </si>
  <si>
    <t>BLOCK2 RELAY1 VISION</t>
  </si>
  <si>
    <t>BLOCK2 RELAY2 VISION</t>
  </si>
  <si>
    <t>BLOCK2 RELAY3 VISION</t>
  </si>
  <si>
    <t>BLOCK2 RELAY4 VISION</t>
  </si>
  <si>
    <t>BLOCK3 RELAY1 VISION</t>
  </si>
  <si>
    <t>BLOCK3 RELAY2 VISION</t>
  </si>
  <si>
    <t>BLOCK3 RELAY3 VISION</t>
  </si>
  <si>
    <t>BLOCK3 RELAY4 VISION</t>
  </si>
  <si>
    <t>RELAY1 LED PANEL 1</t>
  </si>
  <si>
    <t>RELAY2 LED PANEL 2</t>
  </si>
  <si>
    <t>RELAY3 TAPPING HEATER TK4S SSR ON</t>
  </si>
  <si>
    <t>RELAY4 SPARE</t>
  </si>
  <si>
    <t>ALARM DRIVER (NC) U0#1 ROTATION TABLE</t>
  </si>
  <si>
    <t>ALARM CLR DRIVER U0#1 ROTATION TABLE</t>
  </si>
  <si>
    <t>SERVO ON DRIVER U0#1 ROTATION TABLE</t>
  </si>
  <si>
    <t xml:space="preserve"> ACC TIME 0</t>
  </si>
  <si>
    <t xml:space="preserve"> DEC TIME 0</t>
  </si>
  <si>
    <t xml:space="preserve"> SPEED LIMIT</t>
  </si>
  <si>
    <t xml:space="preserve"> JOG SPEED LIMIT</t>
  </si>
  <si>
    <t xml:space="preserve"> ORG SPEED</t>
  </si>
  <si>
    <t xml:space="preserve"> CREEP SPEED</t>
  </si>
  <si>
    <t xml:space="preserve"> JOG+ SPEED</t>
  </si>
  <si>
    <t xml:space="preserve"> JOG- SPEED</t>
  </si>
  <si>
    <t>U6#01 ACC TIME 0</t>
  </si>
  <si>
    <t>U6#02 ACC TIME 0</t>
  </si>
  <si>
    <t>U6#03 ACC TIME 0</t>
  </si>
  <si>
    <t>U6#04 ACC TIME 0</t>
  </si>
  <si>
    <t>U6#05 ACC TIME 0</t>
  </si>
  <si>
    <t>U6#06 ACC TIME 0</t>
  </si>
  <si>
    <t>U6#07 ACC TIME 0</t>
  </si>
  <si>
    <t>U6#08 ACC TIME 0</t>
  </si>
  <si>
    <t>U6#09 ACC TIME 0</t>
  </si>
  <si>
    <t>U6#10 ACC TIME 0</t>
  </si>
  <si>
    <t>U6#11 ACC TIME 0</t>
  </si>
  <si>
    <t>U6#12 ACC TIME 0</t>
  </si>
  <si>
    <t>U6#13 ACC TIME 0</t>
  </si>
  <si>
    <t>U6#14 ACC TIME 0</t>
  </si>
  <si>
    <t>U6#15 ACC TIME 0</t>
  </si>
  <si>
    <t>U6#16 ACC TIME 0</t>
  </si>
  <si>
    <t>U6#01 DEC TIME 0</t>
  </si>
  <si>
    <t>U6#02 DEC TIME 0</t>
  </si>
  <si>
    <t>U6#03 DEC TIME 0</t>
  </si>
  <si>
    <t>U6#04 DEC TIME 0</t>
  </si>
  <si>
    <t>U6#05 DEC TIME 0</t>
  </si>
  <si>
    <t>U6#06 DEC TIME 0</t>
  </si>
  <si>
    <t>U6#07 DEC TIME 0</t>
  </si>
  <si>
    <t>U6#08 DEC TIME 0</t>
  </si>
  <si>
    <t>U6#09 DEC TIME 0</t>
  </si>
  <si>
    <t>U6#10 DEC TIME 0</t>
  </si>
  <si>
    <t>U6#11 DEC TIME 0</t>
  </si>
  <si>
    <t>U6#12 DEC TIME 0</t>
  </si>
  <si>
    <t>U6#13 DEC TIME 0</t>
  </si>
  <si>
    <t>U6#14 DEC TIME 0</t>
  </si>
  <si>
    <t>U6#15 DEC TIME 0</t>
  </si>
  <si>
    <t>U6#16 DEC TIME 0</t>
  </si>
  <si>
    <t>U6#01 SPEED LIMIT</t>
  </si>
  <si>
    <t>U6#02 SPEED LIMIT</t>
  </si>
  <si>
    <t>U6#03 SPEED LIMIT</t>
  </si>
  <si>
    <t>U6#04 SPEED LIMIT</t>
  </si>
  <si>
    <t>U6#05 SPEED LIMIT</t>
  </si>
  <si>
    <t>U6#06 SPEED LIMIT</t>
  </si>
  <si>
    <t>U6#07 SPEED LIMIT</t>
  </si>
  <si>
    <t>U6#08 SPEED LIMIT</t>
  </si>
  <si>
    <t>U6#09 SPEED LIMIT</t>
  </si>
  <si>
    <t>U6#10 SPEED LIMIT</t>
  </si>
  <si>
    <t>U6#11 SPEED LIMIT</t>
  </si>
  <si>
    <t>U6#12 SPEED LIMIT</t>
  </si>
  <si>
    <t>U6#13 SPEED LIMIT</t>
  </si>
  <si>
    <t>U6#14 SPEED LIMIT</t>
  </si>
  <si>
    <t>U6#15 SPEED LIMIT</t>
  </si>
  <si>
    <t>U6#16 SPEED LIMIT</t>
  </si>
  <si>
    <t>U6#01 JOG SPEED LIMIT</t>
  </si>
  <si>
    <t>U6#02 JOG SPEED LIMIT</t>
  </si>
  <si>
    <t>U6#03 JOG SPEED LIMIT</t>
  </si>
  <si>
    <t>U6#04 JOG SPEED LIMIT</t>
  </si>
  <si>
    <t>U6#05 JOG SPEED LIMIT</t>
  </si>
  <si>
    <t>U6#06 JOG SPEED LIMIT</t>
  </si>
  <si>
    <t>U6#07 JOG SPEED LIMIT</t>
  </si>
  <si>
    <t>U6#08 JOG SPEED LIMIT</t>
  </si>
  <si>
    <t>U6#09 JOG SPEED LIMIT</t>
  </si>
  <si>
    <t>U6#10 JOG SPEED LIMIT</t>
  </si>
  <si>
    <t>U6#11 JOG SPEED LIMIT</t>
  </si>
  <si>
    <t>U6#12 JOG SPEED LIMIT</t>
  </si>
  <si>
    <t>U6#13 JOG SPEED LIMIT</t>
  </si>
  <si>
    <t>U6#14 JOG SPEED LIMIT</t>
  </si>
  <si>
    <t>U6#15 JOG SPEED LIMIT</t>
  </si>
  <si>
    <t>U6#16 JOG SPEED LIMIT</t>
  </si>
  <si>
    <t>U6#01 ORG SPEED</t>
  </si>
  <si>
    <t>U6#02 ORG SPEED</t>
  </si>
  <si>
    <t>U6#03 ORG SPEED</t>
  </si>
  <si>
    <t>U6#04 ORG SPEED</t>
  </si>
  <si>
    <t>U6#05 ORG SPEED</t>
  </si>
  <si>
    <t>U6#06 ORG SPEED</t>
  </si>
  <si>
    <t>U6#07 ORG SPEED</t>
  </si>
  <si>
    <t>U6#08 ORG SPEED</t>
  </si>
  <si>
    <t>U6#09 ORG SPEED</t>
  </si>
  <si>
    <t>U6#10 ORG SPEED</t>
  </si>
  <si>
    <t>U6#11 ORG SPEED</t>
  </si>
  <si>
    <t>U6#12 ORG SPEED</t>
  </si>
  <si>
    <t>U6#13 ORG SPEED</t>
  </si>
  <si>
    <t>U6#14 ORG SPEED</t>
  </si>
  <si>
    <t>U6#15 ORG SPEED</t>
  </si>
  <si>
    <t>U6#16 ORG SPEED</t>
  </si>
  <si>
    <t>U6#01 CREEP SPEED</t>
  </si>
  <si>
    <t>U6#02 CREEP SPEED</t>
  </si>
  <si>
    <t>U6#03 CREEP SPEED</t>
  </si>
  <si>
    <t>U6#04 CREEP SPEED</t>
  </si>
  <si>
    <t>U6#05 CREEP SPEED</t>
  </si>
  <si>
    <t>U6#06 CREEP SPEED</t>
  </si>
  <si>
    <t>U6#07 CREEP SPEED</t>
  </si>
  <si>
    <t>U6#08 CREEP SPEED</t>
  </si>
  <si>
    <t>U6#09 CREEP SPEED</t>
  </si>
  <si>
    <t>U6#10 CREEP SPEED</t>
  </si>
  <si>
    <t>U6#11 CREEP SPEED</t>
  </si>
  <si>
    <t>U6#12 CREEP SPEED</t>
  </si>
  <si>
    <t>U6#13 CREEP SPEED</t>
  </si>
  <si>
    <t>U6#14 CREEP SPEED</t>
  </si>
  <si>
    <t>U6#15 CREEP SPEED</t>
  </si>
  <si>
    <t>U6#16 CREEP SPEED</t>
  </si>
  <si>
    <t>U6#01 JOG+ SPEED</t>
  </si>
  <si>
    <t>U6#02 JOG+ SPEED</t>
  </si>
  <si>
    <t>U6#03 JOG+ SPEED</t>
  </si>
  <si>
    <t>U6#04 JOG+ SPEED</t>
  </si>
  <si>
    <t>U6#05 JOG+ SPEED</t>
  </si>
  <si>
    <t>U6#06 JOG+ SPEED</t>
  </si>
  <si>
    <t>U6#07 JOG+ SPEED</t>
  </si>
  <si>
    <t>U6#08 JOG+ SPEED</t>
  </si>
  <si>
    <t>U6#09 JOG+ SPEED</t>
  </si>
  <si>
    <t>U6#10 JOG+ SPEED</t>
  </si>
  <si>
    <t>U6#11 JOG+ SPEED</t>
  </si>
  <si>
    <t>U6#12 JOG+ SPEED</t>
  </si>
  <si>
    <t>U6#13 JOG+ SPEED</t>
  </si>
  <si>
    <t>U6#14 JOG+ SPEED</t>
  </si>
  <si>
    <t>U6#15 JOG+ SPEED</t>
  </si>
  <si>
    <t>U6#16 JOG+ SPEED</t>
  </si>
  <si>
    <t>U6#01 JOG- SPEED</t>
  </si>
  <si>
    <t>U6#02 JOG- SPEED</t>
  </si>
  <si>
    <t>U6#03 JOG- SPEED</t>
  </si>
  <si>
    <t>U6#04 JOG- SPEED</t>
  </si>
  <si>
    <t>U6#05 JOG- SPEED</t>
  </si>
  <si>
    <t>U6#06 JOG- SPEED</t>
  </si>
  <si>
    <t>U6#07 JOG- SPEED</t>
  </si>
  <si>
    <t>U6#08 JOG- SPEED</t>
  </si>
  <si>
    <t>U6#09 JOG- SPEED</t>
  </si>
  <si>
    <t>U6#10 JOG- SPEED</t>
  </si>
  <si>
    <t>U6#11 JOG- SPEED</t>
  </si>
  <si>
    <t>U6#12 JOG- SPEED</t>
  </si>
  <si>
    <t>U6#13 JOG- SPEED</t>
  </si>
  <si>
    <t>U6#14 JOG- SPEED</t>
  </si>
  <si>
    <t>U6#15 JOG- SPEED</t>
  </si>
  <si>
    <t>U6#16 JOG- SPEED</t>
  </si>
  <si>
    <t>U6#01 FEED    CURRENT VALUE</t>
  </si>
  <si>
    <t>U6#02 FEED    CURRENT VALUE</t>
  </si>
  <si>
    <t>U6#03 FEED    CURRENT VALUE</t>
  </si>
  <si>
    <t>U6#04 FEED    CURRENT VALUE</t>
  </si>
  <si>
    <t>U6#05 FEED    CURRENT VALUE</t>
  </si>
  <si>
    <t>U6#06 FEED    CURRENT VALUE</t>
  </si>
  <si>
    <t>U6#07 FEED    CURRENT VALUE</t>
  </si>
  <si>
    <t>U6#08 FEED    CURRENT VALUE</t>
  </si>
  <si>
    <t>U6#09 FEED    CURRENT VALUE</t>
  </si>
  <si>
    <t>U6#10 FEED    CURRENT VALUE</t>
  </si>
  <si>
    <t>U6#11 FEED    CURRENT VALUE</t>
  </si>
  <si>
    <t>U6#12 FEED    CURRENT VALUE</t>
  </si>
  <si>
    <t>U6#13 FEED    CURRENT VALUE</t>
  </si>
  <si>
    <t>U6#14 FEED    CURRENT VALUE</t>
  </si>
  <si>
    <t>U6#15 FEED    CURRENT VALUE</t>
  </si>
  <si>
    <t>U6#16 FEED    CURRENT VALUE</t>
  </si>
  <si>
    <t>U6#01 CURRENT SPPED   VALUE</t>
  </si>
  <si>
    <t>U6#02 CURRENT SPPED   VALUE</t>
  </si>
  <si>
    <t>U6#03 CURRENT SPPED   VALUE</t>
  </si>
  <si>
    <t>U6#04 CURRENT SPPED   VALUE</t>
  </si>
  <si>
    <t>U6#05 CURRENT SPPED   VALUE</t>
  </si>
  <si>
    <t>U6#06 CURRENT SPPED   VALUE</t>
  </si>
  <si>
    <t>U6#07 CURRENT SPPED   VALUE</t>
  </si>
  <si>
    <t>U6#08 CURRENT SPPED   VALUE</t>
  </si>
  <si>
    <t>U6#09 CURRENT SPPED   VALUE</t>
  </si>
  <si>
    <t>U6#10 CURRENT SPPED   VALUE</t>
  </si>
  <si>
    <t>U6#11 CURRENT SPPED   VALUE</t>
  </si>
  <si>
    <t>U6#12 CURRENT SPPED   VALUE</t>
  </si>
  <si>
    <t>U6#13 CURRENT SPPED   VALUE</t>
  </si>
  <si>
    <t>U6#14 CURRENT SPPED   VALUE</t>
  </si>
  <si>
    <t>U6#15 CURRENT SPPED   VALUE</t>
  </si>
  <si>
    <t>U6#16 CURRENT SPPED   VALUE</t>
  </si>
  <si>
    <t>U6#01 AXIS    ERROR   CODE</t>
  </si>
  <si>
    <t>U6#02 AXIS    ERROR   CODE</t>
  </si>
  <si>
    <t>U6#03 AXIS    ERROR   CODE</t>
  </si>
  <si>
    <t>U6#04 AXIS    ERROR   CODE</t>
  </si>
  <si>
    <t>U6#05 AXIS    ERROR   CODE</t>
  </si>
  <si>
    <t>U6#06 AXIS    ERROR   CODE</t>
  </si>
  <si>
    <t>U6#07 AXIS    ERROR   CODE</t>
  </si>
  <si>
    <t>U6#08 AXIS    ERROR   CODE</t>
  </si>
  <si>
    <t>U6#09 AXIS    ERROR   CODE</t>
  </si>
  <si>
    <t>U6#10 AXIS    ERROR   CODE</t>
  </si>
  <si>
    <t>U6#11 AXIS    ERROR   CODE</t>
  </si>
  <si>
    <t>U6#12 AXIS    ERROR   CODE</t>
  </si>
  <si>
    <t>U6#13 AXIS    ERROR   CODE</t>
  </si>
  <si>
    <t>U6#14 AXIS    ERROR   CODE</t>
  </si>
  <si>
    <t>U6#15 AXIS    ERROR   CODE</t>
  </si>
  <si>
    <t>U6#16 AXIS    ERROR   CODE</t>
  </si>
  <si>
    <t>U6#01 AXIS    WARNING CODE</t>
  </si>
  <si>
    <t>U6#02 AXIS    WARNING CODE</t>
  </si>
  <si>
    <t>U6#03 AXIS    WARNING CODE</t>
  </si>
  <si>
    <t>U6#04 AXIS    WARNING CODE</t>
  </si>
  <si>
    <t>U6#05 AXIS    WARNING CODE</t>
  </si>
  <si>
    <t>U6#06 AXIS    WARNING CODE</t>
  </si>
  <si>
    <t>U6#07 AXIS    WARNING CODE</t>
  </si>
  <si>
    <t>U6#08 AXIS    WARNING CODE</t>
  </si>
  <si>
    <t>U6#09 AXIS    WARNING CODE</t>
  </si>
  <si>
    <t>U6#10 AXIS    WARNING CODE</t>
  </si>
  <si>
    <t>U6#11 AXIS    WARNING CODE</t>
  </si>
  <si>
    <t>U6#12 AXIS    WARNING CODE</t>
  </si>
  <si>
    <t>U6#13 AXIS    WARNING CODE</t>
  </si>
  <si>
    <t>U6#14 AXIS    WARNING CODE</t>
  </si>
  <si>
    <t>U6#15 AXIS    WARNING CODE</t>
  </si>
  <si>
    <t>U6#16 AXIS    WARNING CODE</t>
  </si>
  <si>
    <t>U6#01 SERVO   ALARM   CODE</t>
  </si>
  <si>
    <t>U6#02 SERVO   ALARM   CODE</t>
  </si>
  <si>
    <t>U6#03 SERVO   ALARM   CODE</t>
  </si>
  <si>
    <t>U6#04 SERVO   ALARM   CODE</t>
  </si>
  <si>
    <t>U6#05 SERVO   ALARM   CODE</t>
  </si>
  <si>
    <t>U6#06 SERVO   ALARM   CODE</t>
  </si>
  <si>
    <t>U6#07 SERVO   ALARM   CODE</t>
  </si>
  <si>
    <t>U6#08 SERVO   ALARM   CODE</t>
  </si>
  <si>
    <t>U6#09 SERVO   ALARM   CODE</t>
  </si>
  <si>
    <t>U6#10 SERVO   ALARM   CODE</t>
  </si>
  <si>
    <t>U6#11 SERVO   ALARM   CODE</t>
  </si>
  <si>
    <t>U6#12 SERVO   ALARM   CODE</t>
  </si>
  <si>
    <t>U6#13 SERVO   ALARM   CODE</t>
  </si>
  <si>
    <t>U6#14 SERVO   ALARM   CODE</t>
  </si>
  <si>
    <t>U6#15 SERVO   ALARM   CODE</t>
  </si>
  <si>
    <t>U6#16 SERVO   ALARM   CODE</t>
  </si>
  <si>
    <t>U6#01 External input   signal</t>
  </si>
  <si>
    <t>U6#01 Lower   limit   signal</t>
  </si>
  <si>
    <t>U6#01 Upper   limit   signal</t>
  </si>
  <si>
    <t>U6#01 Driver   Redy   signal</t>
  </si>
  <si>
    <t>U6#01 Stop    signal</t>
  </si>
  <si>
    <t>U6#01 External signal/switchin</t>
  </si>
  <si>
    <t>U6#01 Zero    signal</t>
  </si>
  <si>
    <t>U6#01 Proximity dog   signal</t>
  </si>
  <si>
    <t>U6#01 Deviation counter clear   signal</t>
  </si>
  <si>
    <t>U6#02 External input   signal</t>
  </si>
  <si>
    <t>U6#02 Lower   limit   signal</t>
  </si>
  <si>
    <t>U6#02 Upper   limit   signal</t>
  </si>
  <si>
    <t>U6#02 Driver   Redy   signal</t>
  </si>
  <si>
    <t>U6#02 Stop    signal</t>
  </si>
  <si>
    <t>U6#02 External signal/switchin</t>
  </si>
  <si>
    <t>U6#02 Zero    signal</t>
  </si>
  <si>
    <t>U6#02 Proximity dog   signal</t>
  </si>
  <si>
    <t>U6#02 Deviation counter clear   signal</t>
  </si>
  <si>
    <t>U6#03 External input   signal</t>
  </si>
  <si>
    <t>U6#03 Lower   limit   signal</t>
  </si>
  <si>
    <t>U6#03 Upper   limit   signal</t>
  </si>
  <si>
    <t>U6#03 Driver   Redy   signal</t>
  </si>
  <si>
    <t>U6#03 Stop    signal</t>
  </si>
  <si>
    <t>U6#03 External signal/switchin</t>
  </si>
  <si>
    <t>U6#03 Zero    signal</t>
  </si>
  <si>
    <t>U6#03 Proximity dog   signal</t>
  </si>
  <si>
    <t>U6#03 Deviation counter clear   signal</t>
  </si>
  <si>
    <t>U6#04 External input   signal</t>
  </si>
  <si>
    <t>U6#04 Lower   limit   signal</t>
  </si>
  <si>
    <t>U6#04 Upper   limit   signal</t>
  </si>
  <si>
    <t>U6#04 Driver   Redy   signal</t>
  </si>
  <si>
    <t>U6#04 Stop    signal</t>
  </si>
  <si>
    <t>U6#04 External signal/switchin</t>
  </si>
  <si>
    <t>U6#04 Zero    signal</t>
  </si>
  <si>
    <t>U6#04 Proximity dog   signal</t>
  </si>
  <si>
    <t>U6#04 Deviation counter clear   signal</t>
  </si>
  <si>
    <t>U6#05 External input   signal</t>
  </si>
  <si>
    <t>U6#05 Lower   limit   signal</t>
  </si>
  <si>
    <t>U6#05 Upper   limit   signal</t>
  </si>
  <si>
    <t>U6#05 Driver   Redy   signal</t>
  </si>
  <si>
    <t>U6#05 Stop    signal</t>
  </si>
  <si>
    <t>U6#05 External signal/switchin</t>
  </si>
  <si>
    <t>U6#05 Zero    signal</t>
  </si>
  <si>
    <t>U6#05 Proximity dog   signal</t>
  </si>
  <si>
    <t>U6#05 Deviation counter clear   signal</t>
  </si>
  <si>
    <t>U6#06 External input   signal</t>
  </si>
  <si>
    <t>U6#06 Lower   limit   signal</t>
  </si>
  <si>
    <t>U6#06 Upper   limit   signal</t>
  </si>
  <si>
    <t>U6#06 Driver   Redy   signal</t>
  </si>
  <si>
    <t>U6#06 Stop    signal</t>
  </si>
  <si>
    <t>U6#06 External signal/switchin</t>
  </si>
  <si>
    <t>U6#06 Zero    signal</t>
  </si>
  <si>
    <t>U6#06 Proximity dog   signal</t>
  </si>
  <si>
    <t>U6#06 Deviation counter clear   signal</t>
  </si>
  <si>
    <t>U6#07 External input   signal</t>
  </si>
  <si>
    <t>U6#07 Lower   limit   signal</t>
  </si>
  <si>
    <t>U6#07 Upper   limit   signal</t>
  </si>
  <si>
    <t>U6#07 Driver   Redy   signal</t>
  </si>
  <si>
    <t>U6#07 Stop    signal</t>
  </si>
  <si>
    <t>U6#07 External signal/switchin</t>
  </si>
  <si>
    <t>U6#07 Zero    signal</t>
  </si>
  <si>
    <t>U6#07 Proximity dog   signal</t>
  </si>
  <si>
    <t>U6#07 Deviation counter clear   signal</t>
  </si>
  <si>
    <t>U6#08 External input   signal</t>
  </si>
  <si>
    <t>U6#08 Lower   limit   signal</t>
  </si>
  <si>
    <t>U6#08 Upper   limit   signal</t>
  </si>
  <si>
    <t>U6#08 Driver   Redy   signal</t>
  </si>
  <si>
    <t>U6#08 Stop    signal</t>
  </si>
  <si>
    <t>U6#08 External signal/switchin</t>
  </si>
  <si>
    <t>U6#08 Zero    signal</t>
  </si>
  <si>
    <t>U6#08 Proximity dog   signal</t>
  </si>
  <si>
    <t>U6#08 Deviation counter clear   signal</t>
  </si>
  <si>
    <t>U6#09 External input   signal</t>
  </si>
  <si>
    <t>U6#09 Lower   limit   signal</t>
  </si>
  <si>
    <t>U6#09 Upper   limit   signal</t>
  </si>
  <si>
    <t>U6#09 Driver   Redy   signal</t>
  </si>
  <si>
    <t>U6#09 Stop    signal</t>
  </si>
  <si>
    <t>U6#09 External signal/switchin</t>
  </si>
  <si>
    <t>U6#09 Zero    signal</t>
  </si>
  <si>
    <t>U6#09 Proximity dog   signal</t>
  </si>
  <si>
    <t>U6#09 Deviation counter clear   signal</t>
  </si>
  <si>
    <t>U6#10 External input   signal</t>
  </si>
  <si>
    <t>U6#10 Lower   limit   signal</t>
  </si>
  <si>
    <t>U6#10 Upper   limit   signal</t>
  </si>
  <si>
    <t>U6#10 Driver   Redy   signal</t>
  </si>
  <si>
    <t>U6#10 Stop    signal</t>
  </si>
  <si>
    <t>U6#10 External signal/switchin</t>
  </si>
  <si>
    <t>U6#10 Zero    signal</t>
  </si>
  <si>
    <t>U6#10 Proximity dog   signal</t>
  </si>
  <si>
    <t>U6#10 Deviation counter clear   signal</t>
  </si>
  <si>
    <t>U6#11 External input   signal</t>
  </si>
  <si>
    <t>U6#11 Lower   limit   signal</t>
  </si>
  <si>
    <t>U6#11 Upper   limit   signal</t>
  </si>
  <si>
    <t>U6#11 Driver   Redy   signal</t>
  </si>
  <si>
    <t>U6#11 Stop    signal</t>
  </si>
  <si>
    <t>U6#11 External signal/switchin</t>
  </si>
  <si>
    <t>U6#11 Zero    signal</t>
  </si>
  <si>
    <t>U6#11 Proximity dog   signal</t>
  </si>
  <si>
    <t>U6#11 Deviation counter clear   signal</t>
  </si>
  <si>
    <t>U6#12 External input   signal</t>
  </si>
  <si>
    <t>U6#12 Lower   limit   signal</t>
  </si>
  <si>
    <t>U6#12 Upper   limit   signal</t>
  </si>
  <si>
    <t>U6#12 Driver   Redy   signal</t>
  </si>
  <si>
    <t>U6#12 Stop    signal</t>
  </si>
  <si>
    <t>U6#12 External signal/switchin</t>
  </si>
  <si>
    <t>U6#12 Zero    signal</t>
  </si>
  <si>
    <t>U6#12 Proximity dog   signal</t>
  </si>
  <si>
    <t>U6#12 Deviation counter clear   signal</t>
  </si>
  <si>
    <t>U6#13 External input   signal</t>
  </si>
  <si>
    <t>U6#13 Lower   limit   signal</t>
  </si>
  <si>
    <t>U6#13 Upper   limit   signal</t>
  </si>
  <si>
    <t>U6#13 Driver   Redy   signal</t>
  </si>
  <si>
    <t>U6#13 Stop    signal</t>
  </si>
  <si>
    <t>U6#13 External signal/switchin</t>
  </si>
  <si>
    <t>U6#13 Zero    signal</t>
  </si>
  <si>
    <t>U6#13 Proximity dog   signal</t>
  </si>
  <si>
    <t>U6#13 Deviation counter clear   signal</t>
  </si>
  <si>
    <t>U6#14 External input   signal</t>
  </si>
  <si>
    <t>U6#14 Lower   limit   signal</t>
  </si>
  <si>
    <t>U6#14 Upper   limit   signal</t>
  </si>
  <si>
    <t>U6#14 Driver   Redy   signal</t>
  </si>
  <si>
    <t>U6#14 Stop    signal</t>
  </si>
  <si>
    <t>U6#14 External signal/switchin</t>
  </si>
  <si>
    <t>U6#14 Zero    signal</t>
  </si>
  <si>
    <t>U6#14 Proximity dog   signal</t>
  </si>
  <si>
    <t>U6#14 Deviation counter clear   signal</t>
  </si>
  <si>
    <t>U6#15 External input   signal</t>
  </si>
  <si>
    <t>U6#15 Lower   limit   signal</t>
  </si>
  <si>
    <t>U6#15 Upper   limit   signal</t>
  </si>
  <si>
    <t>U6#15 Driver   Redy   signal</t>
  </si>
  <si>
    <t>U6#15 Stop    signal</t>
  </si>
  <si>
    <t>U6#15 External signal/switchin</t>
  </si>
  <si>
    <t>U6#15 Zero    signal</t>
  </si>
  <si>
    <t>U6#15 Proximity dog   signal</t>
  </si>
  <si>
    <t>U6#15 Deviation counter clear   signal</t>
  </si>
  <si>
    <t>U6#16 External input   signal</t>
  </si>
  <si>
    <t>U6#16 Lower   limit   signal</t>
  </si>
  <si>
    <t>U6#16 Upper   limit   signal</t>
  </si>
  <si>
    <t>U6#16 Driver   Redy   signal</t>
  </si>
  <si>
    <t>U6#16 Stop    signal</t>
  </si>
  <si>
    <t>U6#16 External signal/switchin</t>
  </si>
  <si>
    <t>U6#16 Zero    signal</t>
  </si>
  <si>
    <t>U6#16 Proximity dog   signal</t>
  </si>
  <si>
    <t>U6#16 Deviation counter clear   signal</t>
  </si>
  <si>
    <t>U6#01 Status  Axis</t>
  </si>
  <si>
    <t>U6#01 In speed control flag</t>
  </si>
  <si>
    <t>U6#01 Speed-position switching</t>
  </si>
  <si>
    <t>U6#01 Command in-position flag</t>
  </si>
  <si>
    <t>U6#01 HPR     request flag</t>
  </si>
  <si>
    <t>U6#01 HPR     complete flag</t>
  </si>
  <si>
    <t>U6#01 Position-speed switching</t>
  </si>
  <si>
    <t>U6#01 Axis   warning detection</t>
  </si>
  <si>
    <t>U6#01 Speed   change 0 flag</t>
  </si>
  <si>
    <t>U6#01 M code  ON</t>
  </si>
  <si>
    <t>U6#01 Error   detection</t>
  </si>
  <si>
    <t>U6#01 Start   complete</t>
  </si>
  <si>
    <t>U6#01 Positioning     complete</t>
  </si>
  <si>
    <t>U6#02 Status Axis</t>
  </si>
  <si>
    <t>U6#02 In speed control flag</t>
  </si>
  <si>
    <t>U6#02 Speed-position switching</t>
  </si>
  <si>
    <t>U6#02 Command in-position flag</t>
  </si>
  <si>
    <t>U6#02 HPR     request flag</t>
  </si>
  <si>
    <t>U6#02 HPR     complete flag</t>
  </si>
  <si>
    <t>U6#02 Position-speed switching</t>
  </si>
  <si>
    <t>U6#02 Axis   warning detection</t>
  </si>
  <si>
    <t>U6#02 Speed   change 0 flag</t>
  </si>
  <si>
    <t>U6#02 M code  ON</t>
  </si>
  <si>
    <t>U6#02 Error   detection</t>
  </si>
  <si>
    <t>U6#02 Start   complete</t>
  </si>
  <si>
    <t>U6#02 Positioning     complete</t>
  </si>
  <si>
    <t>U6#03 Status Axis</t>
  </si>
  <si>
    <t>U6#03 In speed control flag</t>
  </si>
  <si>
    <t>U6#03 Speed-position switching</t>
  </si>
  <si>
    <t>U6#03 Command in-position flag</t>
  </si>
  <si>
    <t>U6#03 HPR     request flag</t>
  </si>
  <si>
    <t>U6#03 HPR     complete flag</t>
  </si>
  <si>
    <t>U6#03 Position-speed switching</t>
  </si>
  <si>
    <t>U6#03 Axis   warning detection</t>
  </si>
  <si>
    <t>U6#03 Speed   change 0 flag</t>
  </si>
  <si>
    <t>U6#03 M code  ON</t>
  </si>
  <si>
    <t>U6#03 Error   detection</t>
  </si>
  <si>
    <t>U6#03 Start   complete</t>
  </si>
  <si>
    <t>U6#03 Positioning     complete</t>
  </si>
  <si>
    <t>U6#04 Status Axis</t>
  </si>
  <si>
    <t>U6#04 In speed control flag</t>
  </si>
  <si>
    <t>U6#04 Speed-position switching</t>
  </si>
  <si>
    <t>U6#04 Command in-position flag</t>
  </si>
  <si>
    <t>U6#04 HPR     request flag</t>
  </si>
  <si>
    <t>U6#04 HPR     complete flag</t>
  </si>
  <si>
    <t>U6#04 Position-speed switching</t>
  </si>
  <si>
    <t>U6#04 Axis   warning detection</t>
  </si>
  <si>
    <t>U6#04 Speed   change 0 flag</t>
  </si>
  <si>
    <t>U6#04 M code  ON</t>
  </si>
  <si>
    <t>U6#04 Error   detection</t>
  </si>
  <si>
    <t>U6#04 Start   complete</t>
  </si>
  <si>
    <t>U6#04 Positioning     complete</t>
  </si>
  <si>
    <t>U6#05 Status Axis</t>
  </si>
  <si>
    <t>U6#05 In speed control flag</t>
  </si>
  <si>
    <t>U6#05 Speed-position switching</t>
  </si>
  <si>
    <t>U6#05 Command in-position flag</t>
  </si>
  <si>
    <t>U6#05 HPR     request flag</t>
  </si>
  <si>
    <t>U6#05 HPR     complete flag</t>
  </si>
  <si>
    <t>U6#05 Position-speed switching</t>
  </si>
  <si>
    <t>U6#05 Axis   warning detection</t>
  </si>
  <si>
    <t>U6#05 Speed   change 0 flag</t>
  </si>
  <si>
    <t>U6#05 M code  ON</t>
  </si>
  <si>
    <t>U6#05 Error   detection</t>
  </si>
  <si>
    <t>U6#05 Start   complete</t>
  </si>
  <si>
    <t>U6#05 Positioning     complete</t>
  </si>
  <si>
    <t>U6#06 Status Axis</t>
  </si>
  <si>
    <t>U6#06 In speed control flag</t>
  </si>
  <si>
    <t>U6#06 Speed-position switching</t>
  </si>
  <si>
    <t>U6#06 Command in-position flag</t>
  </si>
  <si>
    <t>U6#06 HPR     request flag</t>
  </si>
  <si>
    <t>U6#06 HPR     complete flag</t>
  </si>
  <si>
    <t>U6#06 Position-speed switching</t>
  </si>
  <si>
    <t>U6#06 Axis   warning detection</t>
  </si>
  <si>
    <t>U6#06 Speed   change 0 flag</t>
  </si>
  <si>
    <t>U6#06 M code  ON</t>
  </si>
  <si>
    <t>U6#06 Error   detection</t>
  </si>
  <si>
    <t>U6#06 Start   complete</t>
  </si>
  <si>
    <t>U6#06 Positioning     complete</t>
  </si>
  <si>
    <t>U6#07 Status Axis</t>
  </si>
  <si>
    <t>U6#07 In speed control flag</t>
  </si>
  <si>
    <t>U6#07 Speed-position switching</t>
  </si>
  <si>
    <t>U6#07 Command in-position flag</t>
  </si>
  <si>
    <t>U6#07 HPR     request flag</t>
  </si>
  <si>
    <t>U6#07 HPR     complete flag</t>
  </si>
  <si>
    <t>U6#07 Position-speed switching</t>
  </si>
  <si>
    <t>U6#07 Axis   warning detection</t>
  </si>
  <si>
    <t>U6#07 Speed   change 0 flag</t>
  </si>
  <si>
    <t>U6#07 M code  ON</t>
  </si>
  <si>
    <t>U6#07 Error   detection</t>
  </si>
  <si>
    <t>U6#07 Start   complete</t>
  </si>
  <si>
    <t>U6#07 Positioning     complete</t>
  </si>
  <si>
    <t>U6#08 Status Axis</t>
  </si>
  <si>
    <t>U6#08 In speed control flag</t>
  </si>
  <si>
    <t>U6#08 Speed-position switching</t>
  </si>
  <si>
    <t>U6#08 Command in-position flag</t>
  </si>
  <si>
    <t>U6#08 HPR     request flag</t>
  </si>
  <si>
    <t>U6#08 HPR     complete flag</t>
  </si>
  <si>
    <t>U6#08 Position-speed switching</t>
  </si>
  <si>
    <t>U6#08 Axis   warning detection</t>
  </si>
  <si>
    <t>U6#08 Speed   change 0 flag</t>
  </si>
  <si>
    <t>U6#08 M code  ON</t>
  </si>
  <si>
    <t>U6#08 Error   detection</t>
  </si>
  <si>
    <t>U6#08 Start   complete</t>
  </si>
  <si>
    <t>U6#08 Positioning     complete</t>
  </si>
  <si>
    <t>U6#09 Status Axis</t>
  </si>
  <si>
    <t>U6#09 In speed control flag</t>
  </si>
  <si>
    <t>U6#09 Speed-position switching</t>
  </si>
  <si>
    <t>U6#09 Command in-position flag</t>
  </si>
  <si>
    <t>U6#09 HPR     request flag</t>
  </si>
  <si>
    <t>U6#09 HPR     complete flag</t>
  </si>
  <si>
    <t>U6#09 Position-speed switching</t>
  </si>
  <si>
    <t>U6#09 Axis   warning detection</t>
  </si>
  <si>
    <t>U6#09 Speed   change 0 flag</t>
  </si>
  <si>
    <t>U6#09 M code  ON</t>
  </si>
  <si>
    <t>U6#09 Error   detection</t>
  </si>
  <si>
    <t>U6#09 Start   complete</t>
  </si>
  <si>
    <t>U6#09 Positioning     complete</t>
  </si>
  <si>
    <t>U6#10 Status Axis</t>
  </si>
  <si>
    <t>U6#10 In speed control flag</t>
  </si>
  <si>
    <t>U6#10 Speed-position switching</t>
  </si>
  <si>
    <t>U6#10 Command in-position flag</t>
  </si>
  <si>
    <t>U6#10 HPR     request flag</t>
  </si>
  <si>
    <t>U6#10 HPR     complete flag</t>
  </si>
  <si>
    <t>U6#10 Position-speed switching</t>
  </si>
  <si>
    <t>U6#10 Axis   warning detection</t>
  </si>
  <si>
    <t>U6#10 Speed   change 0 flag</t>
  </si>
  <si>
    <t>U6#10 M code  ON</t>
  </si>
  <si>
    <t>U6#10 Error   detection</t>
  </si>
  <si>
    <t>U6#10 Start   complete</t>
  </si>
  <si>
    <t>U6#10 Positioning     complete</t>
  </si>
  <si>
    <t>U6#11 Status Axis</t>
  </si>
  <si>
    <t>U6#11 In speed control flag</t>
  </si>
  <si>
    <t>U6#11 Speed-position switching</t>
  </si>
  <si>
    <t>U6#11 Command in-position flag</t>
  </si>
  <si>
    <t>U6#11 HPR     request flag</t>
  </si>
  <si>
    <t>U6#11 HPR     complete flag</t>
  </si>
  <si>
    <t>U6#11 Position-speed switching</t>
  </si>
  <si>
    <t>U6#11 Axis   warning detection</t>
  </si>
  <si>
    <t>U6#11 Speed   change 0 flag</t>
  </si>
  <si>
    <t>U6#11 M code  ON</t>
  </si>
  <si>
    <t>U6#11 Error   detection</t>
  </si>
  <si>
    <t>U6#11 Start   complete</t>
  </si>
  <si>
    <t>U6#11 Positioning     complete</t>
  </si>
  <si>
    <t>U6#12 Status Axis</t>
  </si>
  <si>
    <t>U6#12 In speed control flag</t>
  </si>
  <si>
    <t>U6#12 Speed-position switching</t>
  </si>
  <si>
    <t>U6#12 Command in-position flag</t>
  </si>
  <si>
    <t>U6#12 HPR     request flag</t>
  </si>
  <si>
    <t>U6#12 HPR     complete flag</t>
  </si>
  <si>
    <t>U6#12 Position-speed switching</t>
  </si>
  <si>
    <t>U6#12 Axis   warning detection</t>
  </si>
  <si>
    <t>U6#12 Speed   change 0 flag</t>
  </si>
  <si>
    <t>U6#12 M code  ON</t>
  </si>
  <si>
    <t>U6#12 Error   detection</t>
  </si>
  <si>
    <t>U6#12 Start   complete</t>
  </si>
  <si>
    <t>U6#12 Positioning     complete</t>
  </si>
  <si>
    <t>U6#13 Status Axis</t>
  </si>
  <si>
    <t>U6#13 In speed control flag</t>
  </si>
  <si>
    <t>U6#13 Speed-position switching</t>
  </si>
  <si>
    <t>U6#13 Command in-position flag</t>
  </si>
  <si>
    <t>U6#13 HPR     request flag</t>
  </si>
  <si>
    <t>U6#13 HPR     complete flag</t>
  </si>
  <si>
    <t>U6#13 Position-speed switching</t>
  </si>
  <si>
    <t>U6#13 Axis   warning detection</t>
  </si>
  <si>
    <t>U6#13 Speed   change 0 flag</t>
  </si>
  <si>
    <t>U6#13 M code  ON</t>
  </si>
  <si>
    <t>U6#13 Error   detection</t>
  </si>
  <si>
    <t>U6#13 Start   complete</t>
  </si>
  <si>
    <t>U6#13 Positioning     complete</t>
  </si>
  <si>
    <t>U6#14 Status Axis</t>
  </si>
  <si>
    <t>U6#14 In speed control flag</t>
  </si>
  <si>
    <t>U6#14 Speed-position switching</t>
  </si>
  <si>
    <t>U6#14 Command in-position flag</t>
  </si>
  <si>
    <t>U6#14 HPR     request flag</t>
  </si>
  <si>
    <t>U6#14 HPR     complete flag</t>
  </si>
  <si>
    <t>U6#14 Position-speed switching</t>
  </si>
  <si>
    <t>U6#14 Axis   warning detection</t>
  </si>
  <si>
    <t>U6#14 Speed   change 0 flag</t>
  </si>
  <si>
    <t>U6#14 M code  ON</t>
  </si>
  <si>
    <t>U6#14 Error   detection</t>
  </si>
  <si>
    <t>U6#14 Start   complete</t>
  </si>
  <si>
    <t>U6#14 Positioning     complete</t>
  </si>
  <si>
    <t>U6#15 Status Axis</t>
  </si>
  <si>
    <t>U6#15 In speed control flag</t>
  </si>
  <si>
    <t>U6#15 Speed-position switching</t>
  </si>
  <si>
    <t>U6#15 Command in-position flag</t>
  </si>
  <si>
    <t>U6#15 HPR     request flag</t>
  </si>
  <si>
    <t>U6#15 HPR     complete flag</t>
  </si>
  <si>
    <t>U6#15 Position-speed switching</t>
  </si>
  <si>
    <t>U6#15 Axis   warning detection</t>
  </si>
  <si>
    <t>U6#15 Speed   change 0 flag</t>
  </si>
  <si>
    <t>U6#15 M code  ON</t>
  </si>
  <si>
    <t>U6#15 Error   detection</t>
  </si>
  <si>
    <t>U6#15 Start   complete</t>
  </si>
  <si>
    <t>U6#15 Positioning     complete</t>
  </si>
  <si>
    <t>U6#16 Status Axis</t>
  </si>
  <si>
    <t>U6#16 In speed control flag</t>
  </si>
  <si>
    <t>U6#16 Speed-position switching</t>
  </si>
  <si>
    <t>U6#16 Command in-position flag</t>
  </si>
  <si>
    <t>U6#16 HPR     request flag</t>
  </si>
  <si>
    <t>U6#16 HPR     complete flag</t>
  </si>
  <si>
    <t>U6#16 Position-speed switching</t>
  </si>
  <si>
    <t>U6#16 Axis   warning detection</t>
  </si>
  <si>
    <t>U6#16 Speed   change 0 flag</t>
  </si>
  <si>
    <t>U6#16 M code  ON</t>
  </si>
  <si>
    <t>U6#16 Error   detection</t>
  </si>
  <si>
    <t>U6#16 Start   complete</t>
  </si>
  <si>
    <t>U6#16 Positioning     complete</t>
  </si>
  <si>
    <t>U6#01 Servo   status</t>
  </si>
  <si>
    <t>U6#01 READY ON</t>
  </si>
  <si>
    <t>U6#01 Servo ON</t>
  </si>
  <si>
    <t>U6#01 Control mode</t>
  </si>
  <si>
    <t>U6#01 Gain switching</t>
  </si>
  <si>
    <t>U6#01 Fully closed control swi</t>
  </si>
  <si>
    <t>U6#01 Servo alarm</t>
  </si>
  <si>
    <t>U6#01 In-position</t>
  </si>
  <si>
    <t>U6#01 Torque limit</t>
  </si>
  <si>
    <t>U6#01 Absolute position lost</t>
  </si>
  <si>
    <t>U6#01 Servo warning</t>
  </si>
  <si>
    <t>U6#02 Servo status Servo</t>
  </si>
  <si>
    <t>U6#02 READY ON</t>
  </si>
  <si>
    <t>U6#02 Servo ON</t>
  </si>
  <si>
    <t>U6#02 Control mode</t>
  </si>
  <si>
    <t>U6#02 Gain switching</t>
  </si>
  <si>
    <t>U6#02 Fully closed control swi</t>
  </si>
  <si>
    <t>U6#02 Servo alarm</t>
  </si>
  <si>
    <t>U6#02 In-position</t>
  </si>
  <si>
    <t>U6#02 Torque limit</t>
  </si>
  <si>
    <t>U6#02 Absolute position lost</t>
  </si>
  <si>
    <t>U6#02 Servo warning</t>
  </si>
  <si>
    <t>U6#03 Servo status Servo</t>
  </si>
  <si>
    <t>U6#03 READY ON</t>
  </si>
  <si>
    <t>U6#03 Servo ON</t>
  </si>
  <si>
    <t>U6#03 Control mode</t>
  </si>
  <si>
    <t>U6#03 Gain switching</t>
  </si>
  <si>
    <t>U6#03 Fully closed control swi</t>
  </si>
  <si>
    <t>U6#03 Servo alarm</t>
  </si>
  <si>
    <t>U6#03 In-position</t>
  </si>
  <si>
    <t>U6#03 Torque limit</t>
  </si>
  <si>
    <t>U6#03 Absolute position lost</t>
  </si>
  <si>
    <t>U6#03 Servo warning</t>
  </si>
  <si>
    <t>U6#04 Servo status Servo</t>
  </si>
  <si>
    <t>U6#04 READY ON</t>
  </si>
  <si>
    <t>U6#04 Servo ON</t>
  </si>
  <si>
    <t>U6#04 Control mode</t>
  </si>
  <si>
    <t>U6#04 Gain switching</t>
  </si>
  <si>
    <t>U6#04 Fully closed control swi</t>
  </si>
  <si>
    <t>U6#04 Servo alarm</t>
  </si>
  <si>
    <t>U6#04 In-position</t>
  </si>
  <si>
    <t>U6#04 Torque limit</t>
  </si>
  <si>
    <t>U6#04 Absolute position lost</t>
  </si>
  <si>
    <t>U6#04 Servo warning</t>
  </si>
  <si>
    <t>U6#05 Servo status Servo</t>
  </si>
  <si>
    <t>U6#05 READY ON</t>
  </si>
  <si>
    <t>U6#05 Servo ON</t>
  </si>
  <si>
    <t>U6#05 Control mode</t>
  </si>
  <si>
    <t>U6#05 Gain switching</t>
  </si>
  <si>
    <t>U6#05 Fully closed control swi</t>
  </si>
  <si>
    <t>U6#05 Servo alarm</t>
  </si>
  <si>
    <t>U6#05 In-position</t>
  </si>
  <si>
    <t>U6#05 Torque limit</t>
  </si>
  <si>
    <t>U6#05 Absolute position lost</t>
  </si>
  <si>
    <t>U6#05 Servo warning</t>
  </si>
  <si>
    <t>U6#06 Servo status Servo</t>
  </si>
  <si>
    <t>U6#06 READY ON</t>
  </si>
  <si>
    <t>U6#06 Servo ON</t>
  </si>
  <si>
    <t>U6#06 Control mode</t>
  </si>
  <si>
    <t>U6#06 Gain switching</t>
  </si>
  <si>
    <t>U6#06 Fully closed control swi</t>
  </si>
  <si>
    <t>U6#06 Servo alarm</t>
  </si>
  <si>
    <t>U6#06 In-position</t>
  </si>
  <si>
    <t>U6#06 Torque limit</t>
  </si>
  <si>
    <t>U6#06 Absolute position lost</t>
  </si>
  <si>
    <t>U6#06 Servo warning</t>
  </si>
  <si>
    <t>U6#07 Servo status Servo</t>
  </si>
  <si>
    <t>U6#07 READY ON</t>
  </si>
  <si>
    <t>U6#07 Servo ON</t>
  </si>
  <si>
    <t>U6#07 Control mode</t>
  </si>
  <si>
    <t>U6#07 Gain switching</t>
  </si>
  <si>
    <t>U6#07 Fully closed control swi</t>
  </si>
  <si>
    <t>U6#07 Servo alarm</t>
  </si>
  <si>
    <t>U6#07 In-position</t>
  </si>
  <si>
    <t>U6#07 Torque limit</t>
  </si>
  <si>
    <t>U6#07 Absolute position lost</t>
  </si>
  <si>
    <t>U6#07 Servo warning</t>
  </si>
  <si>
    <t>U6#08 Servo status Servo</t>
  </si>
  <si>
    <t>U6#08 READY ON</t>
  </si>
  <si>
    <t>U6#08 Servo ON</t>
  </si>
  <si>
    <t>U6#08 Control mode</t>
  </si>
  <si>
    <t>U6#08 Gain switching</t>
  </si>
  <si>
    <t>U6#08 Fully closed control swi</t>
  </si>
  <si>
    <t>U6#08 Servo alarm</t>
  </si>
  <si>
    <t>U6#08 In-position</t>
  </si>
  <si>
    <t>U6#08 Torque limit</t>
  </si>
  <si>
    <t>U6#08 Absolute position lost</t>
  </si>
  <si>
    <t>U6#08 Servo warning</t>
  </si>
  <si>
    <t>U6#09 Servo status Servo</t>
  </si>
  <si>
    <t>U6#09 READY ON</t>
  </si>
  <si>
    <t>U6#09 Servo ON</t>
  </si>
  <si>
    <t>U6#09 Control mode</t>
  </si>
  <si>
    <t>U6#09 Gain switching</t>
  </si>
  <si>
    <t>U6#09 Fully closed control swi</t>
  </si>
  <si>
    <t>U6#09 Servo alarm</t>
  </si>
  <si>
    <t>U6#09 In-position</t>
  </si>
  <si>
    <t>U6#09 Torque limit</t>
  </si>
  <si>
    <t>U6#09 Absolute position lost</t>
  </si>
  <si>
    <t>U6#09 Servo warning</t>
  </si>
  <si>
    <t>U6#10 Servo status Servo</t>
  </si>
  <si>
    <t>U6#10 READY ON</t>
  </si>
  <si>
    <t>U6#10 Servo ON</t>
  </si>
  <si>
    <t>U6#10 Control mode</t>
  </si>
  <si>
    <t>U6#10 Gain switching</t>
  </si>
  <si>
    <t>U6#10 Fully closed control swi</t>
  </si>
  <si>
    <t>U6#10 Servo alarm</t>
  </si>
  <si>
    <t>U6#10 In-position</t>
  </si>
  <si>
    <t>U6#10 Torque limit</t>
  </si>
  <si>
    <t>U6#10 Absolute position lost</t>
  </si>
  <si>
    <t>U6#10 Servo warning</t>
  </si>
  <si>
    <t>U6#11 Servo status Servo</t>
  </si>
  <si>
    <t>U6#11 READY ON</t>
  </si>
  <si>
    <t>U6#11 Servo ON</t>
  </si>
  <si>
    <t>U6#11 Control mode</t>
  </si>
  <si>
    <t>U6#11 Gain switching</t>
  </si>
  <si>
    <t>U6#11 Fully closed control swi</t>
  </si>
  <si>
    <t>U6#11 Servo alarm</t>
  </si>
  <si>
    <t>U6#11 In-position</t>
  </si>
  <si>
    <t>U6#11 Torque limit</t>
  </si>
  <si>
    <t>U6#11 Absolute position lost</t>
  </si>
  <si>
    <t>U6#11 Servo warning</t>
  </si>
  <si>
    <t>U6#12 Servo status Servo</t>
  </si>
  <si>
    <t>U6#12 READY ON</t>
  </si>
  <si>
    <t>U6#12 Servo ON</t>
  </si>
  <si>
    <t>U6#12 Control mode</t>
  </si>
  <si>
    <t>U6#12 Gain switching</t>
  </si>
  <si>
    <t>U6#12 Fully closed control swi</t>
  </si>
  <si>
    <t>U6#12 Servo alarm</t>
  </si>
  <si>
    <t>U6#12 In-position</t>
  </si>
  <si>
    <t>U6#12 Torque limit</t>
  </si>
  <si>
    <t>U6#12 Absolute position lost</t>
  </si>
  <si>
    <t>U6#12 Servo warning</t>
  </si>
  <si>
    <t>U6#13 Servo status Servo</t>
  </si>
  <si>
    <t>U6#13 READY ON</t>
  </si>
  <si>
    <t>U6#13 Servo ON</t>
  </si>
  <si>
    <t>U6#13 Control mode</t>
  </si>
  <si>
    <t>U6#13 Gain switching</t>
  </si>
  <si>
    <t>U6#13 Fully closed control swi</t>
  </si>
  <si>
    <t>U6#13 Servo alarm</t>
  </si>
  <si>
    <t>U6#13 In-position</t>
  </si>
  <si>
    <t>U6#13 Torque limit</t>
  </si>
  <si>
    <t>U6#13 Absolute position lost</t>
  </si>
  <si>
    <t>U6#13 Servo warning</t>
  </si>
  <si>
    <t>U6#14 Servo status Servo</t>
  </si>
  <si>
    <t>U6#14 READY ON</t>
  </si>
  <si>
    <t>U6#14 Servo ON</t>
  </si>
  <si>
    <t>U6#14 Control mode</t>
  </si>
  <si>
    <t>U6#14 Gain switching</t>
  </si>
  <si>
    <t>U6#14 Fully closed control swi</t>
  </si>
  <si>
    <t>U6#14 Servo alarm</t>
  </si>
  <si>
    <t>U6#14 In-position</t>
  </si>
  <si>
    <t>U6#14 Torque limit</t>
  </si>
  <si>
    <t>U6#14 Absolute position lost</t>
  </si>
  <si>
    <t>U6#14 Servo warning</t>
  </si>
  <si>
    <t>U6#15 Servo status Servo</t>
  </si>
  <si>
    <t>U6#15 READY ON</t>
  </si>
  <si>
    <t>U6#15 Servo ON</t>
  </si>
  <si>
    <t>U6#15 Control mode</t>
  </si>
  <si>
    <t>U6#15 Gain switching</t>
  </si>
  <si>
    <t>U6#15 Fully closed control swi</t>
  </si>
  <si>
    <t>U6#15 Servo alarm</t>
  </si>
  <si>
    <t>U6#15 In-position</t>
  </si>
  <si>
    <t>U6#15 Torque limit</t>
  </si>
  <si>
    <t>U6#15 Absolute position lost</t>
  </si>
  <si>
    <t>U6#15 Servo warning</t>
  </si>
  <si>
    <t>U6#16 Servo status Servo</t>
  </si>
  <si>
    <t>U6#16 READY ON</t>
  </si>
  <si>
    <t>U6#16 Servo ON</t>
  </si>
  <si>
    <t>U6#16 Control mode</t>
  </si>
  <si>
    <t>U6#16 Gain switching</t>
  </si>
  <si>
    <t>U6#16 Fully closed control swi</t>
  </si>
  <si>
    <t>U6#16 Servo alarm</t>
  </si>
  <si>
    <t>U6#16 In-position</t>
  </si>
  <si>
    <t>U6#16 Torque limit</t>
  </si>
  <si>
    <t>U6#16 Absolute position lost</t>
  </si>
  <si>
    <t>U6#16 Servo warning</t>
  </si>
  <si>
    <t>U6#01 AXIS    OPERA   STATUS</t>
  </si>
  <si>
    <t>U6#02 AXIS    OPERA   STATUS</t>
  </si>
  <si>
    <t>U6#03 AXIS    OPERA   STATUS</t>
  </si>
  <si>
    <t>U6#04 AXIS    OPERA   STATUS</t>
  </si>
  <si>
    <t>U6#05 AXIS    OPERA   STATUS</t>
  </si>
  <si>
    <t>U6#06 AXIS    OPERA   STATUS</t>
  </si>
  <si>
    <t>U6#07 AXIS    OPERA   STATUS</t>
  </si>
  <si>
    <t>U6#08 AXIS    OPERA   STATUS</t>
  </si>
  <si>
    <t>U6#09 AXIS    OPERA   STATUS</t>
  </si>
  <si>
    <t>U6#10 AXIS    OPERA   STATUS</t>
  </si>
  <si>
    <t>U6#11 AXIS    OPERA   STATUS</t>
  </si>
  <si>
    <t>U6#12 AXIS    OPERA   STATUS</t>
  </si>
  <si>
    <t>U6#13 AXIS    OPERA   STATUS</t>
  </si>
  <si>
    <t>U6#14 AXIS    OPERA   STATUS</t>
  </si>
  <si>
    <t>U6#15 AXIS    OPERA   STATUS</t>
  </si>
  <si>
    <t>U6#16 AXIS    OPERA   STATUS</t>
  </si>
  <si>
    <t xml:space="preserve"> JOG+ SW</t>
  </si>
  <si>
    <t xml:space="preserve"> JOG- SW</t>
  </si>
  <si>
    <t xml:space="preserve"> ORIGIN SW</t>
  </si>
  <si>
    <t>MANUAL CYLINDER LOAD TRAY TAB</t>
  </si>
  <si>
    <t>INPUT KEEP TRAY OPEN</t>
  </si>
  <si>
    <t xml:space="preserve">INPUT TRAY </t>
  </si>
  <si>
    <t>INPUT KEEP TRAY CLOSE</t>
  </si>
  <si>
    <t>INPUT DETACH TRAY UP</t>
  </si>
  <si>
    <t>INPUT DETACH TRAY DN</t>
  </si>
  <si>
    <t>INPUT LIFT TRAY UP</t>
  </si>
  <si>
    <t>INPUT LIFT TRAY DN</t>
  </si>
  <si>
    <t>MOV TRAY #1 UP</t>
  </si>
  <si>
    <t>MOV TRAY #1 DN</t>
  </si>
  <si>
    <t>MOV TRAY #2 UP</t>
  </si>
  <si>
    <t>MOV TRAY #2 DN</t>
  </si>
  <si>
    <t>OUTPUT KEEP TRAY OPEN</t>
  </si>
  <si>
    <t>OUTPUT KEEP TRAY CLOSE</t>
  </si>
  <si>
    <t>OUTPUT DETACH TRAY UP</t>
  </si>
  <si>
    <t>OUTPUT DETACH TRAY DN</t>
  </si>
  <si>
    <t>OUTPUT LIFT TRAY UP</t>
  </si>
  <si>
    <t>OUTPUT LIFT TRAY DN</t>
  </si>
  <si>
    <t xml:space="preserve">OUTPUT TRAY </t>
  </si>
  <si>
    <t>CENTERING</t>
  </si>
  <si>
    <t>CTR CH1 SIDE IN</t>
  </si>
  <si>
    <t>CTR CH2 SIDE IN</t>
  </si>
  <si>
    <t>CTR CH1 SIDE OUT</t>
  </si>
  <si>
    <t>CTR CH1 TOP IN</t>
  </si>
  <si>
    <t>CTR CH1 TOP OUT</t>
  </si>
  <si>
    <t>CTR CH1 BLOW ON</t>
  </si>
  <si>
    <t>CTR CH1 BLOW OFF</t>
  </si>
  <si>
    <t>CTR CH2 SIDE OUT</t>
  </si>
  <si>
    <t>CTR CH2 TOP IN</t>
  </si>
  <si>
    <t>CTR CH2 TOP OUT</t>
  </si>
  <si>
    <t>CTR CH2 BLOW ON</t>
  </si>
  <si>
    <t>CTR CH2 BLOW OFF</t>
  </si>
  <si>
    <t>CTR IR CH1 VACUUM SUCTION</t>
  </si>
  <si>
    <t>CTR IR CH1 VACUUM BLOW</t>
  </si>
  <si>
    <t>CTR IR CH2 VACUUM SUCTION</t>
  </si>
  <si>
    <t>CTR IR CH2 VACUUM BLOW</t>
  </si>
  <si>
    <t>L01018</t>
  </si>
  <si>
    <t>L01019</t>
  </si>
  <si>
    <t>L01020</t>
  </si>
  <si>
    <t>L01021</t>
  </si>
  <si>
    <t>L01022</t>
  </si>
  <si>
    <t>L01023</t>
  </si>
  <si>
    <t>L01024</t>
  </si>
  <si>
    <t>L01025</t>
  </si>
  <si>
    <t>L01026</t>
  </si>
  <si>
    <t>L01027</t>
  </si>
  <si>
    <t>L01028</t>
  </si>
  <si>
    <t>L01029</t>
  </si>
  <si>
    <t>L01030</t>
  </si>
  <si>
    <t>L01031</t>
  </si>
  <si>
    <t>L01032</t>
  </si>
  <si>
    <t>L01033</t>
  </si>
  <si>
    <t>L01034</t>
  </si>
  <si>
    <t>L01035</t>
  </si>
  <si>
    <t>L11018</t>
  </si>
  <si>
    <t>L11019</t>
  </si>
  <si>
    <t>L11020</t>
  </si>
  <si>
    <t>L11021</t>
  </si>
  <si>
    <t>L11022</t>
  </si>
  <si>
    <t>L11023</t>
  </si>
  <si>
    <t>L11024</t>
  </si>
  <si>
    <t>L11025</t>
  </si>
  <si>
    <t>L11026</t>
  </si>
  <si>
    <t>L11027</t>
  </si>
  <si>
    <t>L11028</t>
  </si>
  <si>
    <t>L11029</t>
  </si>
  <si>
    <t>L11030</t>
  </si>
  <si>
    <t>L11031</t>
  </si>
  <si>
    <t>L11032</t>
  </si>
  <si>
    <t>L11033</t>
  </si>
  <si>
    <t>L11034</t>
  </si>
  <si>
    <t>L11035</t>
  </si>
  <si>
    <t>MANUAL CYLINDER TRANSFER INPUT TAB</t>
  </si>
  <si>
    <t>L01080</t>
  </si>
  <si>
    <t>L01081</t>
  </si>
  <si>
    <t>L01082</t>
  </si>
  <si>
    <t>L01083</t>
  </si>
  <si>
    <t>L01084</t>
  </si>
  <si>
    <t>L01085</t>
  </si>
  <si>
    <t>L01086</t>
  </si>
  <si>
    <t>L01087</t>
  </si>
  <si>
    <t>L01088</t>
  </si>
  <si>
    <t>L01089</t>
  </si>
  <si>
    <t>L01090</t>
  </si>
  <si>
    <t>L01091</t>
  </si>
  <si>
    <t>L01092</t>
  </si>
  <si>
    <t>L01093</t>
  </si>
  <si>
    <t>L01100</t>
  </si>
  <si>
    <t>L01101</t>
  </si>
  <si>
    <t>L01102</t>
  </si>
  <si>
    <t>L01103</t>
  </si>
  <si>
    <t>L01104</t>
  </si>
  <si>
    <t>L01105</t>
  </si>
  <si>
    <t>L01106</t>
  </si>
  <si>
    <t>L01107</t>
  </si>
  <si>
    <t>L01108</t>
  </si>
  <si>
    <t>L01109</t>
  </si>
  <si>
    <t>L01110</t>
  </si>
  <si>
    <t>L01111</t>
  </si>
  <si>
    <t>L01112</t>
  </si>
  <si>
    <t>L01113</t>
  </si>
  <si>
    <t>INPUT CH1 TOOL #ALL UP/DN</t>
  </si>
  <si>
    <t>INPUT CH1 TOOL #ALL UP</t>
  </si>
  <si>
    <t>INPUT CH1 TOOL #ALL DN</t>
  </si>
  <si>
    <t>INPUT CH1 TOOL #1 UP</t>
  </si>
  <si>
    <t>INPUT CH1 TOOL #1 DN</t>
  </si>
  <si>
    <t>INPUT CH1 TOOL #2 UP</t>
  </si>
  <si>
    <t>INPUT CH1 TOOL #2 DN</t>
  </si>
  <si>
    <t>INPUT CH1 TOOL #3 UP</t>
  </si>
  <si>
    <t>INPUT CH1 TOOL #3 DN</t>
  </si>
  <si>
    <t>INPUT CH1 TOOL #4 UP</t>
  </si>
  <si>
    <t>INPUT CH1 TOOL #4 DN</t>
  </si>
  <si>
    <t>INPUT CH1 TOOL #5 UP</t>
  </si>
  <si>
    <t>INPUT CH1 TOOL #5 DN</t>
  </si>
  <si>
    <t>INPUT CH1 TOOL #6 UP</t>
  </si>
  <si>
    <t>INPUT CH1 TOOL #6 DN</t>
  </si>
  <si>
    <t>INPUT CH1 CYLINDER</t>
  </si>
  <si>
    <t>INPUT CH1 VACUUM</t>
  </si>
  <si>
    <t>INPUT CH1 TOOL #ALL SUCTION</t>
  </si>
  <si>
    <t>INPUT CH1 TOOL #ALL BLOW</t>
  </si>
  <si>
    <t>INPUT CH1 TOOL #1 SUCTION</t>
  </si>
  <si>
    <t>INPUT CH1 TOOL #2 SUCTION</t>
  </si>
  <si>
    <t>INPUT CH1 TOOL #3 SUCTION</t>
  </si>
  <si>
    <t>INPUT CH1 TOOL #4 SUCTION</t>
  </si>
  <si>
    <t>INPUT CH1 TOOL #5 SUCTION</t>
  </si>
  <si>
    <t>INPUT CH1 TOOL #6 SUCTION</t>
  </si>
  <si>
    <t>INPUT CH1 TOOL #1 BLOW</t>
  </si>
  <si>
    <t>INPUT CH1 TOOL #2 BLOW</t>
  </si>
  <si>
    <t>INPUT CH1 TOOL #3 BLOW</t>
  </si>
  <si>
    <t>INPUT CH1 TOOL #4 BLOW</t>
  </si>
  <si>
    <t>INPUT CH1 TOOL #5 BLOW</t>
  </si>
  <si>
    <t>INPUT CH1 TOOL #6 BLOW</t>
  </si>
  <si>
    <t>L11040</t>
  </si>
  <si>
    <t>L11041</t>
  </si>
  <si>
    <t>L01120</t>
  </si>
  <si>
    <t>L01121</t>
  </si>
  <si>
    <t>L01122</t>
  </si>
  <si>
    <t>L01123</t>
  </si>
  <si>
    <t>L01124</t>
  </si>
  <si>
    <t>L01125</t>
  </si>
  <si>
    <t>L01126</t>
  </si>
  <si>
    <t>L01127</t>
  </si>
  <si>
    <t>L01128</t>
  </si>
  <si>
    <t>L01129</t>
  </si>
  <si>
    <t>L01130</t>
  </si>
  <si>
    <t>L11052</t>
  </si>
  <si>
    <t>L01131</t>
  </si>
  <si>
    <t>L11053</t>
  </si>
  <si>
    <t>L01132</t>
  </si>
  <si>
    <t>L01133</t>
  </si>
  <si>
    <t>L01140</t>
  </si>
  <si>
    <t>L01141</t>
  </si>
  <si>
    <t>L01142</t>
  </si>
  <si>
    <t>L01143</t>
  </si>
  <si>
    <t>L01144</t>
  </si>
  <si>
    <t>L01145</t>
  </si>
  <si>
    <t>L01146</t>
  </si>
  <si>
    <t>INPUT CH2 TOOL #ALL UP</t>
  </si>
  <si>
    <t>INPUT CH2 TOOL #ALL DN</t>
  </si>
  <si>
    <t>INPUT CH2 TOOL #1 UP</t>
  </si>
  <si>
    <t>INPUT CH2 TOOL #1 DN</t>
  </si>
  <si>
    <t>INPUT CH2 TOOL #2 UP</t>
  </si>
  <si>
    <t>INPUT CH2 TOOL #2 DN</t>
  </si>
  <si>
    <t>INPUT CH2 TOOL #3 UP</t>
  </si>
  <si>
    <t>INPUT CH2 TOOL #3 DN</t>
  </si>
  <si>
    <t>INPUT CH2 TOOL #4 UP</t>
  </si>
  <si>
    <t>INPUT CH2 TOOL #4 DN</t>
  </si>
  <si>
    <t>INPUT CH2 TOOL #5 UP</t>
  </si>
  <si>
    <t>INPUT CH2 TOOL #5 DN</t>
  </si>
  <si>
    <t>INPUT CH2 TOOL #6 UP</t>
  </si>
  <si>
    <t>INPUT CH2 TOOL #6 DN</t>
  </si>
  <si>
    <t>INPUT CH2 TOOL #ALL SUCTION</t>
  </si>
  <si>
    <t>INPUT CH2 TOOL #ALL BLOW</t>
  </si>
  <si>
    <t>INPUT CH2 TOOL #1 SUCTION</t>
  </si>
  <si>
    <t>INPUT CH2 TOOL #1 BLOW</t>
  </si>
  <si>
    <t>INPUT CH2 TOOL #2 SUCTION</t>
  </si>
  <si>
    <t>INPUT CH2 TOOL #2 BLOW</t>
  </si>
  <si>
    <t>INPUT CH2 TOOL #3 SUCTION</t>
  </si>
  <si>
    <t>INPUT CH2 TOOL #3 BLOW</t>
  </si>
  <si>
    <t>INPUT CH2 TOOL #4 SUCTION</t>
  </si>
  <si>
    <t>INPUT CH2 TOOL #4 BLOW</t>
  </si>
  <si>
    <t>INPUT CH2 TOOL #5 SUCTION</t>
  </si>
  <si>
    <t>INPUT CH2 TOOL #5 BLOW</t>
  </si>
  <si>
    <t>INPUT CH2 TOOL #6 SUCTION</t>
  </si>
  <si>
    <t>INPUT CH2 TOOL #6 BLOW</t>
  </si>
  <si>
    <t>INPUT CH2 CYLINDER</t>
  </si>
  <si>
    <t>INPUT CH2 VACUUM</t>
  </si>
  <si>
    <t>L11080</t>
  </si>
  <si>
    <t>L11081</t>
  </si>
  <si>
    <t>L11082</t>
  </si>
  <si>
    <t>L11083</t>
  </si>
  <si>
    <t>L11084</t>
  </si>
  <si>
    <t>L11085</t>
  </si>
  <si>
    <t>L11086</t>
  </si>
  <si>
    <t>L11087</t>
  </si>
  <si>
    <t>L11088</t>
  </si>
  <si>
    <t>L11089</t>
  </si>
  <si>
    <t>L11090</t>
  </si>
  <si>
    <t>L11091</t>
  </si>
  <si>
    <t>L11092</t>
  </si>
  <si>
    <t>L11093</t>
  </si>
  <si>
    <t>L11100</t>
  </si>
  <si>
    <t>L11101</t>
  </si>
  <si>
    <t>L11102</t>
  </si>
  <si>
    <t>L11103</t>
  </si>
  <si>
    <t>L11104</t>
  </si>
  <si>
    <t>L11105</t>
  </si>
  <si>
    <t>L11106</t>
  </si>
  <si>
    <t>L11107</t>
  </si>
  <si>
    <t>L11108</t>
  </si>
  <si>
    <t>L11109</t>
  </si>
  <si>
    <t>L11110</t>
  </si>
  <si>
    <t>L11111</t>
  </si>
  <si>
    <t>L11112</t>
  </si>
  <si>
    <t>L11113</t>
  </si>
  <si>
    <t>L11120</t>
  </si>
  <si>
    <t>L11121</t>
  </si>
  <si>
    <t>L11122</t>
  </si>
  <si>
    <t>L11123</t>
  </si>
  <si>
    <t>L11124</t>
  </si>
  <si>
    <t>L11125</t>
  </si>
  <si>
    <t>L11126</t>
  </si>
  <si>
    <t>L11127</t>
  </si>
  <si>
    <t>L11128</t>
  </si>
  <si>
    <t>L11129</t>
  </si>
  <si>
    <t>L11130</t>
  </si>
  <si>
    <t>L11131</t>
  </si>
  <si>
    <t>L11132</t>
  </si>
  <si>
    <t>L11133</t>
  </si>
  <si>
    <t>L01147</t>
  </si>
  <si>
    <t>L01148</t>
  </si>
  <si>
    <t>L01149</t>
  </si>
  <si>
    <t>L01150</t>
  </si>
  <si>
    <t>L01151</t>
  </si>
  <si>
    <t>L01152</t>
  </si>
  <si>
    <t>L01153</t>
  </si>
  <si>
    <t>MANUAL CYLINDER TESER TABLE TAB</t>
  </si>
  <si>
    <t>TOP PRESS</t>
  </si>
  <si>
    <t>TOP TYPE1</t>
  </si>
  <si>
    <t>TOP TYPE2</t>
  </si>
  <si>
    <t>TOP BLOW</t>
  </si>
  <si>
    <t>TOP PRESS #ALL UP</t>
  </si>
  <si>
    <t>TOP PRESS #ALL DN</t>
  </si>
  <si>
    <t>TOP PRESS #1 UP</t>
  </si>
  <si>
    <t>TOP PRESS #1 DN</t>
  </si>
  <si>
    <t>TOP PRESS #2 UP</t>
  </si>
  <si>
    <t>TOP PRESS #2 DN</t>
  </si>
  <si>
    <t>TOP PRESS #3 UP</t>
  </si>
  <si>
    <t>TOP PRESS #3 DN</t>
  </si>
  <si>
    <t>TOP PRESS #4 UP</t>
  </si>
  <si>
    <t>TOP PRESS #4 DN</t>
  </si>
  <si>
    <t>TOP PRESS #5 UP</t>
  </si>
  <si>
    <t>TOP PRESS #5 DN</t>
  </si>
  <si>
    <t>TOP PRESS #6 UP</t>
  </si>
  <si>
    <t>TOP PRESS #6 DN</t>
  </si>
  <si>
    <t>TOP BLOW #ALL ON</t>
  </si>
  <si>
    <t>TOP BLOW #1 ON</t>
  </si>
  <si>
    <t>TOP BLOW #2 ON</t>
  </si>
  <si>
    <t>TOP BLOW #3 ON</t>
  </si>
  <si>
    <t>TOP BLOW #4 ON</t>
  </si>
  <si>
    <t>TOP BLOW #5 ON</t>
  </si>
  <si>
    <t>TOP BLOW #6 ON</t>
  </si>
  <si>
    <t>TOP BLOW #ALL OFF</t>
  </si>
  <si>
    <t>TOP BLOW #1 OFF</t>
  </si>
  <si>
    <t>TOP BLOW #2 OFF</t>
  </si>
  <si>
    <t>TOP BLOW #3 OFF</t>
  </si>
  <si>
    <t>TOP BLOW #4 OFF</t>
  </si>
  <si>
    <t>TOP BLOW #5 OFF</t>
  </si>
  <si>
    <t>TOP BLOW #6 OFF</t>
  </si>
  <si>
    <t>BOT PIN</t>
  </si>
  <si>
    <t>BOT PIN #ALL UP</t>
  </si>
  <si>
    <t>BOT PIN #ALL DN</t>
  </si>
  <si>
    <t>BOT PIN #1 UP</t>
  </si>
  <si>
    <t>BOT PIN #1 DN</t>
  </si>
  <si>
    <t>BOT PIN #2 UP</t>
  </si>
  <si>
    <t>BOT PIN #2 DN</t>
  </si>
  <si>
    <t>BOT PIN #3 UP</t>
  </si>
  <si>
    <t>BOT PIN #3 DN</t>
  </si>
  <si>
    <t>BOT PIN #4 UP</t>
  </si>
  <si>
    <t>BOT PIN #4 DN</t>
  </si>
  <si>
    <t>BOT PIN #5 UP</t>
  </si>
  <si>
    <t>BOT PIN #5 DN</t>
  </si>
  <si>
    <t>BOT PIN #6 UP</t>
  </si>
  <si>
    <t>BOT PIN #6 DN</t>
  </si>
  <si>
    <t>L01160</t>
  </si>
  <si>
    <t>L01161</t>
  </si>
  <si>
    <t>L01162</t>
  </si>
  <si>
    <t>L01163</t>
  </si>
  <si>
    <t>L01164</t>
  </si>
  <si>
    <t>L01165</t>
  </si>
  <si>
    <t>BOT BASE UP</t>
  </si>
  <si>
    <t>BOT BASE DN</t>
  </si>
  <si>
    <t>ROTARY TABLE</t>
  </si>
  <si>
    <t>FENDER TABLE UP</t>
  </si>
  <si>
    <t>FENDER TABLE DN</t>
  </si>
  <si>
    <t>ROTARY TABLE #1 SUCTION ON</t>
  </si>
  <si>
    <t>ROTARY TABLE #1 SUCTION OFF</t>
  </si>
  <si>
    <t>ROTARY TABLE #2 SUCTION ON</t>
  </si>
  <si>
    <t>ROTARY TABLE #2 SUCTION OFF</t>
  </si>
  <si>
    <t>ROTARY TABLE #3 SUCTION ON</t>
  </si>
  <si>
    <t>ROTARY TABLE #3 SUCTION OFF</t>
  </si>
  <si>
    <t>ROTARY TABLE #4 SUCTION ON</t>
  </si>
  <si>
    <t>ROTARY TABLE #4 SUCTION OFF</t>
  </si>
  <si>
    <t>L11160</t>
  </si>
  <si>
    <t>L11161</t>
  </si>
  <si>
    <t>L01166</t>
  </si>
  <si>
    <t>L01167</t>
  </si>
  <si>
    <t>L01168</t>
  </si>
  <si>
    <t>L01169</t>
  </si>
  <si>
    <t>L01170</t>
  </si>
  <si>
    <t>L01171</t>
  </si>
  <si>
    <t>L01172</t>
  </si>
  <si>
    <t>L01173</t>
  </si>
  <si>
    <t>L11162</t>
  </si>
  <si>
    <t>L11163</t>
  </si>
  <si>
    <t>L11164</t>
  </si>
  <si>
    <t>L11165</t>
  </si>
  <si>
    <t>L11166</t>
  </si>
  <si>
    <t>L11167</t>
  </si>
  <si>
    <t>L11168</t>
  </si>
  <si>
    <t>L11169</t>
  </si>
  <si>
    <t>L11170</t>
  </si>
  <si>
    <t>L11171</t>
  </si>
  <si>
    <t>L11172</t>
  </si>
  <si>
    <t>L11173</t>
  </si>
  <si>
    <t>L01180</t>
  </si>
  <si>
    <t>L11180</t>
  </si>
  <si>
    <t>L01181</t>
  </si>
  <si>
    <t>L01182</t>
  </si>
  <si>
    <t>L01183</t>
  </si>
  <si>
    <t>L01184</t>
  </si>
  <si>
    <t>L01185</t>
  </si>
  <si>
    <t>L01186</t>
  </si>
  <si>
    <t>L01187</t>
  </si>
  <si>
    <t>L01188</t>
  </si>
  <si>
    <t>L01189</t>
  </si>
  <si>
    <t>L01190</t>
  </si>
  <si>
    <t>L01191</t>
  </si>
  <si>
    <t>L01192</t>
  </si>
  <si>
    <t>L01193</t>
  </si>
  <si>
    <t>L11181</t>
  </si>
  <si>
    <t>L11182</t>
  </si>
  <si>
    <t>L11183</t>
  </si>
  <si>
    <t>L11184</t>
  </si>
  <si>
    <t>L11185</t>
  </si>
  <si>
    <t>L11186</t>
  </si>
  <si>
    <t>L11187</t>
  </si>
  <si>
    <t>L11188</t>
  </si>
  <si>
    <t>L11189</t>
  </si>
  <si>
    <t>L11190</t>
  </si>
  <si>
    <t>L11191</t>
  </si>
  <si>
    <t>L11192</t>
  </si>
  <si>
    <t>L11193</t>
  </si>
  <si>
    <t>L01200</t>
  </si>
  <si>
    <t>L11200</t>
  </si>
  <si>
    <t>L01201</t>
  </si>
  <si>
    <t>L11201</t>
  </si>
  <si>
    <t>L01220</t>
  </si>
  <si>
    <t>L11220</t>
  </si>
  <si>
    <t>L01221</t>
  </si>
  <si>
    <t>L01222</t>
  </si>
  <si>
    <t>L01223</t>
  </si>
  <si>
    <t>L01224</t>
  </si>
  <si>
    <t>L01225</t>
  </si>
  <si>
    <t>L01226</t>
  </si>
  <si>
    <t>L01227</t>
  </si>
  <si>
    <t>L01228</t>
  </si>
  <si>
    <t>L01229</t>
  </si>
  <si>
    <t>L01230</t>
  </si>
  <si>
    <t>L01231</t>
  </si>
  <si>
    <t>L01232</t>
  </si>
  <si>
    <t>L01233</t>
  </si>
  <si>
    <t>L11221</t>
  </si>
  <si>
    <t>L11222</t>
  </si>
  <si>
    <t>L11223</t>
  </si>
  <si>
    <t>L11224</t>
  </si>
  <si>
    <t>L11225</t>
  </si>
  <si>
    <t>L11226</t>
  </si>
  <si>
    <t>L11227</t>
  </si>
  <si>
    <t>L11228</t>
  </si>
  <si>
    <t>L11229</t>
  </si>
  <si>
    <t>L11230</t>
  </si>
  <si>
    <t>L11231</t>
  </si>
  <si>
    <t>L11232</t>
  </si>
  <si>
    <t>L11233</t>
  </si>
  <si>
    <t>L01240</t>
  </si>
  <si>
    <t>L11240</t>
  </si>
  <si>
    <t>L01241</t>
  </si>
  <si>
    <t>L01252</t>
  </si>
  <si>
    <t>L01253</t>
  </si>
  <si>
    <t>L11241</t>
  </si>
  <si>
    <t>L11252</t>
  </si>
  <si>
    <t>L11253</t>
  </si>
  <si>
    <t>L01272</t>
  </si>
  <si>
    <t>L01273</t>
  </si>
  <si>
    <t>L11272</t>
  </si>
  <si>
    <t>L11273</t>
  </si>
  <si>
    <t>MANUAL CYLINDER TRANSFER OUTPUT TAB</t>
  </si>
  <si>
    <t>OUTPUT CH1 CYLINDER</t>
  </si>
  <si>
    <t>OUTPUT CH1 VACUUM</t>
  </si>
  <si>
    <t>OUTPUT CH2 CYLINDER</t>
  </si>
  <si>
    <t>OUTPUT CH2 VACUUM</t>
  </si>
  <si>
    <t>OUTPUT CH1 TOOL #ALL UP</t>
  </si>
  <si>
    <t>OUTPUT CH1 TOOL #ALL DN</t>
  </si>
  <si>
    <t>OUTPUT CH1 TOOL #1 UP</t>
  </si>
  <si>
    <t>OUTPUT CH1 TOOL #1 DN</t>
  </si>
  <si>
    <t>OUTPUT CH1 TOOL #2 UP</t>
  </si>
  <si>
    <t>OUTPUT CH1 TOOL #2 DN</t>
  </si>
  <si>
    <t>OUTPUT CH1 TOOL #3 UP</t>
  </si>
  <si>
    <t>OUTPUT CH1 TOOL #3 DN</t>
  </si>
  <si>
    <t>OUTPUT CH1 TOOL #4 UP</t>
  </si>
  <si>
    <t>OUTPUT CH1 TOOL #4 DN</t>
  </si>
  <si>
    <t>OUTPUT CH1 TOOL #5 UP</t>
  </si>
  <si>
    <t>OUTPUT CH1 TOOL #5 DN</t>
  </si>
  <si>
    <t>OUTPUT CH1 TOOL #6 UP</t>
  </si>
  <si>
    <t>OUTPUT CH1 TOOL #6 DN</t>
  </si>
  <si>
    <t>OUTPUT CH1 TOOL #ALL SUCTION</t>
  </si>
  <si>
    <t>OUTPUT CH1 TOOL #ALL BLOW</t>
  </si>
  <si>
    <t>OUTPUT CH1 TOOL #1 SUCTION</t>
  </si>
  <si>
    <t>OUTPUT CH1 TOOL #1 BLOW</t>
  </si>
  <si>
    <t>OUTPUT CH1 TOOL #2 SUCTION</t>
  </si>
  <si>
    <t>OUTPUT CH1 TOOL #2 BLOW</t>
  </si>
  <si>
    <t>OUTPUT CH1 TOOL #3 SUCTION</t>
  </si>
  <si>
    <t>OUTPUT CH1 TOOL #3 BLOW</t>
  </si>
  <si>
    <t>OUTPUT CH1 TOOL #4 SUCTION</t>
  </si>
  <si>
    <t>OUTPUT CH1 TOOL #4 BLOW</t>
  </si>
  <si>
    <t>OUTPUT CH1 TOOL #5 SUCTION</t>
  </si>
  <si>
    <t>OUTPUT CH1 TOOL #5 BLOW</t>
  </si>
  <si>
    <t>OUTPUT CH1 TOOL #6 SUCTION</t>
  </si>
  <si>
    <t>OUTPUT CH1 TOOL #6 BLOW</t>
  </si>
  <si>
    <t>OUTPUT CH2 TOOL #ALL UP</t>
  </si>
  <si>
    <t>OUTPUT CH2 TOOL #ALL DN</t>
  </si>
  <si>
    <t>OUTPUT CH2 TOOL #1 UP</t>
  </si>
  <si>
    <t>OUTPUT CH2 TOOL #1 DN</t>
  </si>
  <si>
    <t>OUTPUT CH2 TOOL #2 UP</t>
  </si>
  <si>
    <t>OUTPUT CH2 TOOL #2 DN</t>
  </si>
  <si>
    <t>OUTPUT CH2 TOOL #3 UP</t>
  </si>
  <si>
    <t>OUTPUT CH2 TOOL #3 DN</t>
  </si>
  <si>
    <t>OUTPUT CH2 TOOL #4 UP</t>
  </si>
  <si>
    <t>OUTPUT CH2 TOOL #4 DN</t>
  </si>
  <si>
    <t>OUTPUT CH2 TOOL #5 UP</t>
  </si>
  <si>
    <t>OUTPUT CH2 TOOL #5 DN</t>
  </si>
  <si>
    <t>OUTPUT CH2 TOOL #6 UP</t>
  </si>
  <si>
    <t>OUTPUT CH2 TOOL #6 DN</t>
  </si>
  <si>
    <t>OUTPUT CH2 TOOL #ALL SUCTION</t>
  </si>
  <si>
    <t>OUTPUT CH2 TOOL #ALL BLOW</t>
  </si>
  <si>
    <t>OUTPUT CH2 TOOL #1 SUCTION</t>
  </si>
  <si>
    <t>OUTPUT CH2 TOOL #1 BLOW</t>
  </si>
  <si>
    <t>OUTPUT CH2 TOOL #2 SUCTION</t>
  </si>
  <si>
    <t>OUTPUT CH2 TOOL #2 BLOW</t>
  </si>
  <si>
    <t>OUTPUT CH2 TOOL #3 SUCTION</t>
  </si>
  <si>
    <t>OUTPUT CH2 TOOL #3 BLOW</t>
  </si>
  <si>
    <t>OUTPUT CH2 TOOL #4 SUCTION</t>
  </si>
  <si>
    <t>OUTPUT CH2 TOOL #4 BLOW</t>
  </si>
  <si>
    <t>OUTPUT CH2 TOOL #5 SUCTION</t>
  </si>
  <si>
    <t>OUTPUT CH2 TOOL #5 BLOW</t>
  </si>
  <si>
    <t>OUTPUT CH2 TOOL #6 SUCTION</t>
  </si>
  <si>
    <t>OUTPUT CH2 TOOL #6 BLOW</t>
  </si>
  <si>
    <t>L01280</t>
  </si>
  <si>
    <t>L11280</t>
  </si>
  <si>
    <t>L01281</t>
  </si>
  <si>
    <t>L11281</t>
  </si>
  <si>
    <t>L01282</t>
  </si>
  <si>
    <t>L11282</t>
  </si>
  <si>
    <t>L01283</t>
  </si>
  <si>
    <t>L11283</t>
  </si>
  <si>
    <t>L01284</t>
  </si>
  <si>
    <t>L11284</t>
  </si>
  <si>
    <t>L01285</t>
  </si>
  <si>
    <t>L11285</t>
  </si>
  <si>
    <t>L01286</t>
  </si>
  <si>
    <t>L11286</t>
  </si>
  <si>
    <t>L01287</t>
  </si>
  <si>
    <t>L11287</t>
  </si>
  <si>
    <t>L01288</t>
  </si>
  <si>
    <t>L11288</t>
  </si>
  <si>
    <t>L01289</t>
  </si>
  <si>
    <t>L11289</t>
  </si>
  <si>
    <t>L01290</t>
  </si>
  <si>
    <t>L11290</t>
  </si>
  <si>
    <t>L01291</t>
  </si>
  <si>
    <t>L11291</t>
  </si>
  <si>
    <t>L01292</t>
  </si>
  <si>
    <t>L11292</t>
  </si>
  <si>
    <t>L01293</t>
  </si>
  <si>
    <t>L11293</t>
  </si>
  <si>
    <t>L01300</t>
  </si>
  <si>
    <t>L11300</t>
  </si>
  <si>
    <t>L01301</t>
  </si>
  <si>
    <t>L11301</t>
  </si>
  <si>
    <t>L01302</t>
  </si>
  <si>
    <t>L11302</t>
  </si>
  <si>
    <t>L01303</t>
  </si>
  <si>
    <t>L11303</t>
  </si>
  <si>
    <t>L01304</t>
  </si>
  <si>
    <t>L11304</t>
  </si>
  <si>
    <t>L01305</t>
  </si>
  <si>
    <t>L11305</t>
  </si>
  <si>
    <t>L01306</t>
  </si>
  <si>
    <t>L11306</t>
  </si>
  <si>
    <t>L01307</t>
  </si>
  <si>
    <t>L11307</t>
  </si>
  <si>
    <t>L01308</t>
  </si>
  <si>
    <t>L11308</t>
  </si>
  <si>
    <t>L01309</t>
  </si>
  <si>
    <t>L11309</t>
  </si>
  <si>
    <t>L01310</t>
  </si>
  <si>
    <t>L11310</t>
  </si>
  <si>
    <t>L01311</t>
  </si>
  <si>
    <t>L11311</t>
  </si>
  <si>
    <t>L01312</t>
  </si>
  <si>
    <t>L11312</t>
  </si>
  <si>
    <t>L01313</t>
  </si>
  <si>
    <t>L11313</t>
  </si>
  <si>
    <t>L01320</t>
  </si>
  <si>
    <t>L11320</t>
  </si>
  <si>
    <t>L01321</t>
  </si>
  <si>
    <t>L11321</t>
  </si>
  <si>
    <t>L01322</t>
  </si>
  <si>
    <t>L11322</t>
  </si>
  <si>
    <t>L01323</t>
  </si>
  <si>
    <t>L11323</t>
  </si>
  <si>
    <t>L01324</t>
  </si>
  <si>
    <t>L11324</t>
  </si>
  <si>
    <t>L01325</t>
  </si>
  <si>
    <t>L11325</t>
  </si>
  <si>
    <t>L01326</t>
  </si>
  <si>
    <t>L11326</t>
  </si>
  <si>
    <t>L01327</t>
  </si>
  <si>
    <t>L11327</t>
  </si>
  <si>
    <t>L01328</t>
  </si>
  <si>
    <t>L11328</t>
  </si>
  <si>
    <t>L01329</t>
  </si>
  <si>
    <t>L11329</t>
  </si>
  <si>
    <t>L01330</t>
  </si>
  <si>
    <t>L11330</t>
  </si>
  <si>
    <t>L01331</t>
  </si>
  <si>
    <t>L11331</t>
  </si>
  <si>
    <t>L01332</t>
  </si>
  <si>
    <t>L11332</t>
  </si>
  <si>
    <t>L01333</t>
  </si>
  <si>
    <t>L11333</t>
  </si>
  <si>
    <t>L01340</t>
  </si>
  <si>
    <t>L01341</t>
  </si>
  <si>
    <t>L01342</t>
  </si>
  <si>
    <t>L01343</t>
  </si>
  <si>
    <t>L01344</t>
  </si>
  <si>
    <t>L01345</t>
  </si>
  <si>
    <t>L01346</t>
  </si>
  <si>
    <t>L01347</t>
  </si>
  <si>
    <t>L01348</t>
  </si>
  <si>
    <t>L01349</t>
  </si>
  <si>
    <t>L01350</t>
  </si>
  <si>
    <t>L01351</t>
  </si>
  <si>
    <t>L01352</t>
  </si>
  <si>
    <t>L01353</t>
  </si>
  <si>
    <t>MANUAL CYLINDER TAPPING TAB</t>
  </si>
  <si>
    <t>TRAY NG BASE IN</t>
  </si>
  <si>
    <t>TRAY NG BASE OUT</t>
  </si>
  <si>
    <t>HEATER PRESS UP</t>
  </si>
  <si>
    <t>HEATER PRESS DN</t>
  </si>
  <si>
    <t>OUT TAPE SUCTION ON</t>
  </si>
  <si>
    <t>OUT TAPE SUCTION OFF</t>
  </si>
  <si>
    <t>L01362</t>
  </si>
  <si>
    <t>L11362</t>
  </si>
  <si>
    <t>L01363</t>
  </si>
  <si>
    <t>L01364</t>
  </si>
  <si>
    <t>L01365</t>
  </si>
  <si>
    <t>L01366</t>
  </si>
  <si>
    <t>L01367</t>
  </si>
  <si>
    <t>L11363</t>
  </si>
  <si>
    <t>L11364</t>
  </si>
  <si>
    <t>L11365</t>
  </si>
  <si>
    <t>L11366</t>
  </si>
  <si>
    <t>L11367</t>
  </si>
  <si>
    <t>TAPPING</t>
  </si>
  <si>
    <t>INPUT KEEP TRAY OPEN/CLOSE</t>
  </si>
  <si>
    <t>INPUT DETACH TRAY UP/DN</t>
  </si>
  <si>
    <t>INPUT LIFT TRAY UP/DN</t>
  </si>
  <si>
    <t>MOV TRAY #1 UP/DN</t>
  </si>
  <si>
    <t>MOV TRAY #2 UP/DN</t>
  </si>
  <si>
    <t>MID TRAY CLAMP/UNCLAMP</t>
  </si>
  <si>
    <t>OUTPUT KEEP TRAY OPEN/CLOSE</t>
  </si>
  <si>
    <t>OUTPUT DETACH TRAY UP/DN</t>
  </si>
  <si>
    <t>OUTPUT LIFT TRAY UP/DN</t>
  </si>
  <si>
    <t>CTR CH1 SIDE IN/OUT</t>
  </si>
  <si>
    <t>CTR CH1 TOP IN/OUT</t>
  </si>
  <si>
    <t>CTR CH1 BLOW ON/OFF</t>
  </si>
  <si>
    <t>CTR CH2 SIDE IN/OUT</t>
  </si>
  <si>
    <t>CTR CH2 TOP IN/OUT</t>
  </si>
  <si>
    <t>CTR CH2 BLOW ON/OFF</t>
  </si>
  <si>
    <t>CTR IR CH1 VACUUM SUCTION/BLOW</t>
  </si>
  <si>
    <t>CTR IR CH2 VACUUM SUCTION/BLOW</t>
  </si>
  <si>
    <t>D01018</t>
  </si>
  <si>
    <t>D01020</t>
  </si>
  <si>
    <t>D01022</t>
  </si>
  <si>
    <t>D01024</t>
  </si>
  <si>
    <t>D01026</t>
  </si>
  <si>
    <t>D01028</t>
  </si>
  <si>
    <t>D01030</t>
  </si>
  <si>
    <t>D01032</t>
  </si>
  <si>
    <t>D01034</t>
  </si>
  <si>
    <t>D01019</t>
  </si>
  <si>
    <t>D01021</t>
  </si>
  <si>
    <t>D01023</t>
  </si>
  <si>
    <t>D01025</t>
  </si>
  <si>
    <t>D01027</t>
  </si>
  <si>
    <t>D01029</t>
  </si>
  <si>
    <t>D01031</t>
  </si>
  <si>
    <t>D01033</t>
  </si>
  <si>
    <t>D01035</t>
  </si>
  <si>
    <t>D01280</t>
  </si>
  <si>
    <t>D01281</t>
  </si>
  <si>
    <t>D01300</t>
  </si>
  <si>
    <t>D01301</t>
  </si>
  <si>
    <t>D01080</t>
  </si>
  <si>
    <t>D01081</t>
  </si>
  <si>
    <t>INPUT CH1 TOOL #ALL SUCTION/BLOW</t>
  </si>
  <si>
    <t>INPUT CH2 TOOL #ALL UP/DN</t>
  </si>
  <si>
    <t>INPUT CH2 TOOL #ALL SUCTION/BLOW</t>
  </si>
  <si>
    <t>D01100</t>
  </si>
  <si>
    <t>D01101</t>
  </si>
  <si>
    <t>D01120</t>
  </si>
  <si>
    <t>D01121</t>
  </si>
  <si>
    <t>D01140</t>
  </si>
  <si>
    <t>D01141</t>
  </si>
  <si>
    <t>TOP PRESS #ALL UP/DN</t>
  </si>
  <si>
    <t>TOP BLOW #ALL ON/OFF</t>
  </si>
  <si>
    <t>D01160</t>
  </si>
  <si>
    <t>D01161</t>
  </si>
  <si>
    <t>D01180</t>
  </si>
  <si>
    <t>D01181</t>
  </si>
  <si>
    <t>D01200</t>
  </si>
  <si>
    <t>D01201</t>
  </si>
  <si>
    <t>D01220</t>
  </si>
  <si>
    <t>D01221</t>
  </si>
  <si>
    <t>BOT PIN #ALL UP/DN</t>
  </si>
  <si>
    <t>D01240</t>
  </si>
  <si>
    <t>D01241</t>
  </si>
  <si>
    <t>D01320</t>
  </si>
  <si>
    <t>D01321</t>
  </si>
  <si>
    <t>D01340</t>
  </si>
  <si>
    <t>D01341</t>
  </si>
  <si>
    <t>BOT BASE UP/DN</t>
  </si>
  <si>
    <t>FENDER TABLE UP/DN</t>
  </si>
  <si>
    <t>OUTPUT CH1 TOOL #ALL UP/DN</t>
  </si>
  <si>
    <t>OUTPUT CH1 TOOL #ALL SUCTION/BLOW</t>
  </si>
  <si>
    <t>OUTPUT CH2 TOOL #ALL UP/DN</t>
  </si>
  <si>
    <t>OUTPUT CH2 TOOL #ALL SUCTION/BLOW</t>
  </si>
  <si>
    <t>TRAY NG BASE IN/OUT</t>
  </si>
  <si>
    <t>HEATER PRESS UP/DN</t>
  </si>
  <si>
    <t>OUT TAPE SUCTION ON/OFF</t>
  </si>
  <si>
    <t>TOP TYPE1 #ALL IN</t>
  </si>
  <si>
    <t>TOP TYPE1 #1 IN</t>
  </si>
  <si>
    <t>TOP TYPE1 #2 IN</t>
  </si>
  <si>
    <t>TOP TYPE1 #3 IN</t>
  </si>
  <si>
    <t>TOP TYPE1 #4 IN</t>
  </si>
  <si>
    <t>TOP TYPE1 #5 IN</t>
  </si>
  <si>
    <t>TOP TYPE1 #6 IN</t>
  </si>
  <si>
    <t>TOP TYPE2 #ALL IN</t>
  </si>
  <si>
    <t>TOP TYPE2 #1 IN</t>
  </si>
  <si>
    <t>TOP TYPE2 #2 IN</t>
  </si>
  <si>
    <t>TOP TYPE2 #3 IN</t>
  </si>
  <si>
    <t>TOP TYPE2 #4 IN</t>
  </si>
  <si>
    <t>TOP TYPE2 #5 IN</t>
  </si>
  <si>
    <t>TOP TYPE2 #6 IN</t>
  </si>
  <si>
    <t>TOP TYPE1 #ALL OUT</t>
  </si>
  <si>
    <t>TOP TYPE1 #1 OUT</t>
  </si>
  <si>
    <t>TOP TYPE1 #2 OUT</t>
  </si>
  <si>
    <t>TOP TYPE1 #3 OUT</t>
  </si>
  <si>
    <t>TOP TYPE1 #4 OUT</t>
  </si>
  <si>
    <t>TOP TYPE1 #5 OUT</t>
  </si>
  <si>
    <t>TOP TYPE1 #6 OUT</t>
  </si>
  <si>
    <t>TOP TYPE2 #ALL OUT</t>
  </si>
  <si>
    <t>TOP TYPE2 #1 OUT</t>
  </si>
  <si>
    <t>TOP TYPE2 #2 OUT</t>
  </si>
  <si>
    <t>TOP TYPE2 #3 OUT</t>
  </si>
  <si>
    <t>TOP TYPE2 #4 OUT</t>
  </si>
  <si>
    <t>TOP TYPE2 #5 OUT</t>
  </si>
  <si>
    <t>TOP TYPE2 #6 OUT</t>
  </si>
  <si>
    <t>TOP TYPE1 #ALL IN/OUT</t>
  </si>
  <si>
    <t>TOP TYPE2 #ALL IN/OUT</t>
  </si>
  <si>
    <t>D01362</t>
  </si>
  <si>
    <t>D01363</t>
  </si>
  <si>
    <t>D01364</t>
  </si>
  <si>
    <t>D01365</t>
  </si>
  <si>
    <t>D01366</t>
  </si>
  <si>
    <t>D01367</t>
  </si>
  <si>
    <t xml:space="preserve">ROTARY TABLE SUCTION ON/OFF  </t>
  </si>
  <si>
    <t>D2502</t>
  </si>
  <si>
    <t>D2504</t>
  </si>
  <si>
    <t>D2506</t>
  </si>
  <si>
    <t>D2508</t>
  </si>
  <si>
    <t>D2510</t>
  </si>
  <si>
    <t>D2512</t>
  </si>
  <si>
    <t>D2514</t>
  </si>
  <si>
    <t>D2524</t>
  </si>
  <si>
    <t>D2542</t>
  </si>
  <si>
    <t>D2544</t>
  </si>
  <si>
    <t>D2546</t>
  </si>
  <si>
    <t>D2548</t>
  </si>
  <si>
    <t>D2550</t>
  </si>
  <si>
    <t>D2552</t>
  </si>
  <si>
    <t>D2554</t>
  </si>
  <si>
    <t>D2564</t>
  </si>
  <si>
    <t>D2582</t>
  </si>
  <si>
    <t>D2584</t>
  </si>
  <si>
    <t>D2586</t>
  </si>
  <si>
    <t>D2588</t>
  </si>
  <si>
    <t>D2590</t>
  </si>
  <si>
    <t>D2592</t>
  </si>
  <si>
    <t>D2594</t>
  </si>
  <si>
    <t>D2604</t>
  </si>
  <si>
    <t>D2622</t>
  </si>
  <si>
    <t>D2624</t>
  </si>
  <si>
    <t>D2626</t>
  </si>
  <si>
    <t>D2628</t>
  </si>
  <si>
    <t>D2630</t>
  </si>
  <si>
    <t>D2632</t>
  </si>
  <si>
    <t>D2634</t>
  </si>
  <si>
    <t>D2644</t>
  </si>
  <si>
    <t>D2662</t>
  </si>
  <si>
    <t>D2664</t>
  </si>
  <si>
    <t>D2666</t>
  </si>
  <si>
    <t>D2668</t>
  </si>
  <si>
    <t>D2670</t>
  </si>
  <si>
    <t>D2672</t>
  </si>
  <si>
    <t>D2674</t>
  </si>
  <si>
    <t>D2684</t>
  </si>
  <si>
    <t>D2701</t>
  </si>
  <si>
    <t>D2702</t>
  </si>
  <si>
    <t>D2703</t>
  </si>
  <si>
    <t>D2704</t>
  </si>
  <si>
    <t>D2705</t>
  </si>
  <si>
    <t>D2706</t>
  </si>
  <si>
    <t>D2707</t>
  </si>
  <si>
    <t>D2712</t>
  </si>
  <si>
    <t>D2721</t>
  </si>
  <si>
    <t>D2722</t>
  </si>
  <si>
    <t>D2723</t>
  </si>
  <si>
    <t>D2724</t>
  </si>
  <si>
    <t>D2725</t>
  </si>
  <si>
    <t>D2726</t>
  </si>
  <si>
    <t>D2727</t>
  </si>
  <si>
    <t>D2732</t>
  </si>
  <si>
    <t>D2741</t>
  </si>
  <si>
    <t>D2742</t>
  </si>
  <si>
    <t>D2743</t>
  </si>
  <si>
    <t>D2744</t>
  </si>
  <si>
    <t>D2745</t>
  </si>
  <si>
    <t>D2746</t>
  </si>
  <si>
    <t>D2747</t>
  </si>
  <si>
    <t>D2752</t>
  </si>
  <si>
    <t>feed</t>
  </si>
  <si>
    <t>speed</t>
  </si>
  <si>
    <t>module err</t>
  </si>
  <si>
    <t>module war</t>
  </si>
  <si>
    <t>sv alarm</t>
  </si>
  <si>
    <t>ex input</t>
  </si>
  <si>
    <t>stt ax</t>
  </si>
  <si>
    <t>sv stt</t>
  </si>
  <si>
    <t>opera stt</t>
  </si>
  <si>
    <t>D2822</t>
  </si>
  <si>
    <t>D2824</t>
  </si>
  <si>
    <t>D2826</t>
  </si>
  <si>
    <t>D2828</t>
  </si>
  <si>
    <t>D2830</t>
  </si>
  <si>
    <t>D2832</t>
  </si>
  <si>
    <t>D2834</t>
  </si>
  <si>
    <t>D2844</t>
  </si>
  <si>
    <t>D3502</t>
  </si>
  <si>
    <t>D3504</t>
  </si>
  <si>
    <t>D3506</t>
  </si>
  <si>
    <t>D3508</t>
  </si>
  <si>
    <t>D3510</t>
  </si>
  <si>
    <t>D3512</t>
  </si>
  <si>
    <t>D3514</t>
  </si>
  <si>
    <t>D3524</t>
  </si>
  <si>
    <t>D3582</t>
  </si>
  <si>
    <t>D3584</t>
  </si>
  <si>
    <t>D3586</t>
  </si>
  <si>
    <t>D3588</t>
  </si>
  <si>
    <t>D3590</t>
  </si>
  <si>
    <t>D3592</t>
  </si>
  <si>
    <t>D3594</t>
  </si>
  <si>
    <t>D3604</t>
  </si>
  <si>
    <t>D3622</t>
  </si>
  <si>
    <t>D3624</t>
  </si>
  <si>
    <t>D3626</t>
  </si>
  <si>
    <t>D3628</t>
  </si>
  <si>
    <t>D3630</t>
  </si>
  <si>
    <t>D3632</t>
  </si>
  <si>
    <t>D3634</t>
  </si>
  <si>
    <t>D3644</t>
  </si>
  <si>
    <t>D3822</t>
  </si>
  <si>
    <t>D3824</t>
  </si>
  <si>
    <t>D3826</t>
  </si>
  <si>
    <t>D3828</t>
  </si>
  <si>
    <t>D3830</t>
  </si>
  <si>
    <t>D3832</t>
  </si>
  <si>
    <t>D3834</t>
  </si>
  <si>
    <t>D3844</t>
  </si>
  <si>
    <t>D3542</t>
  </si>
  <si>
    <t>D3544</t>
  </si>
  <si>
    <t>D3546</t>
  </si>
  <si>
    <t>D3548</t>
  </si>
  <si>
    <t>D3550</t>
  </si>
  <si>
    <t>D3552</t>
  </si>
  <si>
    <t>D3554</t>
  </si>
  <si>
    <t>D3564</t>
  </si>
  <si>
    <t>D3701</t>
  </si>
  <si>
    <t>D3702</t>
  </si>
  <si>
    <t>D3703</t>
  </si>
  <si>
    <t>D3704</t>
  </si>
  <si>
    <t>D3705</t>
  </si>
  <si>
    <t>D3706</t>
  </si>
  <si>
    <t>D3707</t>
  </si>
  <si>
    <t>D3712</t>
  </si>
  <si>
    <t>D3721</t>
  </si>
  <si>
    <t>D3722</t>
  </si>
  <si>
    <t>D3723</t>
  </si>
  <si>
    <t>D3724</t>
  </si>
  <si>
    <t>D3725</t>
  </si>
  <si>
    <t>D3726</t>
  </si>
  <si>
    <t>D3727</t>
  </si>
  <si>
    <t>D3732</t>
  </si>
  <si>
    <t>D3741</t>
  </si>
  <si>
    <t>D3742</t>
  </si>
  <si>
    <t>D3743</t>
  </si>
  <si>
    <t>D3744</t>
  </si>
  <si>
    <t>D3745</t>
  </si>
  <si>
    <t>D3746</t>
  </si>
  <si>
    <t>D3747</t>
  </si>
  <si>
    <t>D3752</t>
  </si>
  <si>
    <t>D3662</t>
  </si>
  <si>
    <t>D3664</t>
  </si>
  <si>
    <t>D3666</t>
  </si>
  <si>
    <t>D3668</t>
  </si>
  <si>
    <t>D3670</t>
  </si>
  <si>
    <t>D3672</t>
  </si>
  <si>
    <t>D3674</t>
  </si>
  <si>
    <t>D3684</t>
  </si>
  <si>
    <t xml:space="preserve"> ON AXIS SW</t>
  </si>
  <si>
    <t xml:space="preserve"> OFF AXIS</t>
  </si>
  <si>
    <t xml:space="preserve"> ON AXIS LAMP</t>
  </si>
  <si>
    <t xml:space="preserve"> ALARM AXIS LAMP</t>
  </si>
  <si>
    <t xml:space="preserve"> JOG+ LAMP</t>
  </si>
  <si>
    <t xml:space="preserve"> JOG- LAMP</t>
  </si>
  <si>
    <t xml:space="preserve"> ORIGIN PLS</t>
  </si>
  <si>
    <t xml:space="preserve"> ORG GOOD</t>
  </si>
  <si>
    <t xml:space="preserve"> ORG LAMP</t>
  </si>
  <si>
    <t>POS0 SPEED</t>
  </si>
  <si>
    <t>POS1 SPEED</t>
  </si>
  <si>
    <t>POS2 SPEED</t>
  </si>
  <si>
    <t>POS3 SPEED</t>
  </si>
  <si>
    <t>POS4 SPEED</t>
  </si>
  <si>
    <t>POS5 SPEED</t>
  </si>
  <si>
    <t>POS6 SPEED</t>
  </si>
  <si>
    <t>POS7 SPEED</t>
  </si>
  <si>
    <t>POS8 SPEED</t>
  </si>
  <si>
    <t>POS9 SPEED</t>
  </si>
  <si>
    <t>POS10 SPEED</t>
  </si>
  <si>
    <t>POS11 SPEED</t>
  </si>
  <si>
    <t>POS12 SPEED</t>
  </si>
  <si>
    <t>POS13 SPEED</t>
  </si>
  <si>
    <t>POS14 SPEED</t>
  </si>
  <si>
    <t>POS15 SPEED</t>
  </si>
  <si>
    <t>POS16 SPEED</t>
  </si>
  <si>
    <t>POS17 SPEED</t>
  </si>
  <si>
    <t>POS18 SPEED</t>
  </si>
  <si>
    <t>POS19 SPEED</t>
  </si>
  <si>
    <t>POS20 SPEED</t>
  </si>
  <si>
    <t>POS21 SPEED</t>
  </si>
  <si>
    <t>POS22 SPEED</t>
  </si>
  <si>
    <t>POS23 SPEED</t>
  </si>
  <si>
    <t>POS24 SPEED</t>
  </si>
  <si>
    <t>POS25 SPEED</t>
  </si>
  <si>
    <t>POS26 SPEED</t>
  </si>
  <si>
    <t>POS27 SPEED</t>
  </si>
  <si>
    <t>POS28 SPEED</t>
  </si>
  <si>
    <t>POS29 SPEED</t>
  </si>
  <si>
    <t>POS30 SPEED</t>
  </si>
  <si>
    <t>POS31 SPEED</t>
  </si>
  <si>
    <t>POS32 SPEED</t>
  </si>
  <si>
    <t>POS33 SPEED</t>
  </si>
  <si>
    <t>POS34 SPEED</t>
  </si>
  <si>
    <t>POS35 SPEED</t>
  </si>
  <si>
    <t>POS36 SPEED</t>
  </si>
  <si>
    <t>POS37 SPEED</t>
  </si>
  <si>
    <t>POS38 SPEED</t>
  </si>
  <si>
    <t>POS39 SPEED</t>
  </si>
  <si>
    <t>POS40 SPEED</t>
  </si>
  <si>
    <t>POS41 SPEED</t>
  </si>
  <si>
    <t>POS42 SPEED</t>
  </si>
  <si>
    <t>POS43 SPEED</t>
  </si>
  <si>
    <t>POS44 SPEED</t>
  </si>
  <si>
    <t>POS45 SPEED</t>
  </si>
  <si>
    <t>POS46 SPEED</t>
  </si>
  <si>
    <t>POS47 SPEED</t>
  </si>
  <si>
    <t>POS48 SPEED</t>
  </si>
  <si>
    <t>POS49 SPEED</t>
  </si>
  <si>
    <t>POS50 SPEED</t>
  </si>
  <si>
    <t>POS51 SPEED</t>
  </si>
  <si>
    <t>POS52 SPEED</t>
  </si>
  <si>
    <t>POS53 SPEED</t>
  </si>
  <si>
    <t>POS54 SPEED</t>
  </si>
  <si>
    <t>POS55 SPEED</t>
  </si>
  <si>
    <t>POS56 SPEED</t>
  </si>
  <si>
    <t>POS57 SPEED</t>
  </si>
  <si>
    <t>POS58 SPEED</t>
  </si>
  <si>
    <t>POS59 SPEED</t>
  </si>
  <si>
    <t>POS60 SPEED</t>
  </si>
  <si>
    <t>POS61 SPEED</t>
  </si>
  <si>
    <t>POS62 SPEED</t>
  </si>
  <si>
    <t>POS63 SPEED</t>
  </si>
  <si>
    <t>POS64 SPEED</t>
  </si>
  <si>
    <t>POS65 SPEED</t>
  </si>
  <si>
    <t>POS66 SPEED</t>
  </si>
  <si>
    <t>POS67 SPEED</t>
  </si>
  <si>
    <t>POS68 SPEED</t>
  </si>
  <si>
    <t>POS69 SPEED</t>
  </si>
  <si>
    <t>POS70 SPEED</t>
  </si>
  <si>
    <t>POS71 SPEED</t>
  </si>
  <si>
    <t>POS72 SPEED</t>
  </si>
  <si>
    <t>POS73 SPEED</t>
  </si>
  <si>
    <t>POS74 SPEED</t>
  </si>
  <si>
    <t>POS75 SPEED</t>
  </si>
  <si>
    <t>POS76 SPEED</t>
  </si>
  <si>
    <t>POS77 SPEED</t>
  </si>
  <si>
    <t>POS78 SPEED</t>
  </si>
  <si>
    <t>POS79 SPEED</t>
  </si>
  <si>
    <t>POS80 SPEED</t>
  </si>
  <si>
    <t>POS81 SPEED</t>
  </si>
  <si>
    <t>POS82 SPEED</t>
  </si>
  <si>
    <t>POS83 SPEED</t>
  </si>
  <si>
    <t>POS84 SPEED</t>
  </si>
  <si>
    <t>POS85 SPEED</t>
  </si>
  <si>
    <t>POS86 SPEED</t>
  </si>
  <si>
    <t>POS87 SPEED</t>
  </si>
  <si>
    <t>POS88 SPEED</t>
  </si>
  <si>
    <t>POS89 SPEED</t>
  </si>
  <si>
    <t>POS90 SPEED</t>
  </si>
  <si>
    <t>POS91 SPEED</t>
  </si>
  <si>
    <t>POS92 SPEED</t>
  </si>
  <si>
    <t>POS93 SPEED</t>
  </si>
  <si>
    <t>POS94 SPEED</t>
  </si>
  <si>
    <t>POS95 SPEED</t>
  </si>
  <si>
    <t>POS96 SPEED</t>
  </si>
  <si>
    <t>POS97 SPEED</t>
  </si>
  <si>
    <t>POS98 SPEED</t>
  </si>
  <si>
    <t>POS99 SPEED</t>
  </si>
  <si>
    <t>SERVO TEACHING LOAD TRAY</t>
  </si>
  <si>
    <t>L20900</t>
  </si>
  <si>
    <t>L20901</t>
  </si>
  <si>
    <t>L20902</t>
  </si>
  <si>
    <t>L16900</t>
  </si>
  <si>
    <t>L16901</t>
  </si>
  <si>
    <t>L16902</t>
  </si>
  <si>
    <t>ZR21600</t>
  </si>
  <si>
    <t>ZR21602</t>
  </si>
  <si>
    <t>ZR21604</t>
  </si>
  <si>
    <t>ZR31600</t>
  </si>
  <si>
    <t>ZR31602</t>
  </si>
  <si>
    <t>ZR31604</t>
  </si>
  <si>
    <t>L16100</t>
  </si>
  <si>
    <t>L16101</t>
  </si>
  <si>
    <t>L16102</t>
  </si>
  <si>
    <t>L16103</t>
  </si>
  <si>
    <t>L16104</t>
  </si>
  <si>
    <t>POS AXIS17 IL</t>
  </si>
  <si>
    <t>POS AXIS18 IL</t>
  </si>
  <si>
    <t>U6#01</t>
  </si>
  <si>
    <t>U6#02</t>
  </si>
  <si>
    <t>U6#03</t>
  </si>
  <si>
    <t>U6#04</t>
  </si>
  <si>
    <t>U6#05</t>
  </si>
  <si>
    <t>U6#06</t>
  </si>
  <si>
    <t>U6#07</t>
  </si>
  <si>
    <t>U6#08</t>
  </si>
  <si>
    <t>U6#09</t>
  </si>
  <si>
    <t>U6#10</t>
  </si>
  <si>
    <t>U6#11</t>
  </si>
  <si>
    <t>U6#12</t>
  </si>
  <si>
    <t>U6#13</t>
  </si>
  <si>
    <t>U6#14</t>
  </si>
  <si>
    <t>U6#15</t>
  </si>
  <si>
    <t>U6#16</t>
  </si>
  <si>
    <t>L21000</t>
  </si>
  <si>
    <t>DEC</t>
  </si>
  <si>
    <t>L22900</t>
  </si>
  <si>
    <t>L23000</t>
  </si>
  <si>
    <t>L17000</t>
  </si>
  <si>
    <t>M30900</t>
  </si>
  <si>
    <t>M31000</t>
  </si>
  <si>
    <t>M32900</t>
  </si>
  <si>
    <t>M33000</t>
  </si>
  <si>
    <t>ZR21800</t>
  </si>
  <si>
    <t>ZR31800</t>
  </si>
  <si>
    <t>ZR23290</t>
  </si>
  <si>
    <t>ZR23300</t>
  </si>
  <si>
    <t>ZR33290</t>
  </si>
  <si>
    <t>ZR33300</t>
  </si>
  <si>
    <t>M33790</t>
  </si>
  <si>
    <t>M33800</t>
  </si>
  <si>
    <t>M30058</t>
  </si>
  <si>
    <t>M30060</t>
  </si>
  <si>
    <t>D4518</t>
  </si>
  <si>
    <t>D4520</t>
  </si>
  <si>
    <t>M30089</t>
  </si>
  <si>
    <t>M30090</t>
  </si>
  <si>
    <t>D4098</t>
  </si>
  <si>
    <t>D4100</t>
  </si>
  <si>
    <t>U4\G5100</t>
  </si>
  <si>
    <t>U4\G5200</t>
  </si>
  <si>
    <t>U4\G14000</t>
  </si>
  <si>
    <t>U4\G15000</t>
  </si>
  <si>
    <t>X58</t>
  </si>
  <si>
    <t>X59</t>
  </si>
  <si>
    <t>Y58</t>
  </si>
  <si>
    <t>Y59</t>
  </si>
  <si>
    <t>D4729.0</t>
  </si>
  <si>
    <t>D4730.0</t>
  </si>
  <si>
    <t>M30062</t>
  </si>
  <si>
    <t>D4522</t>
  </si>
  <si>
    <t>M30091</t>
  </si>
  <si>
    <t>D4102</t>
  </si>
  <si>
    <t>U4\G5300</t>
  </si>
  <si>
    <t>U4\G16000</t>
  </si>
  <si>
    <t>X5A</t>
  </si>
  <si>
    <t>Y5A</t>
  </si>
  <si>
    <t>D4731.0</t>
  </si>
  <si>
    <t>L21100</t>
  </si>
  <si>
    <t>L21200</t>
  </si>
  <si>
    <t>L23100</t>
  </si>
  <si>
    <t>L23200</t>
  </si>
  <si>
    <t>L17100</t>
  </si>
  <si>
    <t>L17200</t>
  </si>
  <si>
    <t>M31100</t>
  </si>
  <si>
    <t>M31200</t>
  </si>
  <si>
    <t>M33100</t>
  </si>
  <si>
    <t>M33200</t>
  </si>
  <si>
    <t>ZR22000</t>
  </si>
  <si>
    <t>ZR22200</t>
  </si>
  <si>
    <t>ZR32000</t>
  </si>
  <si>
    <t>ZR32200</t>
  </si>
  <si>
    <t>ZR23310</t>
  </si>
  <si>
    <t>ZR23320</t>
  </si>
  <si>
    <t>ZR33310</t>
  </si>
  <si>
    <t>ZR33320</t>
  </si>
  <si>
    <t>M33810</t>
  </si>
  <si>
    <t>M33820</t>
  </si>
  <si>
    <t>M30064</t>
  </si>
  <si>
    <t>D4524</t>
  </si>
  <si>
    <t>M30092</t>
  </si>
  <si>
    <t>D4104</t>
  </si>
  <si>
    <t>U4\G5400</t>
  </si>
  <si>
    <t>U4\G17000</t>
  </si>
  <si>
    <t>X5B</t>
  </si>
  <si>
    <t>Y5B</t>
  </si>
  <si>
    <t>D4732.0</t>
  </si>
  <si>
    <t>M30066</t>
  </si>
  <si>
    <t>M30068</t>
  </si>
  <si>
    <t>D4526</t>
  </si>
  <si>
    <t>D4528</t>
  </si>
  <si>
    <t>M30093</t>
  </si>
  <si>
    <t>M30094</t>
  </si>
  <si>
    <t>D4106</t>
  </si>
  <si>
    <t>D4108</t>
  </si>
  <si>
    <t>U4\G5500</t>
  </si>
  <si>
    <t>U4\G5600</t>
  </si>
  <si>
    <t>U4\G18000</t>
  </si>
  <si>
    <t>U4\G19000</t>
  </si>
  <si>
    <t>D4733.0</t>
  </si>
  <si>
    <t>X5C</t>
  </si>
  <si>
    <t>Y5C</t>
  </si>
  <si>
    <t>L21300</t>
  </si>
  <si>
    <t>L21400</t>
  </si>
  <si>
    <t>L23300</t>
  </si>
  <si>
    <t>L23400</t>
  </si>
  <si>
    <t>L17300</t>
  </si>
  <si>
    <t>L17400</t>
  </si>
  <si>
    <t>M31300</t>
  </si>
  <si>
    <t>M31400</t>
  </si>
  <si>
    <t>M33300</t>
  </si>
  <si>
    <t>M33400</t>
  </si>
  <si>
    <t>ZR22400</t>
  </si>
  <si>
    <t>ZR22600</t>
  </si>
  <si>
    <t>ZR32400</t>
  </si>
  <si>
    <t>ZR32600</t>
  </si>
  <si>
    <t>ZR23330</t>
  </si>
  <si>
    <t>ZR23340</t>
  </si>
  <si>
    <t>ZR33330</t>
  </si>
  <si>
    <t>ZR33340</t>
  </si>
  <si>
    <t>M33830</t>
  </si>
  <si>
    <t>M33840</t>
  </si>
  <si>
    <t>L21500</t>
  </si>
  <si>
    <t>L23500</t>
  </si>
  <si>
    <t>L17500</t>
  </si>
  <si>
    <t>M31500</t>
  </si>
  <si>
    <t>M33500</t>
  </si>
  <si>
    <t>ZR22800</t>
  </si>
  <si>
    <t>ZR32800</t>
  </si>
  <si>
    <t>ZR23350</t>
  </si>
  <si>
    <t>ZR33350</t>
  </si>
  <si>
    <t>M33850</t>
  </si>
  <si>
    <t>M30070</t>
  </si>
  <si>
    <t>D4530</t>
  </si>
  <si>
    <t>M30095</t>
  </si>
  <si>
    <t>D4110</t>
  </si>
  <si>
    <t>U4\G5700</t>
  </si>
  <si>
    <t>U4\G20000</t>
  </si>
  <si>
    <t>X5D</t>
  </si>
  <si>
    <t>Y5D</t>
  </si>
  <si>
    <t>D4734.0</t>
  </si>
  <si>
    <t>L21600</t>
  </si>
  <si>
    <t>L23600</t>
  </si>
  <si>
    <t>L17600</t>
  </si>
  <si>
    <t>M31600</t>
  </si>
  <si>
    <t>M33600</t>
  </si>
  <si>
    <t>ZR23000</t>
  </si>
  <si>
    <t>ZR33000</t>
  </si>
  <si>
    <t>ZR23360</t>
  </si>
  <si>
    <t>ZR33360</t>
  </si>
  <si>
    <t>M33860</t>
  </si>
  <si>
    <t>M30072</t>
  </si>
  <si>
    <t>D4532</t>
  </si>
  <si>
    <t>M30096</t>
  </si>
  <si>
    <t>D4112</t>
  </si>
  <si>
    <t>U4\G5800</t>
  </si>
  <si>
    <t>U4\G21000</t>
  </si>
  <si>
    <t>D4734.1</t>
  </si>
  <si>
    <t>X5E</t>
  </si>
  <si>
    <t>Y5E</t>
  </si>
  <si>
    <t>D4735.0</t>
  </si>
  <si>
    <t>X5F</t>
  </si>
  <si>
    <t>Y5F</t>
  </si>
  <si>
    <t>D4736.0</t>
  </si>
  <si>
    <t>U4#8</t>
  </si>
  <si>
    <t>je40</t>
  </si>
  <si>
    <t>je20</t>
  </si>
  <si>
    <t>je10</t>
  </si>
  <si>
    <t>DATA POS1</t>
  </si>
  <si>
    <t>DATA POS2</t>
  </si>
  <si>
    <t>DATA POS3</t>
  </si>
  <si>
    <t>DATA POS4</t>
  </si>
  <si>
    <t>DATA POS5</t>
  </si>
  <si>
    <t>DATA POS6</t>
  </si>
  <si>
    <t>DATA POS7</t>
  </si>
  <si>
    <t>DATA POS8</t>
  </si>
  <si>
    <t>DATA POS9</t>
  </si>
  <si>
    <t>DATA POS10</t>
  </si>
  <si>
    <t>L20903</t>
  </si>
  <si>
    <t>L20904</t>
  </si>
  <si>
    <t>L20905</t>
  </si>
  <si>
    <t>L20906</t>
  </si>
  <si>
    <t>L20907</t>
  </si>
  <si>
    <t>L20908</t>
  </si>
  <si>
    <t>L20909</t>
  </si>
  <si>
    <t>L20910</t>
  </si>
  <si>
    <t>L24500</t>
  </si>
  <si>
    <t>L24501</t>
  </si>
  <si>
    <t>L24502</t>
  </si>
  <si>
    <t>L24503</t>
  </si>
  <si>
    <t>L24504</t>
  </si>
  <si>
    <t>L24505</t>
  </si>
  <si>
    <t>L24506</t>
  </si>
  <si>
    <t>L24507</t>
  </si>
  <si>
    <t>L24508</t>
  </si>
  <si>
    <t>L24509</t>
  </si>
  <si>
    <t>L24510</t>
  </si>
  <si>
    <t>L18500</t>
  </si>
  <si>
    <t>L18501</t>
  </si>
  <si>
    <t>L18502</t>
  </si>
  <si>
    <t>L18503</t>
  </si>
  <si>
    <t>L18504</t>
  </si>
  <si>
    <t>L18505</t>
  </si>
  <si>
    <t>L18506</t>
  </si>
  <si>
    <t>L18507</t>
  </si>
  <si>
    <t>L18508</t>
  </si>
  <si>
    <t>L18509</t>
  </si>
  <si>
    <t>L18510</t>
  </si>
  <si>
    <t>ZR24800</t>
  </si>
  <si>
    <t>ZR24802</t>
  </si>
  <si>
    <t>ZR24804</t>
  </si>
  <si>
    <t>ZR24806</t>
  </si>
  <si>
    <t>ZR24808</t>
  </si>
  <si>
    <t>ZR24810</t>
  </si>
  <si>
    <t>ZR24812</t>
  </si>
  <si>
    <t>ZR24814</t>
  </si>
  <si>
    <t>ZR24816</t>
  </si>
  <si>
    <t>ZR24818</t>
  </si>
  <si>
    <t>ZR24820</t>
  </si>
  <si>
    <t>ZR34800</t>
  </si>
  <si>
    <t>ZR34802</t>
  </si>
  <si>
    <t>ZR34804</t>
  </si>
  <si>
    <t>ZR34806</t>
  </si>
  <si>
    <t>ZR34808</t>
  </si>
  <si>
    <t>ZR34810</t>
  </si>
  <si>
    <t>ZR34812</t>
  </si>
  <si>
    <t>ZR34814</t>
  </si>
  <si>
    <t>ZR34816</t>
  </si>
  <si>
    <t>ZR34818</t>
  </si>
  <si>
    <t>ZR34820</t>
  </si>
  <si>
    <t>CH1 (AXIS U6#5)</t>
  </si>
  <si>
    <t>SERVO TEACHING TRANSF INPUT X CH1</t>
  </si>
  <si>
    <t>L24600</t>
  </si>
  <si>
    <t>CH1 (AXIS U4#9)</t>
  </si>
  <si>
    <t>L16903</t>
  </si>
  <si>
    <t>L16904</t>
  </si>
  <si>
    <t>L16905</t>
  </si>
  <si>
    <t>L16906</t>
  </si>
  <si>
    <t>L16907</t>
  </si>
  <si>
    <t>L16908</t>
  </si>
  <si>
    <t>L16909</t>
  </si>
  <si>
    <t>L16910</t>
  </si>
  <si>
    <t>ZR21606</t>
  </si>
  <si>
    <t>ZR21608</t>
  </si>
  <si>
    <t>ZR21610</t>
  </si>
  <si>
    <t>ZR21612</t>
  </si>
  <si>
    <t>ZR21614</t>
  </si>
  <si>
    <t>ZR21616</t>
  </si>
  <si>
    <t>ZR21618</t>
  </si>
  <si>
    <t>ZR21620</t>
  </si>
  <si>
    <t>ZR31606</t>
  </si>
  <si>
    <t>ZR31608</t>
  </si>
  <si>
    <t>ZR31610</t>
  </si>
  <si>
    <t>ZR31612</t>
  </si>
  <si>
    <t>ZR31614</t>
  </si>
  <si>
    <t>ZR31616</t>
  </si>
  <si>
    <t>ZR31618</t>
  </si>
  <si>
    <t>ZR31620</t>
  </si>
  <si>
    <t>SERVO TEACHING TRANSF INPUT Y CH1</t>
  </si>
  <si>
    <t>CH1 (AXIS U4#10)</t>
  </si>
  <si>
    <t>ZR21802</t>
  </si>
  <si>
    <t>ZR31802</t>
  </si>
  <si>
    <t>ZR21804</t>
  </si>
  <si>
    <t>ZR31804</t>
  </si>
  <si>
    <t>ZR21806</t>
  </si>
  <si>
    <t>ZR31806</t>
  </si>
  <si>
    <t>ZR21808</t>
  </si>
  <si>
    <t>ZR31808</t>
  </si>
  <si>
    <t>ZR21810</t>
  </si>
  <si>
    <t>ZR31810</t>
  </si>
  <si>
    <t>L16406</t>
  </si>
  <si>
    <t>ZR21812</t>
  </si>
  <si>
    <t>ZR31812</t>
  </si>
  <si>
    <t>L16307</t>
  </si>
  <si>
    <t>ZR21814</t>
  </si>
  <si>
    <t>ZR31814</t>
  </si>
  <si>
    <t>L16208</t>
  </si>
  <si>
    <t>ZR21816</t>
  </si>
  <si>
    <t>ZR31816</t>
  </si>
  <si>
    <t>L16109</t>
  </si>
  <si>
    <t>ZR21818</t>
  </si>
  <si>
    <t>ZR31818</t>
  </si>
  <si>
    <t>ZR21820</t>
  </si>
  <si>
    <t>ZR31820</t>
  </si>
  <si>
    <t>L21001</t>
  </si>
  <si>
    <t>L21002</t>
  </si>
  <si>
    <t>L21003</t>
  </si>
  <si>
    <t>L21004</t>
  </si>
  <si>
    <t>L21005</t>
  </si>
  <si>
    <t>L21006</t>
  </si>
  <si>
    <t>L21007</t>
  </si>
  <si>
    <t>L21008</t>
  </si>
  <si>
    <t>L21009</t>
  </si>
  <si>
    <t>L21010</t>
  </si>
  <si>
    <t>L17001</t>
  </si>
  <si>
    <t>L17002</t>
  </si>
  <si>
    <t>L17003</t>
  </si>
  <si>
    <t>L17004</t>
  </si>
  <si>
    <t>L17005</t>
  </si>
  <si>
    <t>L17006</t>
  </si>
  <si>
    <t>L17007</t>
  </si>
  <si>
    <t>L17008</t>
  </si>
  <si>
    <t>L17009</t>
  </si>
  <si>
    <t>L17010</t>
  </si>
  <si>
    <t>SERVO TEACHING TRANSF INPUT Z CH1</t>
  </si>
  <si>
    <t>CH1 (AXIS U4#11)</t>
  </si>
  <si>
    <t>L21101</t>
  </si>
  <si>
    <t>L21102</t>
  </si>
  <si>
    <t>L21103</t>
  </si>
  <si>
    <t>ZR22002</t>
  </si>
  <si>
    <t>ZR32002</t>
  </si>
  <si>
    <t>L21104</t>
  </si>
  <si>
    <t>L21105</t>
  </si>
  <si>
    <t>L21106</t>
  </si>
  <si>
    <t>L21107</t>
  </si>
  <si>
    <t>L21108</t>
  </si>
  <si>
    <t>L21109</t>
  </si>
  <si>
    <t>L21110</t>
  </si>
  <si>
    <t>L16407</t>
  </si>
  <si>
    <t>L16308</t>
  </si>
  <si>
    <t>L16209</t>
  </si>
  <si>
    <t>L16110</t>
  </si>
  <si>
    <t>ZR22004</t>
  </si>
  <si>
    <t>ZR32004</t>
  </si>
  <si>
    <t>ZR22006</t>
  </si>
  <si>
    <t>ZR32006</t>
  </si>
  <si>
    <t>ZR22008</t>
  </si>
  <si>
    <t>ZR32008</t>
  </si>
  <si>
    <t>ZR22010</t>
  </si>
  <si>
    <t>ZR32010</t>
  </si>
  <si>
    <t>ZR22012</t>
  </si>
  <si>
    <t>ZR32012</t>
  </si>
  <si>
    <t>ZR22014</t>
  </si>
  <si>
    <t>ZR32014</t>
  </si>
  <si>
    <t>ZR22016</t>
  </si>
  <si>
    <t>ZR32016</t>
  </si>
  <si>
    <t>ZR22018</t>
  </si>
  <si>
    <t>ZR32018</t>
  </si>
  <si>
    <t>ZR22020</t>
  </si>
  <si>
    <t>ZR32020</t>
  </si>
  <si>
    <t>L17101</t>
  </si>
  <si>
    <t>L17102</t>
  </si>
  <si>
    <t>L17103</t>
  </si>
  <si>
    <t>L17104</t>
  </si>
  <si>
    <t>L17105</t>
  </si>
  <si>
    <t>L17106</t>
  </si>
  <si>
    <t>L17107</t>
  </si>
  <si>
    <t>L17108</t>
  </si>
  <si>
    <t>L17109</t>
  </si>
  <si>
    <t>L17110</t>
  </si>
  <si>
    <t>CH1 (AXIS U2#1.2.3.4.5.6)</t>
  </si>
  <si>
    <t>SERVO TEACHING TRANSF INPUT PICKUP TOOL CH1</t>
  </si>
  <si>
    <t>L06100</t>
  </si>
  <si>
    <t>ZR06000</t>
  </si>
  <si>
    <t>ZR16000</t>
  </si>
  <si>
    <t>ZR06002</t>
  </si>
  <si>
    <t>L06101</t>
  </si>
  <si>
    <t>L06102</t>
  </si>
  <si>
    <t>ZR06004</t>
  </si>
  <si>
    <t>L06103</t>
  </si>
  <si>
    <t>ZR06006</t>
  </si>
  <si>
    <t>L06104</t>
  </si>
  <si>
    <t>ZR06008</t>
  </si>
  <si>
    <t>L06105</t>
  </si>
  <si>
    <t>L16105</t>
  </si>
  <si>
    <t>ZR06010</t>
  </si>
  <si>
    <t>L06106</t>
  </si>
  <si>
    <t>L16106</t>
  </si>
  <si>
    <t>ZR06012</t>
  </si>
  <si>
    <t>L06107</t>
  </si>
  <si>
    <t>L16107</t>
  </si>
  <si>
    <t>ZR06014</t>
  </si>
  <si>
    <t>L06108</t>
  </si>
  <si>
    <t>L16108</t>
  </si>
  <si>
    <t>ZR06016</t>
  </si>
  <si>
    <t>L06109</t>
  </si>
  <si>
    <t>ZR06018</t>
  </si>
  <si>
    <t>L06110</t>
  </si>
  <si>
    <t>ZR06020</t>
  </si>
  <si>
    <t>ZR16002</t>
  </si>
  <si>
    <t>ZR16004</t>
  </si>
  <si>
    <t>ZR16006</t>
  </si>
  <si>
    <t>ZR16008</t>
  </si>
  <si>
    <t>ZR16010</t>
  </si>
  <si>
    <t>ZR16012</t>
  </si>
  <si>
    <t>ZR16014</t>
  </si>
  <si>
    <t>ZR16016</t>
  </si>
  <si>
    <t>ZR16018</t>
  </si>
  <si>
    <t>ZR16020</t>
  </si>
  <si>
    <t>POS#1</t>
  </si>
  <si>
    <t>POS#2</t>
  </si>
  <si>
    <t>ZR06022</t>
  </si>
  <si>
    <t>ZR06024</t>
  </si>
  <si>
    <t>ZR06026</t>
  </si>
  <si>
    <t>ZR06028</t>
  </si>
  <si>
    <t>ZR06030</t>
  </si>
  <si>
    <t>ZR06032</t>
  </si>
  <si>
    <t>ZR06034</t>
  </si>
  <si>
    <t>ZR06036</t>
  </si>
  <si>
    <t>ZR06038</t>
  </si>
  <si>
    <t>ZR06040</t>
  </si>
  <si>
    <t>POS#3</t>
  </si>
  <si>
    <t>POS#4</t>
  </si>
  <si>
    <t>POS#5</t>
  </si>
  <si>
    <t>ZR06060</t>
  </si>
  <si>
    <t>ZR06080</t>
  </si>
  <si>
    <t>ZR06042</t>
  </si>
  <si>
    <t>ZR06062</t>
  </si>
  <si>
    <t>ZR06082</t>
  </si>
  <si>
    <t>ZR06044</t>
  </si>
  <si>
    <t>ZR06064</t>
  </si>
  <si>
    <t>ZR06084</t>
  </si>
  <si>
    <t>ZR06046</t>
  </si>
  <si>
    <t>ZR06066</t>
  </si>
  <si>
    <t>ZR06086</t>
  </si>
  <si>
    <t>ZR06048</t>
  </si>
  <si>
    <t>ZR06068</t>
  </si>
  <si>
    <t>ZR06088</t>
  </si>
  <si>
    <t>ZR06050</t>
  </si>
  <si>
    <t>ZR06070</t>
  </si>
  <si>
    <t>ZR06090</t>
  </si>
  <si>
    <t>ZR06052</t>
  </si>
  <si>
    <t>ZR06072</t>
  </si>
  <si>
    <t>ZR06092</t>
  </si>
  <si>
    <t>ZR06054</t>
  </si>
  <si>
    <t>ZR06074</t>
  </si>
  <si>
    <t>ZR06094</t>
  </si>
  <si>
    <t>ZR06056</t>
  </si>
  <si>
    <t>ZR06076</t>
  </si>
  <si>
    <t>ZR06096</t>
  </si>
  <si>
    <t>ZR06058</t>
  </si>
  <si>
    <t>ZR06078</t>
  </si>
  <si>
    <t>ZR06098</t>
  </si>
  <si>
    <t>ZR06100</t>
  </si>
  <si>
    <t>POS#6</t>
  </si>
  <si>
    <t>ZR06102</t>
  </si>
  <si>
    <t>ZR06104</t>
  </si>
  <si>
    <t>ZR06106</t>
  </si>
  <si>
    <t>ZR06108</t>
  </si>
  <si>
    <t>ZR06110</t>
  </si>
  <si>
    <t>ZR06112</t>
  </si>
  <si>
    <t>ZR06114</t>
  </si>
  <si>
    <t>ZR06116</t>
  </si>
  <si>
    <t>ZR06118</t>
  </si>
  <si>
    <t>ZR06120</t>
  </si>
  <si>
    <t>SERVO TEACHING TRANSF INPUT X CH2</t>
  </si>
  <si>
    <t>SERVO TEACHING TRANSF INPUT Y CH2</t>
  </si>
  <si>
    <t>SERVO TEACHING TRANSF INPUT Z CH2</t>
  </si>
  <si>
    <t>SERVO TEACHING TRANSF INPUT PICKUP TOOL CH2</t>
  </si>
  <si>
    <t>CH1 (AXIS U4#12)</t>
  </si>
  <si>
    <t>CH1 (AXIS U4#13)</t>
  </si>
  <si>
    <t>CH1 (AXIS U4#14)</t>
  </si>
  <si>
    <t>CH1 (AXIS U2#7.8.9.10.11.12)</t>
  </si>
  <si>
    <t>L21201</t>
  </si>
  <si>
    <t>L17201</t>
  </si>
  <si>
    <t>ZR22202</t>
  </si>
  <si>
    <t>ZR32202</t>
  </si>
  <si>
    <t>L21202</t>
  </si>
  <si>
    <t>L17202</t>
  </si>
  <si>
    <t>ZR22204</t>
  </si>
  <si>
    <t>ZR32204</t>
  </si>
  <si>
    <t>L21203</t>
  </si>
  <si>
    <t>L17203</t>
  </si>
  <si>
    <t>ZR22206</t>
  </si>
  <si>
    <t>ZR32206</t>
  </si>
  <si>
    <t>L21204</t>
  </si>
  <si>
    <t>L17204</t>
  </si>
  <si>
    <t>ZR22208</t>
  </si>
  <si>
    <t>ZR32208</t>
  </si>
  <si>
    <t>L21205</t>
  </si>
  <si>
    <t>L17205</t>
  </si>
  <si>
    <t>ZR22210</t>
  </si>
  <si>
    <t>ZR32210</t>
  </si>
  <si>
    <t>L21206</t>
  </si>
  <si>
    <t>L17206</t>
  </si>
  <si>
    <t>ZR22212</t>
  </si>
  <si>
    <t>ZR32212</t>
  </si>
  <si>
    <t>L21207</t>
  </si>
  <si>
    <t>L17207</t>
  </si>
  <si>
    <t>ZR22214</t>
  </si>
  <si>
    <t>ZR32214</t>
  </si>
  <si>
    <t>L21208</t>
  </si>
  <si>
    <t>L17208</t>
  </si>
  <si>
    <t>ZR22216</t>
  </si>
  <si>
    <t>ZR32216</t>
  </si>
  <si>
    <t>L21209</t>
  </si>
  <si>
    <t>L17209</t>
  </si>
  <si>
    <t>ZR22218</t>
  </si>
  <si>
    <t>ZR32218</t>
  </si>
  <si>
    <t>L21210</t>
  </si>
  <si>
    <t>L17210</t>
  </si>
  <si>
    <t>ZR22220</t>
  </si>
  <si>
    <t>ZR32220</t>
  </si>
  <si>
    <t>ZR22402</t>
  </si>
  <si>
    <t>ZR32402</t>
  </si>
  <si>
    <t>L21301</t>
  </si>
  <si>
    <t>L17301</t>
  </si>
  <si>
    <t>L21302</t>
  </si>
  <si>
    <t>L17302</t>
  </si>
  <si>
    <t>ZR22404</t>
  </si>
  <si>
    <t>ZR32404</t>
  </si>
  <si>
    <t>L21303</t>
  </si>
  <si>
    <t>L17303</t>
  </si>
  <si>
    <t>ZR22406</t>
  </si>
  <si>
    <t>ZR32406</t>
  </si>
  <si>
    <t>L21304</t>
  </si>
  <si>
    <t>L17304</t>
  </si>
  <si>
    <t>ZR22408</t>
  </si>
  <si>
    <t>ZR32408</t>
  </si>
  <si>
    <t>L21305</t>
  </si>
  <si>
    <t>L17305</t>
  </si>
  <si>
    <t>ZR22410</t>
  </si>
  <si>
    <t>ZR32410</t>
  </si>
  <si>
    <t>L21306</t>
  </si>
  <si>
    <t>L17306</t>
  </si>
  <si>
    <t>ZR22412</t>
  </si>
  <si>
    <t>ZR32412</t>
  </si>
  <si>
    <t>L21307</t>
  </si>
  <si>
    <t>L17307</t>
  </si>
  <si>
    <t>ZR22414</t>
  </si>
  <si>
    <t>ZR32414</t>
  </si>
  <si>
    <t>L21308</t>
  </si>
  <si>
    <t>L17308</t>
  </si>
  <si>
    <t>ZR22416</t>
  </si>
  <si>
    <t>ZR32416</t>
  </si>
  <si>
    <t>L21309</t>
  </si>
  <si>
    <t>L17309</t>
  </si>
  <si>
    <t>ZR22418</t>
  </si>
  <si>
    <t>ZR32418</t>
  </si>
  <si>
    <t>L21310</t>
  </si>
  <si>
    <t>L17310</t>
  </si>
  <si>
    <t>ZR22420</t>
  </si>
  <si>
    <t>ZR32420</t>
  </si>
  <si>
    <t>L21401</t>
  </si>
  <si>
    <t>L17401</t>
  </si>
  <si>
    <t>ZR22602</t>
  </si>
  <si>
    <t>ZR32602</t>
  </si>
  <si>
    <t>L21402</t>
  </si>
  <si>
    <t>L17402</t>
  </si>
  <si>
    <t>ZR22604</t>
  </si>
  <si>
    <t>ZR32604</t>
  </si>
  <si>
    <t>L21403</t>
  </si>
  <si>
    <t>L17403</t>
  </si>
  <si>
    <t>ZR22606</t>
  </si>
  <si>
    <t>ZR32606</t>
  </si>
  <si>
    <t>L21404</t>
  </si>
  <si>
    <t>L17404</t>
  </si>
  <si>
    <t>ZR22608</t>
  </si>
  <si>
    <t>ZR32608</t>
  </si>
  <si>
    <t>L21405</t>
  </si>
  <si>
    <t>L17405</t>
  </si>
  <si>
    <t>ZR22610</t>
  </si>
  <si>
    <t>ZR32610</t>
  </si>
  <si>
    <t>L21406</t>
  </si>
  <si>
    <t>L17406</t>
  </si>
  <si>
    <t>ZR22612</t>
  </si>
  <si>
    <t>ZR32612</t>
  </si>
  <si>
    <t>L21407</t>
  </si>
  <si>
    <t>L17407</t>
  </si>
  <si>
    <t>ZR22614</t>
  </si>
  <si>
    <t>ZR32614</t>
  </si>
  <si>
    <t>L21408</t>
  </si>
  <si>
    <t>L17408</t>
  </si>
  <si>
    <t>ZR22616</t>
  </si>
  <si>
    <t>ZR32616</t>
  </si>
  <si>
    <t>L21409</t>
  </si>
  <si>
    <t>L17409</t>
  </si>
  <si>
    <t>ZR22618</t>
  </si>
  <si>
    <t>ZR32618</t>
  </si>
  <si>
    <t>L21410</t>
  </si>
  <si>
    <t>L17410</t>
  </si>
  <si>
    <t>ZR22620</t>
  </si>
  <si>
    <t>ZR32620</t>
  </si>
  <si>
    <t>L06200</t>
  </si>
  <si>
    <t>L16200</t>
  </si>
  <si>
    <t>ZR06200</t>
  </si>
  <si>
    <t>ZR06202</t>
  </si>
  <si>
    <t>ZR06220</t>
  </si>
  <si>
    <t>ZR06222</t>
  </si>
  <si>
    <t>ZR06240</t>
  </si>
  <si>
    <t>ZR06260</t>
  </si>
  <si>
    <t>ZR06280</t>
  </si>
  <si>
    <t>ZR06300</t>
  </si>
  <si>
    <t>ZR06242</t>
  </si>
  <si>
    <t>ZR06262</t>
  </si>
  <si>
    <t>ZR06282</t>
  </si>
  <si>
    <t>ZR06302</t>
  </si>
  <si>
    <t>ZR16200</t>
  </si>
  <si>
    <t>ZR16202</t>
  </si>
  <si>
    <t>L06201</t>
  </si>
  <si>
    <t>L16201</t>
  </si>
  <si>
    <t>L06202</t>
  </si>
  <si>
    <t>L16202</t>
  </si>
  <si>
    <t>ZR06204</t>
  </si>
  <si>
    <t>ZR06224</t>
  </si>
  <si>
    <t>ZR06244</t>
  </si>
  <si>
    <t>ZR06264</t>
  </si>
  <si>
    <t>ZR06284</t>
  </si>
  <si>
    <t>ZR06304</t>
  </si>
  <si>
    <t>ZR16204</t>
  </si>
  <si>
    <t>L06203</t>
  </si>
  <si>
    <t>L16203</t>
  </si>
  <si>
    <t>ZR06206</t>
  </si>
  <si>
    <t>ZR06226</t>
  </si>
  <si>
    <t>ZR06246</t>
  </si>
  <si>
    <t>ZR06266</t>
  </si>
  <si>
    <t>ZR06286</t>
  </si>
  <si>
    <t>ZR06306</t>
  </si>
  <si>
    <t>ZR16206</t>
  </si>
  <si>
    <t>L06204</t>
  </si>
  <si>
    <t>L16204</t>
  </si>
  <si>
    <t>ZR06208</t>
  </si>
  <si>
    <t>ZR06228</t>
  </si>
  <si>
    <t>ZR06248</t>
  </si>
  <si>
    <t>ZR06268</t>
  </si>
  <si>
    <t>ZR06288</t>
  </si>
  <si>
    <t>ZR06308</t>
  </si>
  <si>
    <t>ZR16208</t>
  </si>
  <si>
    <t>L06205</t>
  </si>
  <si>
    <t>L16205</t>
  </si>
  <si>
    <t>ZR06210</t>
  </si>
  <si>
    <t>ZR06230</t>
  </si>
  <si>
    <t>ZR06250</t>
  </si>
  <si>
    <t>ZR06270</t>
  </si>
  <si>
    <t>ZR06290</t>
  </si>
  <si>
    <t>ZR06310</t>
  </si>
  <si>
    <t>ZR16210</t>
  </si>
  <si>
    <t>L06206</t>
  </si>
  <si>
    <t>L16206</t>
  </si>
  <si>
    <t>ZR06212</t>
  </si>
  <si>
    <t>ZR06232</t>
  </si>
  <si>
    <t>ZR06252</t>
  </si>
  <si>
    <t>ZR06272</t>
  </si>
  <si>
    <t>ZR06292</t>
  </si>
  <si>
    <t>ZR06312</t>
  </si>
  <si>
    <t>ZR16212</t>
  </si>
  <si>
    <t>L06207</t>
  </si>
  <si>
    <t>L16207</t>
  </si>
  <si>
    <t>ZR06214</t>
  </si>
  <si>
    <t>ZR06234</t>
  </si>
  <si>
    <t>ZR06254</t>
  </si>
  <si>
    <t>ZR06274</t>
  </si>
  <si>
    <t>ZR06294</t>
  </si>
  <si>
    <t>ZR06314</t>
  </si>
  <si>
    <t>ZR16214</t>
  </si>
  <si>
    <t>L06208</t>
  </si>
  <si>
    <t>ZR06216</t>
  </si>
  <si>
    <t>ZR06236</t>
  </si>
  <si>
    <t>ZR06256</t>
  </si>
  <si>
    <t>ZR06276</t>
  </si>
  <si>
    <t>ZR06296</t>
  </si>
  <si>
    <t>ZR06316</t>
  </si>
  <si>
    <t>ZR16216</t>
  </si>
  <si>
    <t>L06209</t>
  </si>
  <si>
    <t>ZR06218</t>
  </si>
  <si>
    <t>ZR06238</t>
  </si>
  <si>
    <t>ZR06258</t>
  </si>
  <si>
    <t>ZR06278</t>
  </si>
  <si>
    <t>ZR06298</t>
  </si>
  <si>
    <t>ZR06318</t>
  </si>
  <si>
    <t>ZR16218</t>
  </si>
  <si>
    <t>L06210</t>
  </si>
  <si>
    <t>L16210</t>
  </si>
  <si>
    <t>ZR06320</t>
  </si>
  <si>
    <t>ZR16220</t>
  </si>
  <si>
    <t>LOAD TRAY TAB</t>
  </si>
  <si>
    <t>TRANSF INPUT CH1 TAB</t>
  </si>
  <si>
    <t>TRANSF INPUT CH2 TAB</t>
  </si>
  <si>
    <t>SERVO TEACHING INPUT VISION #1</t>
  </si>
  <si>
    <t>CH1 (AXIS U6#6)</t>
  </si>
  <si>
    <t>L18600</t>
  </si>
  <si>
    <t>ZR25000</t>
  </si>
  <si>
    <t>ZR25002</t>
  </si>
  <si>
    <t>ZR35000</t>
  </si>
  <si>
    <t>ZR35002</t>
  </si>
  <si>
    <t>L24601</t>
  </si>
  <si>
    <t>L18601</t>
  </si>
  <si>
    <t>L24602</t>
  </si>
  <si>
    <t>L18602</t>
  </si>
  <si>
    <t>ZR25004</t>
  </si>
  <si>
    <t>ZR35004</t>
  </si>
  <si>
    <t>L24603</t>
  </si>
  <si>
    <t>L18603</t>
  </si>
  <si>
    <t>ZR25006</t>
  </si>
  <si>
    <t>ZR35006</t>
  </si>
  <si>
    <t>L24604</t>
  </si>
  <si>
    <t>L18604</t>
  </si>
  <si>
    <t>ZR25008</t>
  </si>
  <si>
    <t>ZR35008</t>
  </si>
  <si>
    <t>L24605</t>
  </si>
  <si>
    <t>L18605</t>
  </si>
  <si>
    <t>ZR25010</t>
  </si>
  <si>
    <t>ZR35010</t>
  </si>
  <si>
    <t>L24606</t>
  </si>
  <si>
    <t>L18606</t>
  </si>
  <si>
    <t>ZR25012</t>
  </si>
  <si>
    <t>ZR35012</t>
  </si>
  <si>
    <t>L24607</t>
  </si>
  <si>
    <t>L18607</t>
  </si>
  <si>
    <t>ZR25014</t>
  </si>
  <si>
    <t>ZR35014</t>
  </si>
  <si>
    <t>L24608</t>
  </si>
  <si>
    <t>L18608</t>
  </si>
  <si>
    <t>ZR25016</t>
  </si>
  <si>
    <t>ZR35016</t>
  </si>
  <si>
    <t>L24609</t>
  </si>
  <si>
    <t>L18609</t>
  </si>
  <si>
    <t>ZR25018</t>
  </si>
  <si>
    <t>ZR35018</t>
  </si>
  <si>
    <t>L24610</t>
  </si>
  <si>
    <t>L18610</t>
  </si>
  <si>
    <t>ZR25020</t>
  </si>
  <si>
    <t>ZR35020</t>
  </si>
  <si>
    <t>LOAD</t>
  </si>
  <si>
    <t>L24599</t>
  </si>
  <si>
    <t>ZR24998 = 1</t>
  </si>
  <si>
    <t>ZR24998 = 0</t>
  </si>
  <si>
    <t>ZR24998 = 2</t>
  </si>
  <si>
    <t>ZR24998 = 3</t>
  </si>
  <si>
    <t>ZR24998 = 4</t>
  </si>
  <si>
    <t>ZR24998 = 5</t>
  </si>
  <si>
    <t>ZR24998 = 6</t>
  </si>
  <si>
    <t>ZR24998 = 7</t>
  </si>
  <si>
    <t>ZR24998 = 8</t>
  </si>
  <si>
    <t>ZR24998 = 9</t>
  </si>
  <si>
    <t>ZR24998 = 10</t>
  </si>
  <si>
    <t>L24699</t>
  </si>
  <si>
    <t>ZR25198 = 0</t>
  </si>
  <si>
    <t>ZR25398 = 2</t>
  </si>
  <si>
    <t>ZR25598 = 4</t>
  </si>
  <si>
    <t>ZR25198 = 1</t>
  </si>
  <si>
    <t>ZR25198 = 2</t>
  </si>
  <si>
    <t>ZR25198 = 3</t>
  </si>
  <si>
    <t>ZR25198 = 4</t>
  </si>
  <si>
    <t>ZR25198 = 5</t>
  </si>
  <si>
    <t>ZR25198 = 6</t>
  </si>
  <si>
    <t>ZR25198 = 7</t>
  </si>
  <si>
    <t>ZR25198 = 8</t>
  </si>
  <si>
    <t>ZR25198 = 9</t>
  </si>
  <si>
    <t>ZR25198 = 10</t>
  </si>
  <si>
    <t>L20999</t>
  </si>
  <si>
    <t>ZR21798 = 0</t>
  </si>
  <si>
    <t>ZR21798 = 1</t>
  </si>
  <si>
    <t>ZR21798 = 2</t>
  </si>
  <si>
    <t>ZR21798 = 3</t>
  </si>
  <si>
    <t>ZR21798 = 4</t>
  </si>
  <si>
    <t>ZR21798 = 5</t>
  </si>
  <si>
    <t>ZR21798 = 6</t>
  </si>
  <si>
    <t>ZR21798 = 7</t>
  </si>
  <si>
    <t>ZR21798 = 8</t>
  </si>
  <si>
    <t>ZR21798 = 9</t>
  </si>
  <si>
    <t>ZR21798 = 10</t>
  </si>
  <si>
    <t>L21099</t>
  </si>
  <si>
    <t>ZR21998 = 0</t>
  </si>
  <si>
    <t>ZR21998 = 1</t>
  </si>
  <si>
    <t>ZR21998 = 2</t>
  </si>
  <si>
    <t>ZR21998 = 3</t>
  </si>
  <si>
    <t>ZR21998 = 4</t>
  </si>
  <si>
    <t>ZR21998 = 5</t>
  </si>
  <si>
    <t>ZR21998 = 6</t>
  </si>
  <si>
    <t>ZR21998 = 7</t>
  </si>
  <si>
    <t>ZR21998 = 8</t>
  </si>
  <si>
    <t>ZR21998 = 9</t>
  </si>
  <si>
    <t>ZR21998 = 10</t>
  </si>
  <si>
    <t>L21199</t>
  </si>
  <si>
    <t>ZR22198 = 0</t>
  </si>
  <si>
    <t>ZR22198 = 1</t>
  </si>
  <si>
    <t>ZR22198 = 2</t>
  </si>
  <si>
    <t>ZR22198 = 3</t>
  </si>
  <si>
    <t>ZR22198 = 4</t>
  </si>
  <si>
    <t>ZR22198 = 5</t>
  </si>
  <si>
    <t>ZR22198 = 6</t>
  </si>
  <si>
    <t>ZR22198 = 7</t>
  </si>
  <si>
    <t>ZR22198 = 8</t>
  </si>
  <si>
    <t>ZR22198 = 9</t>
  </si>
  <si>
    <t>ZR22198 = 10</t>
  </si>
  <si>
    <t>L06199</t>
  </si>
  <si>
    <t>ZR06198 = 0</t>
  </si>
  <si>
    <t>ZR06198 = 1</t>
  </si>
  <si>
    <t>ZR06198 = 2</t>
  </si>
  <si>
    <t>ZR06198 = 3</t>
  </si>
  <si>
    <t>ZR06198 = 4</t>
  </si>
  <si>
    <t>ZR06198 = 5</t>
  </si>
  <si>
    <t>ZR06198 = 6</t>
  </si>
  <si>
    <t>ZR06198 = 7</t>
  </si>
  <si>
    <t>ZR06198 = 8</t>
  </si>
  <si>
    <t>ZR06198 = 9</t>
  </si>
  <si>
    <t>ZR06198 = 10</t>
  </si>
  <si>
    <t>L21299</t>
  </si>
  <si>
    <t>ZR22398 = 0</t>
  </si>
  <si>
    <t>ZR22398 = 1</t>
  </si>
  <si>
    <t>ZR22398 = 2</t>
  </si>
  <si>
    <t>ZR22398 = 3</t>
  </si>
  <si>
    <t>ZR22398 = 4</t>
  </si>
  <si>
    <t>ZR22398 = 5</t>
  </si>
  <si>
    <t>ZR22398 = 6</t>
  </si>
  <si>
    <t>ZR22398 = 7</t>
  </si>
  <si>
    <t>ZR22398 = 8</t>
  </si>
  <si>
    <t>ZR22398 = 9</t>
  </si>
  <si>
    <t>ZR22398 = 10</t>
  </si>
  <si>
    <t>L21399</t>
  </si>
  <si>
    <t>ZR22598 = 0</t>
  </si>
  <si>
    <t>ZR22598 = 1</t>
  </si>
  <si>
    <t>ZR22598 = 2</t>
  </si>
  <si>
    <t>ZR22598 = 3</t>
  </si>
  <si>
    <t>ZR22598 = 4</t>
  </si>
  <si>
    <t>ZR22598 = 5</t>
  </si>
  <si>
    <t>ZR22598 = 6</t>
  </si>
  <si>
    <t>ZR22598 = 7</t>
  </si>
  <si>
    <t>ZR22598 = 8</t>
  </si>
  <si>
    <t>ZR22598 = 9</t>
  </si>
  <si>
    <t>ZR22598 = 10</t>
  </si>
  <si>
    <t>L21499</t>
  </si>
  <si>
    <t>ZR22798 = 0</t>
  </si>
  <si>
    <t>ZR22798 = 1</t>
  </si>
  <si>
    <t>ZR22798 = 2</t>
  </si>
  <si>
    <t>ZR22798 = 3</t>
  </si>
  <si>
    <t>ZR22798 = 4</t>
  </si>
  <si>
    <t>ZR22798 = 5</t>
  </si>
  <si>
    <t>ZR22798 = 6</t>
  </si>
  <si>
    <t>ZR22798 = 7</t>
  </si>
  <si>
    <t>ZR22798 = 8</t>
  </si>
  <si>
    <t>ZR22798 = 9</t>
  </si>
  <si>
    <t>ZR22798 = 10</t>
  </si>
  <si>
    <t>L06299</t>
  </si>
  <si>
    <t>ZR06398 = 0</t>
  </si>
  <si>
    <t>ZR06398 = 1</t>
  </si>
  <si>
    <t>ZR06398 = 2</t>
  </si>
  <si>
    <t>ZR06398 = 3</t>
  </si>
  <si>
    <t>ZR06398 = 4</t>
  </si>
  <si>
    <t>ZR06398 = 5</t>
  </si>
  <si>
    <t>ZR06398 = 6</t>
  </si>
  <si>
    <t>ZR06398 = 7</t>
  </si>
  <si>
    <t>ZR06398 = 8</t>
  </si>
  <si>
    <t>ZR06398 = 9</t>
  </si>
  <si>
    <t>ZR06398 = 10</t>
  </si>
  <si>
    <t>CH1 (AXIS U0#1)</t>
  </si>
  <si>
    <t>L02100</t>
  </si>
  <si>
    <t>L02101</t>
  </si>
  <si>
    <t>L02102</t>
  </si>
  <si>
    <t>L12100</t>
  </si>
  <si>
    <t>L12101</t>
  </si>
  <si>
    <t>L12102</t>
  </si>
  <si>
    <t>ZR02000</t>
  </si>
  <si>
    <t>ZR02002</t>
  </si>
  <si>
    <t>ZR02004</t>
  </si>
  <si>
    <t>ZR12000</t>
  </si>
  <si>
    <t>ZR12002</t>
  </si>
  <si>
    <t>ZR12004</t>
  </si>
  <si>
    <t>L02199</t>
  </si>
  <si>
    <t>ZR02198 = 0</t>
  </si>
  <si>
    <t>ZR02198 = 1</t>
  </si>
  <si>
    <t>ZR02198 = 2</t>
  </si>
  <si>
    <t>SERVO TEACHING TESTER VISION #2</t>
  </si>
  <si>
    <t>TESTER TAB</t>
  </si>
  <si>
    <t>CH1 (AXIS U6#7)</t>
  </si>
  <si>
    <t>L24700</t>
  </si>
  <si>
    <t>L18700</t>
  </si>
  <si>
    <t>ZR25200</t>
  </si>
  <si>
    <t>ZR35200</t>
  </si>
  <si>
    <t>ZR25202</t>
  </si>
  <si>
    <t>ZR35202</t>
  </si>
  <si>
    <t>L24701</t>
  </si>
  <si>
    <t>L18701</t>
  </si>
  <si>
    <t>L24702</t>
  </si>
  <si>
    <t>L18702</t>
  </si>
  <si>
    <t>ZR25204</t>
  </si>
  <si>
    <t>ZR35204</t>
  </si>
  <si>
    <t>L24703</t>
  </si>
  <si>
    <t>L18703</t>
  </si>
  <si>
    <t>ZR25206</t>
  </si>
  <si>
    <t>ZR35206</t>
  </si>
  <si>
    <t>L24704</t>
  </si>
  <si>
    <t>L18704</t>
  </si>
  <si>
    <t>ZR25208</t>
  </si>
  <si>
    <t>ZR35208</t>
  </si>
  <si>
    <t>L24705</t>
  </si>
  <si>
    <t>L18705</t>
  </si>
  <si>
    <t>ZR25210</t>
  </si>
  <si>
    <t>ZR35210</t>
  </si>
  <si>
    <t>L24706</t>
  </si>
  <si>
    <t>L18706</t>
  </si>
  <si>
    <t>ZR25212</t>
  </si>
  <si>
    <t>ZR35212</t>
  </si>
  <si>
    <t>L24707</t>
  </si>
  <si>
    <t>L18707</t>
  </si>
  <si>
    <t>ZR25214</t>
  </si>
  <si>
    <t>ZR35214</t>
  </si>
  <si>
    <t>L24708</t>
  </si>
  <si>
    <t>L18708</t>
  </si>
  <si>
    <t>ZR25216</t>
  </si>
  <si>
    <t>ZR35216</t>
  </si>
  <si>
    <t>L24709</t>
  </si>
  <si>
    <t>L18709</t>
  </si>
  <si>
    <t>ZR25218</t>
  </si>
  <si>
    <t>ZR35218</t>
  </si>
  <si>
    <t>L24710</t>
  </si>
  <si>
    <t>L18710</t>
  </si>
  <si>
    <t>ZR25220</t>
  </si>
  <si>
    <t>ZR35220</t>
  </si>
  <si>
    <t>L24799</t>
  </si>
  <si>
    <t>ZR25398 = 0</t>
  </si>
  <si>
    <t>ZR25398 = 1</t>
  </si>
  <si>
    <t>ZR25398 = 3</t>
  </si>
  <si>
    <t>ZR25398 = 4</t>
  </si>
  <si>
    <t>ZR25398 = 5</t>
  </si>
  <si>
    <t>ZR25398 = 6</t>
  </si>
  <si>
    <t>ZR25398 = 7</t>
  </si>
  <si>
    <t>ZR25398 = 8</t>
  </si>
  <si>
    <t>ZR25398 = 9</t>
  </si>
  <si>
    <t>ZR25398 = 10</t>
  </si>
  <si>
    <t>TRANSF OUTPUT CH1 TAB</t>
  </si>
  <si>
    <t>CH1 (AXIS U4#15)</t>
  </si>
  <si>
    <t>ZR22802</t>
  </si>
  <si>
    <t>ZR32802</t>
  </si>
  <si>
    <t>L21599</t>
  </si>
  <si>
    <t>ZR22998 = 0</t>
  </si>
  <si>
    <t>ZR22998 = 1</t>
  </si>
  <si>
    <t>ZR22998 = 2</t>
  </si>
  <si>
    <t>ZR22998 = 3</t>
  </si>
  <si>
    <t>ZR22998 = 4</t>
  </si>
  <si>
    <t>ZR22998 = 5</t>
  </si>
  <si>
    <t>ZR22998 = 6</t>
  </si>
  <si>
    <t>ZR22998 = 7</t>
  </si>
  <si>
    <t>ZR22998 = 8</t>
  </si>
  <si>
    <t>ZR22998 = 9</t>
  </si>
  <si>
    <t>ZR22998 = 10</t>
  </si>
  <si>
    <t>ZR22804</t>
  </si>
  <si>
    <t>ZR32804</t>
  </si>
  <si>
    <t>ZR22806</t>
  </si>
  <si>
    <t>ZR32806</t>
  </si>
  <si>
    <t>ZR22808</t>
  </si>
  <si>
    <t>ZR32808</t>
  </si>
  <si>
    <t>ZR22810</t>
  </si>
  <si>
    <t>ZR32810</t>
  </si>
  <si>
    <t>ZR22812</t>
  </si>
  <si>
    <t>ZR32812</t>
  </si>
  <si>
    <t>ZR22814</t>
  </si>
  <si>
    <t>ZR32814</t>
  </si>
  <si>
    <t>ZR22816</t>
  </si>
  <si>
    <t>ZR32816</t>
  </si>
  <si>
    <t>ZR22818</t>
  </si>
  <si>
    <t>ZR32818</t>
  </si>
  <si>
    <t>ZR22820</t>
  </si>
  <si>
    <t>ZR32820</t>
  </si>
  <si>
    <t>L21501</t>
  </si>
  <si>
    <t>L21502</t>
  </si>
  <si>
    <t>L21503</t>
  </si>
  <si>
    <t>L21504</t>
  </si>
  <si>
    <t>L21505</t>
  </si>
  <si>
    <t>L21506</t>
  </si>
  <si>
    <t>L21507</t>
  </si>
  <si>
    <t>L21508</t>
  </si>
  <si>
    <t>L21509</t>
  </si>
  <si>
    <t>L21510</t>
  </si>
  <si>
    <t>L17501</t>
  </si>
  <si>
    <t>L17502</t>
  </si>
  <si>
    <t>L17503</t>
  </si>
  <si>
    <t>L17504</t>
  </si>
  <si>
    <t>L17505</t>
  </si>
  <si>
    <t>L17506</t>
  </si>
  <si>
    <t>L17507</t>
  </si>
  <si>
    <t>L17508</t>
  </si>
  <si>
    <t>L17509</t>
  </si>
  <si>
    <t>L17510</t>
  </si>
  <si>
    <t>CH1 (AXIS U4#16)</t>
  </si>
  <si>
    <t>L21601</t>
  </si>
  <si>
    <t>L21602</t>
  </si>
  <si>
    <t>L21603</t>
  </si>
  <si>
    <t>L21604</t>
  </si>
  <si>
    <t>L21605</t>
  </si>
  <si>
    <t>L21606</t>
  </si>
  <si>
    <t>L21607</t>
  </si>
  <si>
    <t>L21608</t>
  </si>
  <si>
    <t>L21609</t>
  </si>
  <si>
    <t>L21610</t>
  </si>
  <si>
    <t>L17601</t>
  </si>
  <si>
    <t>L17602</t>
  </si>
  <si>
    <t>L17603</t>
  </si>
  <si>
    <t>L17604</t>
  </si>
  <si>
    <t>L17605</t>
  </si>
  <si>
    <t>L17606</t>
  </si>
  <si>
    <t>L17607</t>
  </si>
  <si>
    <t>L17608</t>
  </si>
  <si>
    <t>L17609</t>
  </si>
  <si>
    <t>L17610</t>
  </si>
  <si>
    <t>ZR23002</t>
  </si>
  <si>
    <t>ZR33002</t>
  </si>
  <si>
    <t>ZR23004</t>
  </si>
  <si>
    <t>ZR33004</t>
  </si>
  <si>
    <t>ZR23006</t>
  </si>
  <si>
    <t>ZR33006</t>
  </si>
  <si>
    <t>ZR23008</t>
  </si>
  <si>
    <t>ZR33008</t>
  </si>
  <si>
    <t>ZR23010</t>
  </si>
  <si>
    <t>ZR33010</t>
  </si>
  <si>
    <t>ZR23012</t>
  </si>
  <si>
    <t>ZR33012</t>
  </si>
  <si>
    <t>ZR23014</t>
  </si>
  <si>
    <t>ZR33014</t>
  </si>
  <si>
    <t>ZR23016</t>
  </si>
  <si>
    <t>ZR33016</t>
  </si>
  <si>
    <t>ZR23018</t>
  </si>
  <si>
    <t>ZR33018</t>
  </si>
  <si>
    <t>ZR23020</t>
  </si>
  <si>
    <t>ZR33020</t>
  </si>
  <si>
    <t>L21699</t>
  </si>
  <si>
    <t>ZR23198 = 0</t>
  </si>
  <si>
    <t>ZR23198 = 1</t>
  </si>
  <si>
    <t>ZR23198 = 2</t>
  </si>
  <si>
    <t>ZR23198 = 3</t>
  </si>
  <si>
    <t>ZR23198 = 4</t>
  </si>
  <si>
    <t>ZR23198 = 5</t>
  </si>
  <si>
    <t>ZR23198 = 6</t>
  </si>
  <si>
    <t>ZR23198 = 7</t>
  </si>
  <si>
    <t>ZR23198 = 8</t>
  </si>
  <si>
    <t>ZR23198 = 9</t>
  </si>
  <si>
    <t>ZR23198 = 10</t>
  </si>
  <si>
    <t>CH1 (AXIS U6#1)</t>
  </si>
  <si>
    <t>SERVO TEACHING TRANSF OUTPUT X CH1</t>
  </si>
  <si>
    <t>SERVO TEACHING TRANSF OUTPUT Y CH1</t>
  </si>
  <si>
    <t>SERVO TEACHING TRANSF OUTPUT Z CH1</t>
  </si>
  <si>
    <t>L24100</t>
  </si>
  <si>
    <t>L18100</t>
  </si>
  <si>
    <t>ZR24000</t>
  </si>
  <si>
    <t>ZR34000</t>
  </si>
  <si>
    <t>ZR34002</t>
  </si>
  <si>
    <t>ZR24002</t>
  </si>
  <si>
    <t>L24101</t>
  </si>
  <si>
    <t>L18101</t>
  </si>
  <si>
    <t>L24199</t>
  </si>
  <si>
    <t>ZR24198 = 0</t>
  </si>
  <si>
    <t>ZR24198 = 1</t>
  </si>
  <si>
    <t>ZR24198 = 2</t>
  </si>
  <si>
    <t>ZR24198 = 3</t>
  </si>
  <si>
    <t>ZR24198 = 4</t>
  </si>
  <si>
    <t>ZR24198 = 5</t>
  </si>
  <si>
    <t>ZR24198 = 6</t>
  </si>
  <si>
    <t>ZR24198 = 7</t>
  </si>
  <si>
    <t>ZR24198 = 8</t>
  </si>
  <si>
    <t>ZR24198 = 9</t>
  </si>
  <si>
    <t>ZR24198 = 10</t>
  </si>
  <si>
    <t>L24102</t>
  </si>
  <si>
    <t>L18102</t>
  </si>
  <si>
    <t>ZR24004</t>
  </si>
  <si>
    <t>ZR34004</t>
  </si>
  <si>
    <t>L24103</t>
  </si>
  <si>
    <t>L18103</t>
  </si>
  <si>
    <t>ZR24006</t>
  </si>
  <si>
    <t>ZR34006</t>
  </si>
  <si>
    <t>L24104</t>
  </si>
  <si>
    <t>L18104</t>
  </si>
  <si>
    <t>ZR24008</t>
  </si>
  <si>
    <t>ZR34008</t>
  </si>
  <si>
    <t>L24105</t>
  </si>
  <si>
    <t>L18105</t>
  </si>
  <si>
    <t>ZR24010</t>
  </si>
  <si>
    <t>ZR34010</t>
  </si>
  <si>
    <t>L24106</t>
  </si>
  <si>
    <t>L18106</t>
  </si>
  <si>
    <t>ZR24012</t>
  </si>
  <si>
    <t>ZR34012</t>
  </si>
  <si>
    <t>L24107</t>
  </si>
  <si>
    <t>L18107</t>
  </si>
  <si>
    <t>ZR24014</t>
  </si>
  <si>
    <t>ZR34014</t>
  </si>
  <si>
    <t>L24108</t>
  </si>
  <si>
    <t>L18108</t>
  </si>
  <si>
    <t>ZR24016</t>
  </si>
  <si>
    <t>ZR34016</t>
  </si>
  <si>
    <t>L24109</t>
  </si>
  <si>
    <t>L18109</t>
  </si>
  <si>
    <t>ZR24018</t>
  </si>
  <si>
    <t>ZR34018</t>
  </si>
  <si>
    <t>L24110</t>
  </si>
  <si>
    <t>L18110</t>
  </si>
  <si>
    <t>ZR24020</t>
  </si>
  <si>
    <t>ZR34020</t>
  </si>
  <si>
    <t>CH1 (AXIS U2#13.14.15.16 U4#1.2</t>
  </si>
  <si>
    <t>L06300</t>
  </si>
  <si>
    <t>L06301</t>
  </si>
  <si>
    <t>L16300</t>
  </si>
  <si>
    <t>L16301</t>
  </si>
  <si>
    <t>ZR06400</t>
  </si>
  <si>
    <t>ZR06402</t>
  </si>
  <si>
    <t>ZR06420</t>
  </si>
  <si>
    <t>ZR06422</t>
  </si>
  <si>
    <t>ZR06440</t>
  </si>
  <si>
    <t>ZR06460</t>
  </si>
  <si>
    <t>ZR06480</t>
  </si>
  <si>
    <t>ZR06500</t>
  </si>
  <si>
    <t>ZR06442</t>
  </si>
  <si>
    <t>ZR06462</t>
  </si>
  <si>
    <t>ZR06482</t>
  </si>
  <si>
    <t>ZR06502</t>
  </si>
  <si>
    <t>ZR16400</t>
  </si>
  <si>
    <t>ZR16402</t>
  </si>
  <si>
    <t>ZR06598 = 0</t>
  </si>
  <si>
    <t>ZR06598 = 1</t>
  </si>
  <si>
    <t>ZR06598 = 2</t>
  </si>
  <si>
    <t>ZR06598 = 3</t>
  </si>
  <si>
    <t>ZR06598 = 4</t>
  </si>
  <si>
    <t>ZR06598 = 5</t>
  </si>
  <si>
    <t>ZR06598 = 6</t>
  </si>
  <si>
    <t>ZR06598 = 7</t>
  </si>
  <si>
    <t>ZR06598 = 8</t>
  </si>
  <si>
    <t>ZR06598 = 9</t>
  </si>
  <si>
    <t>ZR06598 = 10</t>
  </si>
  <si>
    <t>L06302</t>
  </si>
  <si>
    <t>L16302</t>
  </si>
  <si>
    <t>ZR06404</t>
  </si>
  <si>
    <t>ZR06424</t>
  </si>
  <si>
    <t>ZR06444</t>
  </si>
  <si>
    <t>ZR06464</t>
  </si>
  <si>
    <t>ZR06484</t>
  </si>
  <si>
    <t>ZR06504</t>
  </si>
  <si>
    <t>ZR16404</t>
  </si>
  <si>
    <t>L06303</t>
  </si>
  <si>
    <t>L16303</t>
  </si>
  <si>
    <t>ZR06406</t>
  </si>
  <si>
    <t>ZR06426</t>
  </si>
  <si>
    <t>ZR06446</t>
  </si>
  <si>
    <t>ZR06466</t>
  </si>
  <si>
    <t>ZR06486</t>
  </si>
  <si>
    <t>ZR06506</t>
  </si>
  <si>
    <t>ZR16406</t>
  </si>
  <si>
    <t>L06304</t>
  </si>
  <si>
    <t>L16304</t>
  </si>
  <si>
    <t>ZR06408</t>
  </si>
  <si>
    <t>ZR06428</t>
  </si>
  <si>
    <t>ZR06448</t>
  </si>
  <si>
    <t>ZR06468</t>
  </si>
  <si>
    <t>ZR06488</t>
  </si>
  <si>
    <t>ZR06508</t>
  </si>
  <si>
    <t>ZR16408</t>
  </si>
  <si>
    <t>L06305</t>
  </si>
  <si>
    <t>L16305</t>
  </si>
  <si>
    <t>ZR06410</t>
  </si>
  <si>
    <t>ZR06430</t>
  </si>
  <si>
    <t>ZR06450</t>
  </si>
  <si>
    <t>ZR06470</t>
  </si>
  <si>
    <t>ZR06490</t>
  </si>
  <si>
    <t>ZR06510</t>
  </si>
  <si>
    <t>ZR16410</t>
  </si>
  <si>
    <t>L06306</t>
  </si>
  <si>
    <t>L16306</t>
  </si>
  <si>
    <t>ZR06412</t>
  </si>
  <si>
    <t>ZR06432</t>
  </si>
  <si>
    <t>ZR06452</t>
  </si>
  <si>
    <t>ZR06472</t>
  </si>
  <si>
    <t>ZR06492</t>
  </si>
  <si>
    <t>ZR06512</t>
  </si>
  <si>
    <t>ZR16412</t>
  </si>
  <si>
    <t>L06307</t>
  </si>
  <si>
    <t>ZR06414</t>
  </si>
  <si>
    <t>ZR06434</t>
  </si>
  <si>
    <t>ZR06454</t>
  </si>
  <si>
    <t>ZR06474</t>
  </si>
  <si>
    <t>ZR06494</t>
  </si>
  <si>
    <t>ZR06514</t>
  </si>
  <si>
    <t>ZR16414</t>
  </si>
  <si>
    <t>L06308</t>
  </si>
  <si>
    <t>ZR06416</t>
  </si>
  <si>
    <t>ZR06436</t>
  </si>
  <si>
    <t>ZR06456</t>
  </si>
  <si>
    <t>ZR06476</t>
  </si>
  <si>
    <t>ZR06496</t>
  </si>
  <si>
    <t>ZR06516</t>
  </si>
  <si>
    <t>ZR16416</t>
  </si>
  <si>
    <t>L06309</t>
  </si>
  <si>
    <t>L16309</t>
  </si>
  <si>
    <t>ZR06418</t>
  </si>
  <si>
    <t>ZR06438</t>
  </si>
  <si>
    <t>ZR06458</t>
  </si>
  <si>
    <t>ZR06478</t>
  </si>
  <si>
    <t>ZR06498</t>
  </si>
  <si>
    <t>ZR06518</t>
  </si>
  <si>
    <t>ZR16418</t>
  </si>
  <si>
    <t>L06310</t>
  </si>
  <si>
    <t>L16310</t>
  </si>
  <si>
    <t>ZR06520</t>
  </si>
  <si>
    <t>ZR16420</t>
  </si>
  <si>
    <t>SERVO TEACHING TRANSF OUTPUT PICKUP TOOL CH1</t>
  </si>
  <si>
    <t>CH1 (AXIS U6#2)</t>
  </si>
  <si>
    <t>SERVO TEACHING TRANSF OUTPUT X CH2</t>
  </si>
  <si>
    <t>TRANSF OUTPUT CH2 TAB</t>
  </si>
  <si>
    <t>L24200</t>
  </si>
  <si>
    <t>L18200</t>
  </si>
  <si>
    <t>ZR24200</t>
  </si>
  <si>
    <t>ZR34200</t>
  </si>
  <si>
    <t>ZR24398 = 0</t>
  </si>
  <si>
    <t>L24299</t>
  </si>
  <si>
    <t>ZR24398 = 1</t>
  </si>
  <si>
    <t>ZR24398 = 2</t>
  </si>
  <si>
    <t>ZR24398 = 3</t>
  </si>
  <si>
    <t>ZR24398 = 4</t>
  </si>
  <si>
    <t>ZR24398 = 5</t>
  </si>
  <si>
    <t>ZR24398 = 6</t>
  </si>
  <si>
    <t>ZR24398 = 7</t>
  </si>
  <si>
    <t>ZR24398 = 8</t>
  </si>
  <si>
    <t>ZR24398 = 9</t>
  </si>
  <si>
    <t>ZR24398 = 10</t>
  </si>
  <si>
    <t>L24201</t>
  </si>
  <si>
    <t>L18201</t>
  </si>
  <si>
    <t>ZR24202</t>
  </si>
  <si>
    <t>ZR34202</t>
  </si>
  <si>
    <t>L24202</t>
  </si>
  <si>
    <t>L18202</t>
  </si>
  <si>
    <t>ZR24204</t>
  </si>
  <si>
    <t>ZR34204</t>
  </si>
  <si>
    <t>L24203</t>
  </si>
  <si>
    <t>L18203</t>
  </si>
  <si>
    <t>ZR24206</t>
  </si>
  <si>
    <t>ZR34206</t>
  </si>
  <si>
    <t>L24204</t>
  </si>
  <si>
    <t>L18204</t>
  </si>
  <si>
    <t>ZR24208</t>
  </si>
  <si>
    <t>ZR34208</t>
  </si>
  <si>
    <t>L24205</t>
  </si>
  <si>
    <t>L18205</t>
  </si>
  <si>
    <t>ZR24210</t>
  </si>
  <si>
    <t>ZR34210</t>
  </si>
  <si>
    <t>L24206</t>
  </si>
  <si>
    <t>L18206</t>
  </si>
  <si>
    <t>ZR24212</t>
  </si>
  <si>
    <t>ZR34212</t>
  </si>
  <si>
    <t>L24207</t>
  </si>
  <si>
    <t>L18207</t>
  </si>
  <si>
    <t>ZR24214</t>
  </si>
  <si>
    <t>ZR34214</t>
  </si>
  <si>
    <t>L24208</t>
  </si>
  <si>
    <t>L18208</t>
  </si>
  <si>
    <t>ZR24216</t>
  </si>
  <si>
    <t>ZR34216</t>
  </si>
  <si>
    <t>L24209</t>
  </si>
  <si>
    <t>L18209</t>
  </si>
  <si>
    <t>ZR24218</t>
  </si>
  <si>
    <t>ZR34218</t>
  </si>
  <si>
    <t>L24210</t>
  </si>
  <si>
    <t>L18210</t>
  </si>
  <si>
    <t>ZR24220</t>
  </si>
  <si>
    <t>ZR34220</t>
  </si>
  <si>
    <t>CH1 (AXIS U6#3)</t>
  </si>
  <si>
    <t>L24300</t>
  </si>
  <si>
    <t>L24301</t>
  </si>
  <si>
    <t>L18400</t>
  </si>
  <si>
    <t>L18401</t>
  </si>
  <si>
    <t>ZR24400</t>
  </si>
  <si>
    <t>ZR24402</t>
  </si>
  <si>
    <t>ZR34400</t>
  </si>
  <si>
    <t>ZR34402</t>
  </si>
  <si>
    <t>ZR24598 = 0</t>
  </si>
  <si>
    <t>ZR24598 = 1</t>
  </si>
  <si>
    <t>ZR24598 = 2</t>
  </si>
  <si>
    <t>ZR24598 = 3</t>
  </si>
  <si>
    <t>ZR24598 = 4</t>
  </si>
  <si>
    <t>ZR24598 = 5</t>
  </si>
  <si>
    <t>ZR24598 = 6</t>
  </si>
  <si>
    <t>ZR24598 = 7</t>
  </si>
  <si>
    <t>ZR24598 = 8</t>
  </si>
  <si>
    <t>ZR24598 = 9</t>
  </si>
  <si>
    <t>ZR24598 = 10</t>
  </si>
  <si>
    <t>L24302</t>
  </si>
  <si>
    <t>L18402</t>
  </si>
  <si>
    <t>ZR24404</t>
  </si>
  <si>
    <t>ZR34404</t>
  </si>
  <si>
    <t>L24303</t>
  </si>
  <si>
    <t>L18403</t>
  </si>
  <si>
    <t>ZR24406</t>
  </si>
  <si>
    <t>ZR34406</t>
  </si>
  <si>
    <t>L24304</t>
  </si>
  <si>
    <t>L18404</t>
  </si>
  <si>
    <t>ZR24408</t>
  </si>
  <si>
    <t>ZR34408</t>
  </si>
  <si>
    <t>L24305</t>
  </si>
  <si>
    <t>L18405</t>
  </si>
  <si>
    <t>ZR24410</t>
  </si>
  <si>
    <t>ZR34410</t>
  </si>
  <si>
    <t>L24306</t>
  </si>
  <si>
    <t>L18406</t>
  </si>
  <si>
    <t>ZR24412</t>
  </si>
  <si>
    <t>ZR34412</t>
  </si>
  <si>
    <t>L24307</t>
  </si>
  <si>
    <t>L18407</t>
  </si>
  <si>
    <t>ZR24414</t>
  </si>
  <si>
    <t>ZR34414</t>
  </si>
  <si>
    <t>L24308</t>
  </si>
  <si>
    <t>L18408</t>
  </si>
  <si>
    <t>ZR24416</t>
  </si>
  <si>
    <t>ZR34416</t>
  </si>
  <si>
    <t>L24309</t>
  </si>
  <si>
    <t>L18409</t>
  </si>
  <si>
    <t>ZR24418</t>
  </si>
  <si>
    <t>ZR34418</t>
  </si>
  <si>
    <t>L24310</t>
  </si>
  <si>
    <t>L18410</t>
  </si>
  <si>
    <t>ZR24420</t>
  </si>
  <si>
    <t>ZR34420</t>
  </si>
  <si>
    <t>L18300</t>
  </si>
  <si>
    <t>L18301</t>
  </si>
  <si>
    <t>L18302</t>
  </si>
  <si>
    <t>L18303</t>
  </si>
  <si>
    <t>L18304</t>
  </si>
  <si>
    <t>L18305</t>
  </si>
  <si>
    <t>L18306</t>
  </si>
  <si>
    <t>L18307</t>
  </si>
  <si>
    <t>L18308</t>
  </si>
  <si>
    <t>L18309</t>
  </si>
  <si>
    <t>L18310</t>
  </si>
  <si>
    <t>CH1 (AXIS U6#4)</t>
  </si>
  <si>
    <t>SERVO TEACHING TRANSF OUTPUT Z CH2</t>
  </si>
  <si>
    <t>SERVO TEACHING TRANSF OUTPUT Y CH2</t>
  </si>
  <si>
    <t>L24400</t>
  </si>
  <si>
    <t>L24401</t>
  </si>
  <si>
    <t>ZR24600</t>
  </si>
  <si>
    <t>ZR24602</t>
  </si>
  <si>
    <t>ZR34600</t>
  </si>
  <si>
    <t>ZR34602</t>
  </si>
  <si>
    <t>L24499</t>
  </si>
  <si>
    <t>ZR24798 = 0</t>
  </si>
  <si>
    <t>ZR24798 = 1</t>
  </si>
  <si>
    <t>ZR24798 = 2</t>
  </si>
  <si>
    <t>ZR24798 = 3</t>
  </si>
  <si>
    <t>ZR24798 = 4</t>
  </si>
  <si>
    <t>ZR24798 = 5</t>
  </si>
  <si>
    <t>ZR24798 = 6</t>
  </si>
  <si>
    <t>ZR24798 = 7</t>
  </si>
  <si>
    <t>ZR24798 = 8</t>
  </si>
  <si>
    <t>ZR24798 = 9</t>
  </si>
  <si>
    <t>ZR24798 = 10</t>
  </si>
  <si>
    <t>L24399</t>
  </si>
  <si>
    <t>L24402</t>
  </si>
  <si>
    <t>ZR24604</t>
  </si>
  <si>
    <t>ZR34604</t>
  </si>
  <si>
    <t>L24403</t>
  </si>
  <si>
    <t>ZR24606</t>
  </si>
  <si>
    <t>ZR34606</t>
  </si>
  <si>
    <t>L24404</t>
  </si>
  <si>
    <t>ZR24608</t>
  </si>
  <si>
    <t>ZR34608</t>
  </si>
  <si>
    <t>L24405</t>
  </si>
  <si>
    <t>ZR24610</t>
  </si>
  <si>
    <t>ZR34610</t>
  </si>
  <si>
    <t>L24406</t>
  </si>
  <si>
    <t>ZR24612</t>
  </si>
  <si>
    <t>ZR34612</t>
  </si>
  <si>
    <t>L24407</t>
  </si>
  <si>
    <t>ZR24614</t>
  </si>
  <si>
    <t>ZR34614</t>
  </si>
  <si>
    <t>L24408</t>
  </si>
  <si>
    <t>ZR24616</t>
  </si>
  <si>
    <t>ZR34616</t>
  </si>
  <si>
    <t>L24409</t>
  </si>
  <si>
    <t>ZR24618</t>
  </si>
  <si>
    <t>ZR34618</t>
  </si>
  <si>
    <t>L24410</t>
  </si>
  <si>
    <t>ZR24620</t>
  </si>
  <si>
    <t>ZR34620</t>
  </si>
  <si>
    <t>L06400</t>
  </si>
  <si>
    <t>L16400</t>
  </si>
  <si>
    <t>ZR06600</t>
  </si>
  <si>
    <t>ZR06602</t>
  </si>
  <si>
    <t>ZR06620</t>
  </si>
  <si>
    <t>ZR06622</t>
  </si>
  <si>
    <t>ZR06640</t>
  </si>
  <si>
    <t>ZR06660</t>
  </si>
  <si>
    <t>ZR06680</t>
  </si>
  <si>
    <t>ZR06700</t>
  </si>
  <si>
    <t>ZR06642</t>
  </si>
  <si>
    <t>ZR06662</t>
  </si>
  <si>
    <t>ZR06682</t>
  </si>
  <si>
    <t>ZR06702</t>
  </si>
  <si>
    <t>ZR16600</t>
  </si>
  <si>
    <t>ZR16602</t>
  </si>
  <si>
    <t>L06401</t>
  </si>
  <si>
    <t>L16401</t>
  </si>
  <si>
    <t>L06402</t>
  </si>
  <si>
    <t>L16402</t>
  </si>
  <si>
    <t>ZR06604</t>
  </si>
  <si>
    <t>ZR06624</t>
  </si>
  <si>
    <t>ZR06644</t>
  </si>
  <si>
    <t>ZR06664</t>
  </si>
  <si>
    <t>ZR06684</t>
  </si>
  <si>
    <t>ZR06704</t>
  </si>
  <si>
    <t>ZR16604</t>
  </si>
  <si>
    <t>L06403</t>
  </si>
  <si>
    <t>L16403</t>
  </si>
  <si>
    <t>ZR06606</t>
  </si>
  <si>
    <t>ZR06626</t>
  </si>
  <si>
    <t>ZR06646</t>
  </si>
  <si>
    <t>ZR06666</t>
  </si>
  <si>
    <t>ZR06686</t>
  </si>
  <si>
    <t>ZR06706</t>
  </si>
  <si>
    <t>ZR16606</t>
  </si>
  <si>
    <t>L06404</t>
  </si>
  <si>
    <t>L16404</t>
  </si>
  <si>
    <t>ZR06608</t>
  </si>
  <si>
    <t>ZR06628</t>
  </si>
  <si>
    <t>ZR06648</t>
  </si>
  <si>
    <t>ZR06668</t>
  </si>
  <si>
    <t>ZR06688</t>
  </si>
  <si>
    <t>ZR06708</t>
  </si>
  <si>
    <t>ZR16608</t>
  </si>
  <si>
    <t>L06405</t>
  </si>
  <si>
    <t>L16405</t>
  </si>
  <si>
    <t>ZR06610</t>
  </si>
  <si>
    <t>ZR06630</t>
  </si>
  <si>
    <t>ZR06650</t>
  </si>
  <si>
    <t>ZR06670</t>
  </si>
  <si>
    <t>ZR06690</t>
  </si>
  <si>
    <t>ZR06710</t>
  </si>
  <si>
    <t>ZR16610</t>
  </si>
  <si>
    <t>L06406</t>
  </si>
  <si>
    <t>ZR06612</t>
  </si>
  <si>
    <t>ZR06632</t>
  </si>
  <si>
    <t>ZR06652</t>
  </si>
  <si>
    <t>ZR06672</t>
  </si>
  <si>
    <t>ZR06692</t>
  </si>
  <si>
    <t>ZR06712</t>
  </si>
  <si>
    <t>ZR16612</t>
  </si>
  <si>
    <t>L06407</t>
  </si>
  <si>
    <t>ZR06614</t>
  </si>
  <si>
    <t>ZR06634</t>
  </si>
  <si>
    <t>ZR06654</t>
  </si>
  <si>
    <t>ZR06674</t>
  </si>
  <si>
    <t>ZR06694</t>
  </si>
  <si>
    <t>ZR06714</t>
  </si>
  <si>
    <t>ZR16614</t>
  </si>
  <si>
    <t>L06408</t>
  </si>
  <si>
    <t>L16408</t>
  </si>
  <si>
    <t>ZR06616</t>
  </si>
  <si>
    <t>ZR06636</t>
  </si>
  <si>
    <t>ZR06656</t>
  </si>
  <si>
    <t>ZR06676</t>
  </si>
  <si>
    <t>ZR06696</t>
  </si>
  <si>
    <t>ZR06716</t>
  </si>
  <si>
    <t>ZR16616</t>
  </si>
  <si>
    <t>L06409</t>
  </si>
  <si>
    <t>L16409</t>
  </si>
  <si>
    <t>ZR06618</t>
  </si>
  <si>
    <t>ZR06638</t>
  </si>
  <si>
    <t>ZR06658</t>
  </si>
  <si>
    <t>ZR06678</t>
  </si>
  <si>
    <t>ZR06698</t>
  </si>
  <si>
    <t>ZR06718</t>
  </si>
  <si>
    <t>ZR16618</t>
  </si>
  <si>
    <t>L06410</t>
  </si>
  <si>
    <t>L16410</t>
  </si>
  <si>
    <t>ZR06720</t>
  </si>
  <si>
    <t>ZR16620</t>
  </si>
  <si>
    <t>L06499</t>
  </si>
  <si>
    <t>ZR06798 = 0</t>
  </si>
  <si>
    <t>ZR06798 = 1</t>
  </si>
  <si>
    <t>ZR06798 = 2</t>
  </si>
  <si>
    <t>ZR06798 = 3</t>
  </si>
  <si>
    <t>ZR06798 = 4</t>
  </si>
  <si>
    <t>ZR06798 = 5</t>
  </si>
  <si>
    <t>ZR06798 = 6</t>
  </si>
  <si>
    <t>ZR06798 = 7</t>
  </si>
  <si>
    <t>ZR06798 = 8</t>
  </si>
  <si>
    <t>ZR06798 = 9</t>
  </si>
  <si>
    <t>ZR06798 = 10</t>
  </si>
  <si>
    <t>CH1 (AXIS U6#3.4.5.6.7.8)</t>
  </si>
  <si>
    <t>SERVO TEACHING OUTPUT VISION #3</t>
  </si>
  <si>
    <t>CH1 (AXIS U6#8)</t>
  </si>
  <si>
    <t>L24800</t>
  </si>
  <si>
    <t>L18800</t>
  </si>
  <si>
    <t>ZR25400</t>
  </si>
  <si>
    <t>ZR35400</t>
  </si>
  <si>
    <t>ZR35402</t>
  </si>
  <si>
    <t>ZR25402</t>
  </si>
  <si>
    <t>L24899</t>
  </si>
  <si>
    <t>ZR25598 = 0</t>
  </si>
  <si>
    <t>ZR25598 = 1</t>
  </si>
  <si>
    <t>ZR25404</t>
  </si>
  <si>
    <t>ZR35404</t>
  </si>
  <si>
    <t>ZR25598 = 2</t>
  </si>
  <si>
    <t>ZR25406</t>
  </si>
  <si>
    <t>ZR35406</t>
  </si>
  <si>
    <t>ZR25598 = 3</t>
  </si>
  <si>
    <t>ZR25408</t>
  </si>
  <si>
    <t>ZR35408</t>
  </si>
  <si>
    <t>ZR25410</t>
  </si>
  <si>
    <t>ZR35410</t>
  </si>
  <si>
    <t>ZR25598 = 5</t>
  </si>
  <si>
    <t>ZR25412</t>
  </si>
  <si>
    <t>ZR35412</t>
  </si>
  <si>
    <t>ZR25598 = 6</t>
  </si>
  <si>
    <t>ZR25414</t>
  </si>
  <si>
    <t>ZR35414</t>
  </si>
  <si>
    <t>ZR25598 = 7</t>
  </si>
  <si>
    <t>ZR25416</t>
  </si>
  <si>
    <t>ZR35416</t>
  </si>
  <si>
    <t>ZR25598 = 8</t>
  </si>
  <si>
    <t>ZR25418</t>
  </si>
  <si>
    <t>ZR35418</t>
  </si>
  <si>
    <t>ZR25598 = 9</t>
  </si>
  <si>
    <t>ZR25420</t>
  </si>
  <si>
    <t>ZR35420</t>
  </si>
  <si>
    <t>ZR25598 = 10</t>
  </si>
  <si>
    <t>SERVO TEACHING TAPPING STEP</t>
  </si>
  <si>
    <t>CH1 (AXIS U6#9)</t>
  </si>
  <si>
    <t>L24900</t>
  </si>
  <si>
    <t>L18900</t>
  </si>
  <si>
    <t>ZR25800</t>
  </si>
  <si>
    <t>ZR25802</t>
  </si>
  <si>
    <t>ZR35800</t>
  </si>
  <si>
    <t>ZR25600</t>
  </si>
  <si>
    <t>ZR25602</t>
  </si>
  <si>
    <t>ZR35600</t>
  </si>
  <si>
    <t>ZR35602</t>
  </si>
  <si>
    <t>L24999</t>
  </si>
  <si>
    <t>ZR25798 = 0</t>
  </si>
  <si>
    <t>ZR25798 = 1</t>
  </si>
  <si>
    <t>L24901</t>
  </si>
  <si>
    <t>L24801</t>
  </si>
  <si>
    <t>L24802</t>
  </si>
  <si>
    <t>L24803</t>
  </si>
  <si>
    <t>L24804</t>
  </si>
  <si>
    <t>L24805</t>
  </si>
  <si>
    <t>L24806</t>
  </si>
  <si>
    <t>L24807</t>
  </si>
  <si>
    <t>L24808</t>
  </si>
  <si>
    <t>L24809</t>
  </si>
  <si>
    <t>L24810</t>
  </si>
  <si>
    <t>L18801</t>
  </si>
  <si>
    <t>L18802</t>
  </si>
  <si>
    <t>L18803</t>
  </si>
  <si>
    <t>L18804</t>
  </si>
  <si>
    <t>L18805</t>
  </si>
  <si>
    <t>L18806</t>
  </si>
  <si>
    <t>L18807</t>
  </si>
  <si>
    <t>L18808</t>
  </si>
  <si>
    <t>L18809</t>
  </si>
  <si>
    <t>L18810</t>
  </si>
  <si>
    <t>L18901</t>
  </si>
  <si>
    <t>L24902</t>
  </si>
  <si>
    <t>L18902</t>
  </si>
  <si>
    <t>ZR25604</t>
  </si>
  <si>
    <t>ZR35604</t>
  </si>
  <si>
    <t>ZR25798 = 2</t>
  </si>
  <si>
    <t>SERVO TEACHING TAPPING SPEED</t>
  </si>
  <si>
    <t>TAPPING TAB</t>
  </si>
  <si>
    <t>CH1 (AXIS U6#10)</t>
  </si>
  <si>
    <t>L19000</t>
  </si>
  <si>
    <t>ZR35802</t>
  </si>
  <si>
    <t>ZR25998 = 0</t>
  </si>
  <si>
    <t>ZR25998 = 1</t>
  </si>
  <si>
    <t>ZR25998 = 2</t>
  </si>
  <si>
    <t>L25099</t>
  </si>
  <si>
    <t>L25000</t>
  </si>
  <si>
    <t>L25001</t>
  </si>
  <si>
    <t>L25002</t>
  </si>
  <si>
    <t>L19001</t>
  </si>
  <si>
    <t>L19002</t>
  </si>
  <si>
    <t>ZR25804</t>
  </si>
  <si>
    <t>ZR35804</t>
  </si>
  <si>
    <t>SMART CAMERA INPUT #1 TRIGGER - 11/PURPLE</t>
  </si>
  <si>
    <t>SMART CAMERA OUTPUT #1 TRIGGER - 11/PURPLE</t>
  </si>
  <si>
    <t>SMART CAMERA OUTPUT #2 TRIGGER - 11/PURPLE</t>
  </si>
  <si>
    <t>SMART CAMERA OUTPUT #3 TRIGGER - 11/PURPLE</t>
  </si>
  <si>
    <t>SMART CAMERA INPUT #1 OK - 12/GREEN</t>
  </si>
  <si>
    <t>SMART CAMERA OUTPUT #1 OK - 12/GREEN</t>
  </si>
  <si>
    <t>SMART CAMERA OUTPUT #2 OK - 12/GREEN</t>
  </si>
  <si>
    <t>SMART CAMERA OUTPUT #3 OK - 12/GREEN</t>
  </si>
  <si>
    <t>L24010</t>
  </si>
  <si>
    <t>L24011</t>
  </si>
  <si>
    <t>L25710</t>
  </si>
  <si>
    <t>L19710</t>
  </si>
  <si>
    <t>L24052</t>
  </si>
  <si>
    <t>L24050</t>
  </si>
  <si>
    <t>L25750</t>
  </si>
  <si>
    <t>L19750</t>
  </si>
  <si>
    <t>X00145</t>
  </si>
  <si>
    <t>X00146</t>
  </si>
  <si>
    <t>X00147</t>
  </si>
  <si>
    <t>D05010</t>
  </si>
  <si>
    <t>D05050</t>
  </si>
  <si>
    <t>D05090</t>
  </si>
  <si>
    <t>D05170</t>
  </si>
  <si>
    <t>D05250</t>
  </si>
  <si>
    <t>D05510</t>
  </si>
  <si>
    <t>D05550</t>
  </si>
  <si>
    <t>D05590</t>
  </si>
  <si>
    <t>D05630</t>
  </si>
  <si>
    <t>D05670</t>
  </si>
  <si>
    <t>SERVO PARAMETER LOAD TRAY</t>
  </si>
  <si>
    <t>SERVO PARAMETER INPUT VISION #1</t>
  </si>
  <si>
    <t>L25712</t>
  </si>
  <si>
    <t>L25752</t>
  </si>
  <si>
    <t>L24012</t>
  </si>
  <si>
    <t>L24013</t>
  </si>
  <si>
    <t>L19712</t>
  </si>
  <si>
    <t>L19752</t>
  </si>
  <si>
    <t>X00148</t>
  </si>
  <si>
    <t>X00149</t>
  </si>
  <si>
    <t>X0014A</t>
  </si>
  <si>
    <t>D05012</t>
  </si>
  <si>
    <t>D05052</t>
  </si>
  <si>
    <t>D05092</t>
  </si>
  <si>
    <t>D05172</t>
  </si>
  <si>
    <t>D05252</t>
  </si>
  <si>
    <t>D05512</t>
  </si>
  <si>
    <t>D05552</t>
  </si>
  <si>
    <t>D05592</t>
  </si>
  <si>
    <t>D05632</t>
  </si>
  <si>
    <t>D05672</t>
  </si>
  <si>
    <t>SERVO PARAMETER TRANSF INPUT X CH1</t>
  </si>
  <si>
    <t>L21718</t>
  </si>
  <si>
    <t>L21758</t>
  </si>
  <si>
    <t>L20018</t>
  </si>
  <si>
    <t>L20019</t>
  </si>
  <si>
    <t>L17718</t>
  </si>
  <si>
    <t>L17758</t>
  </si>
  <si>
    <t>L20058</t>
  </si>
  <si>
    <t>X00121</t>
  </si>
  <si>
    <t>X00122</t>
  </si>
  <si>
    <t>X00123</t>
  </si>
  <si>
    <t>D04018</t>
  </si>
  <si>
    <t>D04058</t>
  </si>
  <si>
    <t>D04098</t>
  </si>
  <si>
    <t>D04178</t>
  </si>
  <si>
    <t>D04258</t>
  </si>
  <si>
    <t>D04518</t>
  </si>
  <si>
    <t>D04558</t>
  </si>
  <si>
    <t>D04598</t>
  </si>
  <si>
    <t>D04638</t>
  </si>
  <si>
    <t>D04678</t>
  </si>
  <si>
    <t>SERVO PARAMETER TRANSF INPUT Y CH1</t>
  </si>
  <si>
    <t>L21720</t>
  </si>
  <si>
    <t>L21760</t>
  </si>
  <si>
    <t>L20020</t>
  </si>
  <si>
    <t>L20021</t>
  </si>
  <si>
    <t>L20060</t>
  </si>
  <si>
    <t>L17720</t>
  </si>
  <si>
    <t>L17760</t>
  </si>
  <si>
    <t>X00124</t>
  </si>
  <si>
    <t>X00125</t>
  </si>
  <si>
    <t>X00126</t>
  </si>
  <si>
    <t>D04020</t>
  </si>
  <si>
    <t>D04100</t>
  </si>
  <si>
    <t>D04180</t>
  </si>
  <si>
    <t>D04260</t>
  </si>
  <si>
    <t>D04520</t>
  </si>
  <si>
    <t>D04560</t>
  </si>
  <si>
    <t>D04600</t>
  </si>
  <si>
    <t>D04640</t>
  </si>
  <si>
    <t>D04680</t>
  </si>
  <si>
    <t>X00127</t>
  </si>
  <si>
    <t>X00128</t>
  </si>
  <si>
    <t>X00129</t>
  </si>
  <si>
    <t>D04022</t>
  </si>
  <si>
    <t>D04102</t>
  </si>
  <si>
    <t>D04182</t>
  </si>
  <si>
    <t>D04262</t>
  </si>
  <si>
    <t>D04522</t>
  </si>
  <si>
    <t>D04562</t>
  </si>
  <si>
    <t>D04602</t>
  </si>
  <si>
    <t>D04642</t>
  </si>
  <si>
    <t>SERVO PARAMETER TRANSF INPUT Z CH1</t>
  </si>
  <si>
    <t>L21722</t>
  </si>
  <si>
    <t>L21762</t>
  </si>
  <si>
    <t>L20022</t>
  </si>
  <si>
    <t>L20023</t>
  </si>
  <si>
    <t>L20062</t>
  </si>
  <si>
    <t>L17722</t>
  </si>
  <si>
    <t>L17762</t>
  </si>
  <si>
    <t>D04682</t>
  </si>
  <si>
    <t>SERVO PARAMETER TRANSF INPUT PICKUP TOOL CH1</t>
  </si>
  <si>
    <t>L07702</t>
  </si>
  <si>
    <t>L07742</t>
  </si>
  <si>
    <t>L06002</t>
  </si>
  <si>
    <t>L06003</t>
  </si>
  <si>
    <t>L06042</t>
  </si>
  <si>
    <t>L16022</t>
  </si>
  <si>
    <t>L16023</t>
  </si>
  <si>
    <t>L16062</t>
  </si>
  <si>
    <t>L15702</t>
  </si>
  <si>
    <t>L15742</t>
  </si>
  <si>
    <t>L14002</t>
  </si>
  <si>
    <t>L14003</t>
  </si>
  <si>
    <t>L14042</t>
  </si>
  <si>
    <t>U4#01</t>
  </si>
  <si>
    <t>U4#02</t>
  </si>
  <si>
    <t>U4#03</t>
  </si>
  <si>
    <t>U4#04</t>
  </si>
  <si>
    <t>U4#05</t>
  </si>
  <si>
    <t>U4#06</t>
  </si>
  <si>
    <t>U4#07</t>
  </si>
  <si>
    <t>U4#08</t>
  </si>
  <si>
    <t>U4#09</t>
  </si>
  <si>
    <t>U4#10</t>
  </si>
  <si>
    <t>U4#11</t>
  </si>
  <si>
    <t>U4#12</t>
  </si>
  <si>
    <t>U4#13</t>
  </si>
  <si>
    <t>U4#14</t>
  </si>
  <si>
    <t>U4#15</t>
  </si>
  <si>
    <t>U4#16</t>
  </si>
  <si>
    <t>L18010</t>
  </si>
  <si>
    <t>L18011</t>
  </si>
  <si>
    <t>L18050</t>
  </si>
  <si>
    <t>L18012</t>
  </si>
  <si>
    <t>L18013</t>
  </si>
  <si>
    <t>L18052</t>
  </si>
  <si>
    <t>L16018</t>
  </si>
  <si>
    <t>L16019</t>
  </si>
  <si>
    <t>L16058</t>
  </si>
  <si>
    <t>L16020</t>
  </si>
  <si>
    <t>L16021</t>
  </si>
  <si>
    <t>L16060</t>
  </si>
  <si>
    <t>D03002</t>
  </si>
  <si>
    <t>D03042</t>
  </si>
  <si>
    <t>D04060</t>
  </si>
  <si>
    <t>D04062</t>
  </si>
  <si>
    <t>D03082</t>
  </si>
  <si>
    <t>D03162</t>
  </si>
  <si>
    <t>D03242</t>
  </si>
  <si>
    <t>D03502</t>
  </si>
  <si>
    <t>D03542</t>
  </si>
  <si>
    <t>D03582</t>
  </si>
  <si>
    <t>D03622</t>
  </si>
  <si>
    <t>D03662</t>
  </si>
  <si>
    <t>SERVO PARAMETER TRANSF INPUT X CH2</t>
  </si>
  <si>
    <t>L21724</t>
  </si>
  <si>
    <t>L21764</t>
  </si>
  <si>
    <t>L20024</t>
  </si>
  <si>
    <t>L20025</t>
  </si>
  <si>
    <t>L20064</t>
  </si>
  <si>
    <t>L17724</t>
  </si>
  <si>
    <t>L17764</t>
  </si>
  <si>
    <t>L16024</t>
  </si>
  <si>
    <t>L16025</t>
  </si>
  <si>
    <t>L16064</t>
  </si>
  <si>
    <t>X0012A</t>
  </si>
  <si>
    <t>X0012B</t>
  </si>
  <si>
    <t>X0012C</t>
  </si>
  <si>
    <t>D04024</t>
  </si>
  <si>
    <t>D04064</t>
  </si>
  <si>
    <t>D04104</t>
  </si>
  <si>
    <t>D04184</t>
  </si>
  <si>
    <t>D04264</t>
  </si>
  <si>
    <t>D04524</t>
  </si>
  <si>
    <t>D04564</t>
  </si>
  <si>
    <t>D04604</t>
  </si>
  <si>
    <t>D04644</t>
  </si>
  <si>
    <t>D04684</t>
  </si>
  <si>
    <t>SERVO PARAMETER TRANSF INPUT Y CH2</t>
  </si>
  <si>
    <t>L21726</t>
  </si>
  <si>
    <t>L21766</t>
  </si>
  <si>
    <t>L20026</t>
  </si>
  <si>
    <t>L20027</t>
  </si>
  <si>
    <t>L20066</t>
  </si>
  <si>
    <t>L17726</t>
  </si>
  <si>
    <t>L17766</t>
  </si>
  <si>
    <t>L16026</t>
  </si>
  <si>
    <t>L16027</t>
  </si>
  <si>
    <t>L16066</t>
  </si>
  <si>
    <t>X0012D</t>
  </si>
  <si>
    <t>X0012E</t>
  </si>
  <si>
    <t>X0012F</t>
  </si>
  <si>
    <t>D04026</t>
  </si>
  <si>
    <t>D04066</t>
  </si>
  <si>
    <t>D04106</t>
  </si>
  <si>
    <t>D04186</t>
  </si>
  <si>
    <t>D04266</t>
  </si>
  <si>
    <t>D04526</t>
  </si>
  <si>
    <t>D04566</t>
  </si>
  <si>
    <t>D04606</t>
  </si>
  <si>
    <t>D04646</t>
  </si>
  <si>
    <t>D04686</t>
  </si>
  <si>
    <t>SERVO PARAMETER TRANSF INPUT Z CH2</t>
  </si>
  <si>
    <t>L21728</t>
  </si>
  <si>
    <t>L21768</t>
  </si>
  <si>
    <t>L20028</t>
  </si>
  <si>
    <t>L20029</t>
  </si>
  <si>
    <t>L20068</t>
  </si>
  <si>
    <t>L17728</t>
  </si>
  <si>
    <t>L17768</t>
  </si>
  <si>
    <t>L16028</t>
  </si>
  <si>
    <t>L16029</t>
  </si>
  <si>
    <t>L16068</t>
  </si>
  <si>
    <t>X00130</t>
  </si>
  <si>
    <t>X00131</t>
  </si>
  <si>
    <t>X00132</t>
  </si>
  <si>
    <t>D04028</t>
  </si>
  <si>
    <t>D04068</t>
  </si>
  <si>
    <t>D04108</t>
  </si>
  <si>
    <t>D04188</t>
  </si>
  <si>
    <t>D04268</t>
  </si>
  <si>
    <t>D04528</t>
  </si>
  <si>
    <t>D04568</t>
  </si>
  <si>
    <t>D04608</t>
  </si>
  <si>
    <t>D04648</t>
  </si>
  <si>
    <t>D04688</t>
  </si>
  <si>
    <t>SERVO PARAMETER TRANSF INPUT PICKUP TOOL CH2</t>
  </si>
  <si>
    <t>L07704</t>
  </si>
  <si>
    <t>L07744</t>
  </si>
  <si>
    <t>L06004</t>
  </si>
  <si>
    <t>L06005</t>
  </si>
  <si>
    <t>L06044</t>
  </si>
  <si>
    <t>L15704</t>
  </si>
  <si>
    <t>L15744</t>
  </si>
  <si>
    <t>L14004</t>
  </si>
  <si>
    <t>L14005</t>
  </si>
  <si>
    <t>L14044</t>
  </si>
  <si>
    <t>D03004</t>
  </si>
  <si>
    <t>D03044</t>
  </si>
  <si>
    <t>D03084</t>
  </si>
  <si>
    <t>D03164</t>
  </si>
  <si>
    <t>D03244</t>
  </si>
  <si>
    <t>D03504</t>
  </si>
  <si>
    <t>D03544</t>
  </si>
  <si>
    <t>D03584</t>
  </si>
  <si>
    <t>D03624</t>
  </si>
  <si>
    <t>D03664</t>
  </si>
  <si>
    <t>SERVO TEACHING ROTARY TABLE</t>
  </si>
  <si>
    <t>SERVO PARAMETER ROTARY TABLE</t>
  </si>
  <si>
    <t>L03702</t>
  </si>
  <si>
    <t>L03742</t>
  </si>
  <si>
    <t>L02002</t>
  </si>
  <si>
    <t>L02003</t>
  </si>
  <si>
    <t>L02042</t>
  </si>
  <si>
    <t>L13702</t>
  </si>
  <si>
    <t>L13742</t>
  </si>
  <si>
    <t>L12002</t>
  </si>
  <si>
    <t>L12003</t>
  </si>
  <si>
    <t>L12042</t>
  </si>
  <si>
    <t>D02002</t>
  </si>
  <si>
    <t>D02042</t>
  </si>
  <si>
    <t>D02082</t>
  </si>
  <si>
    <t>D02162</t>
  </si>
  <si>
    <t>D02242</t>
  </si>
  <si>
    <t>D02502</t>
  </si>
  <si>
    <t>D02542</t>
  </si>
  <si>
    <t>D02582</t>
  </si>
  <si>
    <t>D02622</t>
  </si>
  <si>
    <t>D02662</t>
  </si>
  <si>
    <t>SERVO PARAMETER TESTER VISION #2</t>
  </si>
  <si>
    <t>L25714</t>
  </si>
  <si>
    <t>L25754</t>
  </si>
  <si>
    <t>L24014</t>
  </si>
  <si>
    <t>L24015</t>
  </si>
  <si>
    <t>L24054</t>
  </si>
  <si>
    <t>L19714</t>
  </si>
  <si>
    <t>L19754</t>
  </si>
  <si>
    <t>L18014</t>
  </si>
  <si>
    <t>L18015</t>
  </si>
  <si>
    <t>L18054</t>
  </si>
  <si>
    <t>X0014B</t>
  </si>
  <si>
    <t>X0014C</t>
  </si>
  <si>
    <t>X0014D</t>
  </si>
  <si>
    <t>D05014</t>
  </si>
  <si>
    <t>D05094</t>
  </si>
  <si>
    <t>D05174</t>
  </si>
  <si>
    <t>D05254</t>
  </si>
  <si>
    <t>D05514</t>
  </si>
  <si>
    <t>D05554</t>
  </si>
  <si>
    <t>D05594</t>
  </si>
  <si>
    <t>D05674</t>
  </si>
  <si>
    <t>D05634</t>
  </si>
  <si>
    <t>D05054</t>
  </si>
  <si>
    <t>SERVO PARAMETER TRANSF OUTPUT X CH1</t>
  </si>
  <si>
    <t>L21730</t>
  </si>
  <si>
    <t>L21770</t>
  </si>
  <si>
    <t>L20030</t>
  </si>
  <si>
    <t>L20031</t>
  </si>
  <si>
    <t>L20070</t>
  </si>
  <si>
    <t>L17730</t>
  </si>
  <si>
    <t>L17770</t>
  </si>
  <si>
    <t>L16030</t>
  </si>
  <si>
    <t>L16031</t>
  </si>
  <si>
    <t>L16070</t>
  </si>
  <si>
    <t>X00133</t>
  </si>
  <si>
    <t>X00134</t>
  </si>
  <si>
    <t>X00135</t>
  </si>
  <si>
    <t>D04030</t>
  </si>
  <si>
    <t>D04070</t>
  </si>
  <si>
    <t>D04110</t>
  </si>
  <si>
    <t>D04190</t>
  </si>
  <si>
    <t>D04270</t>
  </si>
  <si>
    <t>D04530</t>
  </si>
  <si>
    <t>D04570</t>
  </si>
  <si>
    <t>D04610</t>
  </si>
  <si>
    <t>D04650</t>
  </si>
  <si>
    <t>D04690</t>
  </si>
  <si>
    <t>SERVO PARAMETER TRANSF OUTPUT Y CH1</t>
  </si>
  <si>
    <t>L21732</t>
  </si>
  <si>
    <t>L21772</t>
  </si>
  <si>
    <t>L20032</t>
  </si>
  <si>
    <t>L20072</t>
  </si>
  <si>
    <t>L20033</t>
  </si>
  <si>
    <t>L17732</t>
  </si>
  <si>
    <t>L17772</t>
  </si>
  <si>
    <t>L16032</t>
  </si>
  <si>
    <t>L16033</t>
  </si>
  <si>
    <t>L16072</t>
  </si>
  <si>
    <t>X00136</t>
  </si>
  <si>
    <t>X00137</t>
  </si>
  <si>
    <t>X00138</t>
  </si>
  <si>
    <t>D04032</t>
  </si>
  <si>
    <t>D04072</t>
  </si>
  <si>
    <t>D04112</t>
  </si>
  <si>
    <t>D04192</t>
  </si>
  <si>
    <t>D04272</t>
  </si>
  <si>
    <t>D04532</t>
  </si>
  <si>
    <t>D04572</t>
  </si>
  <si>
    <t>D04612</t>
  </si>
  <si>
    <t>D04652</t>
  </si>
  <si>
    <t>D04692</t>
  </si>
  <si>
    <t>SERVO PARAMETER TRANSF OUTPUT Z CH1</t>
  </si>
  <si>
    <t>L25702</t>
  </si>
  <si>
    <t>L25742</t>
  </si>
  <si>
    <t>L24002</t>
  </si>
  <si>
    <t>L24003</t>
  </si>
  <si>
    <t>L24042</t>
  </si>
  <si>
    <t>L19702</t>
  </si>
  <si>
    <t>L19742</t>
  </si>
  <si>
    <t>L18002</t>
  </si>
  <si>
    <t>L18003</t>
  </si>
  <si>
    <t>L18042</t>
  </si>
  <si>
    <t>X00139</t>
  </si>
  <si>
    <t>X00140</t>
  </si>
  <si>
    <t>X00141</t>
  </si>
  <si>
    <t>X0013A</t>
  </si>
  <si>
    <t>X0013B</t>
  </si>
  <si>
    <t>D05002</t>
  </si>
  <si>
    <t>D05042</t>
  </si>
  <si>
    <t>D05082</t>
  </si>
  <si>
    <t>D05162</t>
  </si>
  <si>
    <t>D05242</t>
  </si>
  <si>
    <t>D05502</t>
  </si>
  <si>
    <t>D05542</t>
  </si>
  <si>
    <t>D05582</t>
  </si>
  <si>
    <t>D05662</t>
  </si>
  <si>
    <t>D05622</t>
  </si>
  <si>
    <t>SERVO PARAMETER TRANSF OUTPUT PICKUP TOOL CH1</t>
  </si>
  <si>
    <t>CH1 (AXIS U2#13.14.15.16 U4#1.2)</t>
  </si>
  <si>
    <t>L07706</t>
  </si>
  <si>
    <t>L07746</t>
  </si>
  <si>
    <t>L06006</t>
  </si>
  <si>
    <t>L06007</t>
  </si>
  <si>
    <t>L06046</t>
  </si>
  <si>
    <t>L15706</t>
  </si>
  <si>
    <t>L15746</t>
  </si>
  <si>
    <t>L14006</t>
  </si>
  <si>
    <t>L14007</t>
  </si>
  <si>
    <t>L14046</t>
  </si>
  <si>
    <t>D03006</t>
  </si>
  <si>
    <t>D03046</t>
  </si>
  <si>
    <t>D03086</t>
  </si>
  <si>
    <t>D03166</t>
  </si>
  <si>
    <t>D03246</t>
  </si>
  <si>
    <t>D03506</t>
  </si>
  <si>
    <t>D03546</t>
  </si>
  <si>
    <t>D03586</t>
  </si>
  <si>
    <t>D03626</t>
  </si>
  <si>
    <t>D03666</t>
  </si>
  <si>
    <t>SERVO PARAMETER TRANSF OUTPUT X CH2</t>
  </si>
  <si>
    <t>L25704</t>
  </si>
  <si>
    <t>L25744</t>
  </si>
  <si>
    <t>L24004</t>
  </si>
  <si>
    <t>L24005</t>
  </si>
  <si>
    <t>L24044</t>
  </si>
  <si>
    <t>L19704</t>
  </si>
  <si>
    <t>L19744</t>
  </si>
  <si>
    <t>L18004</t>
  </si>
  <si>
    <t>L18005</t>
  </si>
  <si>
    <t>L18044</t>
  </si>
  <si>
    <t>X0013C</t>
  </si>
  <si>
    <t>X0013D</t>
  </si>
  <si>
    <t>X0013E</t>
  </si>
  <si>
    <t>D05004</t>
  </si>
  <si>
    <t>D05044</t>
  </si>
  <si>
    <t>D05084</t>
  </si>
  <si>
    <t>D05164</t>
  </si>
  <si>
    <t>D05244</t>
  </si>
  <si>
    <t>D05504</t>
  </si>
  <si>
    <t>D05544</t>
  </si>
  <si>
    <t>D05584</t>
  </si>
  <si>
    <t>D05624</t>
  </si>
  <si>
    <t>D05664</t>
  </si>
  <si>
    <t>SERVO PARAMETER TRANSF OUTPUT Y CH2</t>
  </si>
  <si>
    <t>L25706</t>
  </si>
  <si>
    <t>L25746</t>
  </si>
  <si>
    <t>L24006</t>
  </si>
  <si>
    <t>L24046</t>
  </si>
  <si>
    <t>L24007</t>
  </si>
  <si>
    <t>L19706</t>
  </si>
  <si>
    <t>L19746</t>
  </si>
  <si>
    <t>L18006</t>
  </si>
  <si>
    <t>L18007</t>
  </si>
  <si>
    <t>L18046</t>
  </si>
  <si>
    <t>X0013F</t>
  </si>
  <si>
    <t>D05006</t>
  </si>
  <si>
    <t>D05046</t>
  </si>
  <si>
    <t>D05086</t>
  </si>
  <si>
    <t>D05166</t>
  </si>
  <si>
    <t>D05246</t>
  </si>
  <si>
    <t>D05506</t>
  </si>
  <si>
    <t>D05546</t>
  </si>
  <si>
    <t>D05586</t>
  </si>
  <si>
    <t>D05626</t>
  </si>
  <si>
    <t>D05666</t>
  </si>
  <si>
    <t>SERVO PARAMETER TRANSF OUTPUT Z CH2</t>
  </si>
  <si>
    <t>L25708</t>
  </si>
  <si>
    <t>L25748</t>
  </si>
  <si>
    <t>L24008</t>
  </si>
  <si>
    <t>L24009</t>
  </si>
  <si>
    <t>L24048</t>
  </si>
  <si>
    <t>L19708</t>
  </si>
  <si>
    <t>L19748</t>
  </si>
  <si>
    <t>L18008</t>
  </si>
  <si>
    <t>L18009</t>
  </si>
  <si>
    <t>L18048</t>
  </si>
  <si>
    <t>X00142</t>
  </si>
  <si>
    <t>X00143</t>
  </si>
  <si>
    <t>X00144</t>
  </si>
  <si>
    <t>D05008</t>
  </si>
  <si>
    <t>D05048</t>
  </si>
  <si>
    <t>D05088</t>
  </si>
  <si>
    <t>D05168</t>
  </si>
  <si>
    <t>D05248</t>
  </si>
  <si>
    <t>D05508</t>
  </si>
  <si>
    <t>D05548</t>
  </si>
  <si>
    <t>D05588</t>
  </si>
  <si>
    <t>D05628</t>
  </si>
  <si>
    <t>D05668</t>
  </si>
  <si>
    <t>CH1 (AXIS U4#3.4.5.6.7.8)</t>
  </si>
  <si>
    <t>L07708</t>
  </si>
  <si>
    <t>L07748</t>
  </si>
  <si>
    <t>L06008</t>
  </si>
  <si>
    <t>L06009</t>
  </si>
  <si>
    <t>L06048</t>
  </si>
  <si>
    <t>L15708</t>
  </si>
  <si>
    <t>L15748</t>
  </si>
  <si>
    <t>L14008</t>
  </si>
  <si>
    <t>L14009</t>
  </si>
  <si>
    <t>L14048</t>
  </si>
  <si>
    <t>D03008</t>
  </si>
  <si>
    <t>D03048</t>
  </si>
  <si>
    <t>D03088</t>
  </si>
  <si>
    <t>D03168</t>
  </si>
  <si>
    <t>D03248</t>
  </si>
  <si>
    <t>D03508</t>
  </si>
  <si>
    <t>D03548</t>
  </si>
  <si>
    <t>D03588</t>
  </si>
  <si>
    <t>D03628</t>
  </si>
  <si>
    <t>D03668</t>
  </si>
  <si>
    <t>SERVO PARAMETER OUTPUT VISION #3</t>
  </si>
  <si>
    <t>L25716</t>
  </si>
  <si>
    <t>L25756</t>
  </si>
  <si>
    <t>L24016</t>
  </si>
  <si>
    <t>L24017</t>
  </si>
  <si>
    <t>L24056</t>
  </si>
  <si>
    <t>L19716</t>
  </si>
  <si>
    <t>L19756</t>
  </si>
  <si>
    <t>L18016</t>
  </si>
  <si>
    <t>L18017</t>
  </si>
  <si>
    <t>L18056</t>
  </si>
  <si>
    <t>X0014E</t>
  </si>
  <si>
    <t>X0014F</t>
  </si>
  <si>
    <t>X00150</t>
  </si>
  <si>
    <t>D05016</t>
  </si>
  <si>
    <t>D05056</t>
  </si>
  <si>
    <t>D05096</t>
  </si>
  <si>
    <t>D05176</t>
  </si>
  <si>
    <t>D05256</t>
  </si>
  <si>
    <t>D05516</t>
  </si>
  <si>
    <t>D05556</t>
  </si>
  <si>
    <t>D05596</t>
  </si>
  <si>
    <t>D05636</t>
  </si>
  <si>
    <t>D05676</t>
  </si>
  <si>
    <t>SERVO PARAMETER TAPPING STEP</t>
  </si>
  <si>
    <t>L25718</t>
  </si>
  <si>
    <t>L25758</t>
  </si>
  <si>
    <t>L24018</t>
  </si>
  <si>
    <t>L24019</t>
  </si>
  <si>
    <t>L24058</t>
  </si>
  <si>
    <t>L19718</t>
  </si>
  <si>
    <t>L19758</t>
  </si>
  <si>
    <t>L18018</t>
  </si>
  <si>
    <t>L18058</t>
  </si>
  <si>
    <t>X00151</t>
  </si>
  <si>
    <t>X00152</t>
  </si>
  <si>
    <t>X00153</t>
  </si>
  <si>
    <t>L18019</t>
  </si>
  <si>
    <t>D05018</t>
  </si>
  <si>
    <t>D05058</t>
  </si>
  <si>
    <t>D05098</t>
  </si>
  <si>
    <t>D05178</t>
  </si>
  <si>
    <t>D05258</t>
  </si>
  <si>
    <t>D05518</t>
  </si>
  <si>
    <t>D05558</t>
  </si>
  <si>
    <t>D05598</t>
  </si>
  <si>
    <t>D05638</t>
  </si>
  <si>
    <t>D05678</t>
  </si>
  <si>
    <t>SERVO PARAMETER TAPPING SPEED</t>
  </si>
  <si>
    <t>L25720</t>
  </si>
  <si>
    <t>L25760</t>
  </si>
  <si>
    <t>L24020</t>
  </si>
  <si>
    <t>L24060</t>
  </si>
  <si>
    <t>L24021</t>
  </si>
  <si>
    <t>L19720</t>
  </si>
  <si>
    <t>L19760</t>
  </si>
  <si>
    <t>L18020</t>
  </si>
  <si>
    <t>L18021</t>
  </si>
  <si>
    <t>L18060</t>
  </si>
  <si>
    <t>X00154</t>
  </si>
  <si>
    <t>X00155</t>
  </si>
  <si>
    <t>X00156</t>
  </si>
  <si>
    <t>D05020</t>
  </si>
  <si>
    <t>D05060</t>
  </si>
  <si>
    <t>D05100</t>
  </si>
  <si>
    <t>D05180</t>
  </si>
  <si>
    <t>D05260</t>
  </si>
  <si>
    <t>D05520</t>
  </si>
  <si>
    <t>D05560</t>
  </si>
  <si>
    <t>D05600</t>
  </si>
  <si>
    <t>D05640</t>
  </si>
  <si>
    <t>D05680</t>
  </si>
  <si>
    <t>TRANSF INPUT CH1 TOOL #1 DN CYL SOL</t>
  </si>
  <si>
    <t>TRANSF INPUT CH1 TOOL #2 DN CYL SOL</t>
  </si>
  <si>
    <t>TRANSF INPUT CH1 TOOL #3 DN CYL SOL</t>
  </si>
  <si>
    <t>TRANSF INPUT CH1 TOOL #4 DN CYL SOL</t>
  </si>
  <si>
    <t>TRANSF INPUT CH1 TOOL #5 DN CYL SOL</t>
  </si>
  <si>
    <t>TRANSF INPUT CH1 TOOL #6 DN CYL SOL</t>
  </si>
  <si>
    <t>TRANSF INPUT CH2 TOOL #1 DN CYL SOL</t>
  </si>
  <si>
    <t>TRANSF INPUT CH2 TOOL #2 DN CYL SOL</t>
  </si>
  <si>
    <t>TRANSF INPUT CH2 TOOL #3 DN CYL SOL</t>
  </si>
  <si>
    <t>TRANSF INPUT CH2 TOOL #4 DN CYL SOL</t>
  </si>
  <si>
    <t>TRANSF INPUT CH2 TOOL #5 DN CYL SOL</t>
  </si>
  <si>
    <t>TRANSF INPUT CH2 TOOL #6 DN CYL SOL</t>
  </si>
  <si>
    <t>TRANSF OUTPUT CH1 TOOL #1 DN CYL SOL</t>
  </si>
  <si>
    <t>TRANSF OUTPUT CH1 TOOL #2 DN CYL SOL</t>
  </si>
  <si>
    <t>TRANSF OUTPUT CH1 TOOL #3 DN CYL SOL</t>
  </si>
  <si>
    <t>TRANSF OUTPUT CH1 TOOL #4 DN CYL SOL</t>
  </si>
  <si>
    <t>TRANSF OUTPUT CH1 TOOL #5 DN CYL SOL</t>
  </si>
  <si>
    <t>TRANSF OUTPUT CH1 TOOL #6 DN CYL SOL</t>
  </si>
  <si>
    <t>TRANSF OUTPUT CH2 TOOL #1 DN CYL SOL</t>
  </si>
  <si>
    <t>TRANSF OUTPUT CH2 TOOL #2 DN CYL SOL</t>
  </si>
  <si>
    <t>TRANSF OUTPUT CH2 TOOL #3 DN CYL SOL</t>
  </si>
  <si>
    <t>TRANSF OUTPUT CH2 TOOL #4 DN CYL SOL</t>
  </si>
  <si>
    <t>TRANSF OUTPUT CH2 TOOL #5 DN CYL SOL</t>
  </si>
  <si>
    <t>TRANSF OUTPUT CH2 TOOL #6 DN CYL SOL</t>
  </si>
  <si>
    <t>PLC LATEST ERR EXCEPT ANNUNCIATOR (F) ON</t>
  </si>
  <si>
    <t>PLC INSTRUCTION EXECUTION ERR</t>
  </si>
  <si>
    <t>PLC AC/DC DOWN ERR</t>
  </si>
  <si>
    <t>PLC I/O MODULE VERIFY ERR</t>
  </si>
  <si>
    <t>CPU ANNUNCIATOR (F) DETECTION</t>
  </si>
  <si>
    <t>CHECK MODULE SLOT BASE</t>
  </si>
  <si>
    <t>FRONT DOOR LEFT SENSOR 1&amp;2 TIMEOUT ERR</t>
  </si>
  <si>
    <t>FRONT DOOR RIGHT SENSOR 1&amp;2 TIMEOUT ERR</t>
  </si>
  <si>
    <t>RIGHT DOOR LEFT SENSOR 1&amp;2 TIMEOUT ERR</t>
  </si>
  <si>
    <t>RIGHT DOOR RIGHT SENSOR 1&amp;2 TIMEOUT ERR</t>
  </si>
  <si>
    <t>BACK DOOR LEFT SENSOR 1&amp;2 TIMEOUT ERR</t>
  </si>
  <si>
    <t>BACK DOOR RIGHT SENSOR 1&amp;2 TIMEOUT ERR</t>
  </si>
  <si>
    <t>LEFT DOOR LEFT SENSOR 1&amp;2 TIMEOUT ERR</t>
  </si>
  <si>
    <t>LEFT DOOR RIGHT SENSOR 1&amp;2 TIMEOUT ERR</t>
  </si>
  <si>
    <t>EMG #1 SW ERR</t>
  </si>
  <si>
    <t>EMG #2 SW ERR</t>
  </si>
  <si>
    <t>EMG #3 SW ERR</t>
  </si>
  <si>
    <t>EMG #4 SW ERR</t>
  </si>
  <si>
    <t>KINCO HMI EMERGENCY ERR</t>
  </si>
  <si>
    <t>CHECK EMG #1 SW [X0104]</t>
  </si>
  <si>
    <t>CHECK EMG #2 SW [X0105]</t>
  </si>
  <si>
    <t>CHECK EMG #3 SW [X0106]</t>
  </si>
  <si>
    <t>CHECK EMG #4 SW [X0107]</t>
  </si>
  <si>
    <t>FRONT DOOR LEFT SENSOR 1&amp;2 [X0108]</t>
  </si>
  <si>
    <t>FRONT DOOR RIGHT SENSOR 1&amp;2 [X0109]</t>
  </si>
  <si>
    <t>RIGHT DOOR LEFT SENSOR 1&amp;2 [X010A]</t>
  </si>
  <si>
    <t>RIGHT DOOR RIGHT SENSOR 1&amp;2 [X010B]</t>
  </si>
  <si>
    <t>BACK DOOR LEFT SENSOR 1&amp;2 [X010C]</t>
  </si>
  <si>
    <t>BACK DOOR RIGHT SENSOR 1&amp;2 [X010D]</t>
  </si>
  <si>
    <t>LEFT DOOR LEFT SENSOR 1&amp;2 [X010E]</t>
  </si>
  <si>
    <t>LEFT DOOR RIGHT SENSOR 1&amp;2 [X010F]</t>
  </si>
  <si>
    <t>CHECK EMERGENCY HMI [X0111]</t>
  </si>
  <si>
    <t>PICKUP PZ1 #1</t>
  </si>
  <si>
    <t>PICKUP PZ1 #2</t>
  </si>
  <si>
    <t>PICKUP PZ1 #3</t>
  </si>
  <si>
    <t>PICKUP PZ1 #4</t>
  </si>
  <si>
    <t>PICKUP PZ1 #5</t>
  </si>
  <si>
    <t>PICKUP PZ1 #6</t>
  </si>
  <si>
    <t>PICKUP PZ2 #1</t>
  </si>
  <si>
    <t>PICKUP PZ2 #2</t>
  </si>
  <si>
    <t>PICKUP PZ2 #3</t>
  </si>
  <si>
    <t>PICKUP PZ2 #4</t>
  </si>
  <si>
    <t>PICKUP PZ2 #5</t>
  </si>
  <si>
    <t>PICKUP PZ2 #6</t>
  </si>
  <si>
    <t>PICKUP PZ3 #1</t>
  </si>
  <si>
    <t>PICKUP PZ3 #2</t>
  </si>
  <si>
    <t>PICKUP PZ3 #3</t>
  </si>
  <si>
    <t>PICKUP PZ3 #4</t>
  </si>
  <si>
    <t>PICKUP PZ3 #5</t>
  </si>
  <si>
    <t>PICKUP PZ3 #6</t>
  </si>
  <si>
    <t>PICKUP PZ4 #1</t>
  </si>
  <si>
    <t>PICKUP PZ4 #2</t>
  </si>
  <si>
    <t>PICKUP PZ4 #3</t>
  </si>
  <si>
    <t>PICKUP PZ4 #4</t>
  </si>
  <si>
    <t>PICKUP PZ4 #5</t>
  </si>
  <si>
    <t>PICKUP PZ4 #6</t>
  </si>
  <si>
    <t>INPUT CH1 X</t>
  </si>
  <si>
    <t>INPUT CH1 Y</t>
  </si>
  <si>
    <t>INPUT CH1 Z</t>
  </si>
  <si>
    <t>INPUT CH2 X</t>
  </si>
  <si>
    <t>INPUT CH2 Y</t>
  </si>
  <si>
    <t>INPUT CH2 Z</t>
  </si>
  <si>
    <t>OUTPUT CH1 X</t>
  </si>
  <si>
    <t>OUTPUT CH1 Y</t>
  </si>
  <si>
    <t>OUTPUT CH1 Z</t>
  </si>
  <si>
    <t>OUTPUT CH2 X</t>
  </si>
  <si>
    <t>OUTPUT CH2 Y</t>
  </si>
  <si>
    <t>OUTPUT CH2 Z</t>
  </si>
  <si>
    <t>LOAD TRAY</t>
  </si>
  <si>
    <t>INPUT VISION #1</t>
  </si>
  <si>
    <t>TEST VISION #2</t>
  </si>
  <si>
    <t>OUTPUT VISION #3</t>
  </si>
  <si>
    <t>TAPE STEP</t>
  </si>
  <si>
    <t xml:space="preserve"> MODULE ERR - </t>
  </si>
  <si>
    <t>U2#01</t>
  </si>
  <si>
    <t>U2#02</t>
  </si>
  <si>
    <t>U2#05</t>
  </si>
  <si>
    <t>U2#06</t>
  </si>
  <si>
    <t>U2#03</t>
  </si>
  <si>
    <t>U2#04</t>
  </si>
  <si>
    <t>U2#07</t>
  </si>
  <si>
    <t>U2#08</t>
  </si>
  <si>
    <t>U2#09</t>
  </si>
  <si>
    <t>U2#10</t>
  </si>
  <si>
    <t>U2#11</t>
  </si>
  <si>
    <t>U2#12</t>
  </si>
  <si>
    <t>U2#13</t>
  </si>
  <si>
    <t>U2#14</t>
  </si>
  <si>
    <t>U2#15</t>
  </si>
  <si>
    <t>U2#16</t>
  </si>
  <si>
    <t xml:space="preserve"> DRIVER ERR - </t>
  </si>
  <si>
    <t xml:space="preserve"> LIMIT(-) ERR - </t>
  </si>
  <si>
    <t xml:space="preserve"> LIMIT(+) ERR - </t>
  </si>
  <si>
    <t>TAPE SPEED</t>
  </si>
  <si>
    <t>LOAD TRAY INPUT KEEP TRAY OPEN CYL ERR</t>
  </si>
  <si>
    <t>LOAD TRAY INPUT KEEP TRAY CLOSE CYL ERR</t>
  </si>
  <si>
    <t>LOAD TRAY INPUT DETACH TRAY UP CYL ERR</t>
  </si>
  <si>
    <t>LOAD TRAY INPUT DETACH TRAY DN CYL ERR</t>
  </si>
  <si>
    <t>LOAD TRAY INPUT LIFT TRAY UP CYL ERR</t>
  </si>
  <si>
    <t>LOAD TRAY INPUT LIFT TRAY DN CYL ERR</t>
  </si>
  <si>
    <t>LOAD TRAY MOV TRAY #1 UP CYL ERR</t>
  </si>
  <si>
    <t>LOAD TRAY MOV TRAY #1 DN CYL ERR</t>
  </si>
  <si>
    <t>LOAD TRAY MOV TRAY #2 UP CYL ERR</t>
  </si>
  <si>
    <t>LOAD TRAY MOV TRAY #2 DN CYL ERR</t>
  </si>
  <si>
    <t>LOAD TRAY MID TRAY CLAMP CYL ERR</t>
  </si>
  <si>
    <t>LOAD TRAY MID TRAY UNCLAMP CYL ERR</t>
  </si>
  <si>
    <t>LOAD TRAY OUTPUT KEEP TRAY OPEN CYL ERR</t>
  </si>
  <si>
    <t>LOAD TRAY OUTPUT KEEP TRAY CLOSE CYL ERR</t>
  </si>
  <si>
    <t>LOAD TRAY OUTPUT DETACH TRAY UP CYL ERR</t>
  </si>
  <si>
    <t>LOAD TRAY OUTPUT DETACH TRAY DN CYL ERR</t>
  </si>
  <si>
    <t>LOAD TRAY OUTPUT LIFT TRAY UP CYL ERR</t>
  </si>
  <si>
    <t>LOAD TRAY OUTPUT LIFT TRAY DN CYL ERR</t>
  </si>
  <si>
    <t>CTR IR CH1 #1 SUCTION VACUUM ERR</t>
  </si>
  <si>
    <t>CTR IR CH1 #1 BLOW VACUUM ERR</t>
  </si>
  <si>
    <t>CTR IR CH1 #2 SUCTION VACUUM ERR</t>
  </si>
  <si>
    <t>CTR IR CH1 #2 BLOW VACUUM ERR</t>
  </si>
  <si>
    <t>CTR IR CH2 #1 SUCTION VACUUM ERR</t>
  </si>
  <si>
    <t>CTR IR CH2 #1 BLOW VACUUM ERR</t>
  </si>
  <si>
    <t>CTR IR CH2 #2 SUCTION VACUUM ERR</t>
  </si>
  <si>
    <t>CTR IR CH2 #2 BLOW VACUUM ERR</t>
  </si>
  <si>
    <t>TRANSF INPUT CH1 TOOL #1 UP CYL ERR</t>
  </si>
  <si>
    <t>TRANSF INPUT CH1 TOOL #1 DN CYL ERR</t>
  </si>
  <si>
    <t>TRANSF INPUT CH1 TOOL #2 UP CYL ERR</t>
  </si>
  <si>
    <t>TRANSF INPUT CH1 TOOL #2 DN CYL ERR</t>
  </si>
  <si>
    <t>TRANSF INPUT CH1 TOOL #3 UP CYL ERR</t>
  </si>
  <si>
    <t>TRANSF INPUT CH1 TOOL #3 DN CYL ERR</t>
  </si>
  <si>
    <t>TRANSF INPUT CH1 TOOL #4 UP CYL ERR</t>
  </si>
  <si>
    <t>TRANSF INPUT CH1 TOOL #4 DN CYL ERR</t>
  </si>
  <si>
    <t>TRANSF INPUT CH1 TOOL #5 UP CYL ERR</t>
  </si>
  <si>
    <t>TRANSF INPUT CH1 TOOL #5 DN CYL ERR</t>
  </si>
  <si>
    <t>TRANSF INPUT CH1 TOOL #6 UP CYL ERR</t>
  </si>
  <si>
    <t>TRANSF INPUT CH1 TOOL #6 DN CYL ERR</t>
  </si>
  <si>
    <t>TRANSF INPUT CH1 TOOL #1 SUCTION VACUUM ERR</t>
  </si>
  <si>
    <t>TRANSF INPUT CH1 TOOL #1 BLOW VACUUM ERR</t>
  </si>
  <si>
    <t>TRANSF INPUT CH1 TOOL #2 SUCTION VACUUM ERR</t>
  </si>
  <si>
    <t>TRANSF INPUT CH1 TOOL #2 BLOW VACUUM ERR</t>
  </si>
  <si>
    <t>TRANSF INPUT CH1 TOOL #3 SUCTION VACUUM ERR</t>
  </si>
  <si>
    <t>TRANSF INPUT CH1 TOOL #3 BLOW VACUUM ERR</t>
  </si>
  <si>
    <t>TRANSF INPUT CH1 TOOL #4 SUCTION VACUUM ERR</t>
  </si>
  <si>
    <t>TRANSF INPUT CH1 TOOL #4 BLOW VACUUM ERR</t>
  </si>
  <si>
    <t>TRANSF INPUT CH1 TOOL #5 SUCTION VACUUM ERR</t>
  </si>
  <si>
    <t>TRANSF INPUT CH1 TOOL #5 BLOW VACUUM ERR</t>
  </si>
  <si>
    <t>TRANSF INPUT CH1 TOOL #6 SUCTION VACUUM ERR</t>
  </si>
  <si>
    <t>TRANSF INPUT CH1 TOOL #6 BLOW VACUUM ERR</t>
  </si>
  <si>
    <t>TRANSF INPUT CH2 TOOL #1 UP CYL ERR</t>
  </si>
  <si>
    <t>TRANSF INPUT CH2 TOOL #1 DN CYL ERR</t>
  </si>
  <si>
    <t>TRANSF INPUT CH2 TOOL #2 UP CYL ERR</t>
  </si>
  <si>
    <t>TRANSF INPUT CH2 TOOL #2 DN CYL ERR</t>
  </si>
  <si>
    <t>TRANSF INPUT CH2 TOOL #3 UP CYL ERR</t>
  </si>
  <si>
    <t>TRANSF INPUT CH2 TOOL #3 DN CYL ERR</t>
  </si>
  <si>
    <t>TRANSF INPUT CH2 TOOL #4 UP CYL ERR</t>
  </si>
  <si>
    <t>TRANSF INPUT CH2 TOOL #4 DN CYL ERR</t>
  </si>
  <si>
    <t>TRANSF INPUT CH2 TOOL #5 UP CYL ERR</t>
  </si>
  <si>
    <t>TRANSF INPUT CH2 TOOL #5 DN CYL ERR</t>
  </si>
  <si>
    <t>TRANSF INPUT CH2 TOOL #6 UP CYL ERR</t>
  </si>
  <si>
    <t>TRANSF INPUT CH2 TOOL #6 DN CYL ERR</t>
  </si>
  <si>
    <t>TRANSF INPUT CH2 TOOL #1 SUCTION VACUUM ERR</t>
  </si>
  <si>
    <t>TRANSF INPUT CH2 TOOL #1 BLOW VACUUM ERR</t>
  </si>
  <si>
    <t>TRANSF INPUT CH2 TOOL #2 SUCTION VACUUM ERR</t>
  </si>
  <si>
    <t>TRANSF INPUT CH2 TOOL #2 BLOW VACUUM ERR</t>
  </si>
  <si>
    <t>TRANSF INPUT CH2 TOOL #3 SUCTION VACUUM ERR</t>
  </si>
  <si>
    <t>TRANSF INPUT CH2 TOOL #3 BLOW VACUUM ERR</t>
  </si>
  <si>
    <t>TRANSF INPUT CH2 TOOL #4 SUCTION VACUUM ERR</t>
  </si>
  <si>
    <t>TRANSF INPUT CH2 TOOL #4 BLOW VACUUM ERR</t>
  </si>
  <si>
    <t>TRANSF INPUT CH2 TOOL #5 SUCTION VACUUM ERR</t>
  </si>
  <si>
    <t>TRANSF INPUT CH2 TOOL #5 BLOW VACUUM ERR</t>
  </si>
  <si>
    <t>TRANSF INPUT CH2 TOOL #6 SUCTION VACUUM ERR</t>
  </si>
  <si>
    <t>TRANSF INPUT CH2 TOOL #6 BLOW VACUUM ERR</t>
  </si>
  <si>
    <t>ROTATION TABLE SUCTION ON #1 SOL ERR</t>
  </si>
  <si>
    <t>ROTATION TABLE SUCTION ON #2 SOL ERR</t>
  </si>
  <si>
    <t>ROTATION TABLE SUCTION ON #3 SOL ERR</t>
  </si>
  <si>
    <t>ROTATION TABLE SUCTION ON #4 SOL ERR</t>
  </si>
  <si>
    <t>ROTATION TABLE SUCTION OFF #1 SOL ERR</t>
  </si>
  <si>
    <t>ROTATION TABLE SUCTION OFF #2 SOL ERR</t>
  </si>
  <si>
    <t>ROTATION TABLE SUCTION OFF #3 SOL ERR</t>
  </si>
  <si>
    <t>ROTATION TABLE SUCTION OFF #4 SOL ERR</t>
  </si>
  <si>
    <t>TESTER TOP PRESS #1 UP CYL ERR</t>
  </si>
  <si>
    <t>TESTER TOP PRESS #1 DN CYL ERR</t>
  </si>
  <si>
    <t>TESTER TOP PRESS #2 UP CYL ERR</t>
  </si>
  <si>
    <t>TESTER TOP PRESS #2 DN CYL ERR</t>
  </si>
  <si>
    <t>TESTER TOP PRESS #3 UP CYL ERR</t>
  </si>
  <si>
    <t>TESTER TOP PRESS #3 DN CYL ERR</t>
  </si>
  <si>
    <t>TESTER TOP PRESS #4 UP CYL ERR</t>
  </si>
  <si>
    <t>TESTER TOP PRESS #4 DN CYL ERR</t>
  </si>
  <si>
    <t>TESTER TOP PRESS #5 UP CYL ERR</t>
  </si>
  <si>
    <t>TESTER TOP PRESS #5 DN CYL ERR</t>
  </si>
  <si>
    <t>TESTER TOP PRESS #6 UP CYL ERR</t>
  </si>
  <si>
    <t>TESTER TOP PRESS #6 DN CYL ERR</t>
  </si>
  <si>
    <t>TESTER TOP TYPE1 #1 IN CYL ERR</t>
  </si>
  <si>
    <t>TESTER TOP TYPE1 #1 OUT CYL ERR</t>
  </si>
  <si>
    <t>TESTER TOP TYPE1 #2 IN CYL ERR</t>
  </si>
  <si>
    <t>TESTER TOP TYPE1 #2 OUT CYL ERR</t>
  </si>
  <si>
    <t>TESTER TOP TYPE1 #3 IN CYL ERR</t>
  </si>
  <si>
    <t>TESTER TOP TYPE1 #3 OUT CYL ERR</t>
  </si>
  <si>
    <t>TESTER TOP TYPE1 #4 IN CYL ERR</t>
  </si>
  <si>
    <t>TESTER TOP TYPE1 #4 OUT CYL ERR</t>
  </si>
  <si>
    <t>TESTER TOP TYPE1 #5 IN CYL ERR</t>
  </si>
  <si>
    <t>TESTER TOP TYPE1 #5 OUT CYL ERR</t>
  </si>
  <si>
    <t>TESTER TOP TYPE1 #6 IN CYL ERR</t>
  </si>
  <si>
    <t>TESTER TOP TYPE1 #6 OUT CYL ERR</t>
  </si>
  <si>
    <t>TESTER TOP TYPE2 #1 IN CYL ERR</t>
  </si>
  <si>
    <t>TESTER TOP TYPE2 #1 OUT CYL ERR</t>
  </si>
  <si>
    <t>TESTER TOP TYPE2 #2 IN CYL ERR</t>
  </si>
  <si>
    <t>TESTER TOP TYPE2 #2 OUT CYL ERR</t>
  </si>
  <si>
    <t>TESTER TOP TYPE2 #3 IN CYL ERR</t>
  </si>
  <si>
    <t>TESTER TOP TYPE2 #3 OUT CYL ERR</t>
  </si>
  <si>
    <t>TESTER TOP TYPE2 #4 IN CYL ERR</t>
  </si>
  <si>
    <t>TESTER TOP TYPE2 #4 OUT CYL ERR</t>
  </si>
  <si>
    <t>TESTER TOP TYPE2 #5 IN CYL ERR</t>
  </si>
  <si>
    <t>TESTER TOP TYPE2 #5 OUT CYL ERR</t>
  </si>
  <si>
    <t>TESTER TOP TYPE2 #6 IN CYL ERR</t>
  </si>
  <si>
    <t>TESTER TOP TYPE2 #6 OUT CYL ERR</t>
  </si>
  <si>
    <t>TESTER BOT PIN #1 UP CYL ERR</t>
  </si>
  <si>
    <t>TESTER BOT PIN #1 DN CYL ERR</t>
  </si>
  <si>
    <t>TESTER BOT PIN #2 UP CYL ERR</t>
  </si>
  <si>
    <t>TESTER BOT PIN #2 DN CYL ERR</t>
  </si>
  <si>
    <t>TESTER BOT PIN #3 UP CYL ERR</t>
  </si>
  <si>
    <t>TESTER BOT PIN #3 DN CYL ERR</t>
  </si>
  <si>
    <t>TESTER BOT PIN #4 UP CYL ERR</t>
  </si>
  <si>
    <t>TESTER BOT PIN #4 DN CYL ERR</t>
  </si>
  <si>
    <t>TESTER BOT PIN #5 UP CYL ERR</t>
  </si>
  <si>
    <t>TESTER BOT PIN #5 DN CYL ERR</t>
  </si>
  <si>
    <t>TESTER BOT PIN #6 UP CYL ERR</t>
  </si>
  <si>
    <t>TESTER BOT PIN #6 DN CYL ERR</t>
  </si>
  <si>
    <t>TESTER BOT BASE UP CYL ERR</t>
  </si>
  <si>
    <t>TESTER BOT BASE DN CYL ERR</t>
  </si>
  <si>
    <t>TESTER FENDER TABLE UP CYL ERR</t>
  </si>
  <si>
    <t>TESTER FENDER TABLE DN CYL ERR</t>
  </si>
  <si>
    <t>TRANSF OUTPUT CH1 TOOL #1 UP CYL ERR</t>
  </si>
  <si>
    <t>TRANSF OUTPUT CH1 TOOL #1 DN CYL ERR</t>
  </si>
  <si>
    <t>TRANSF OUTPUT CH1 TOOL #2 UP CYL ERR</t>
  </si>
  <si>
    <t>TRANSF OUTPUT CH1 TOOL #2 DN CYL ERR</t>
  </si>
  <si>
    <t>TRANSF OUTPUT CH1 TOOL #3 UP CYL ERR</t>
  </si>
  <si>
    <t>TRANSF OUTPUT CH1 TOOL #3 DN CYL ERR</t>
  </si>
  <si>
    <t>TRANSF OUTPUT CH1 TOOL #4 UP CYL ERR</t>
  </si>
  <si>
    <t>TRANSF OUTPUT CH1 TOOL #4 DN CYL ERR</t>
  </si>
  <si>
    <t>TRANSF OUTPUT CH1 TOOL #5 UP CYL ERR</t>
  </si>
  <si>
    <t>TRANSF OUTPUT CH1 TOOL #5 DN CYL ERR</t>
  </si>
  <si>
    <t>TRANSF OUTPUT CH1 TOOL #6 UP CYL ERR</t>
  </si>
  <si>
    <t>TRANSF OUTPUT CH1 TOOL #6 DN CYL ERR</t>
  </si>
  <si>
    <t>TRANSF OUTPUT CH1 TOOL #1 SUCTION VACUUM ERR</t>
  </si>
  <si>
    <t>TRANSF OUTPUT CH1 TOOL #1 BLOW VACUUM ERR</t>
  </si>
  <si>
    <t>TRANSF OUTPUT CH1 TOOL #2 SUCTION VACUUM ERR</t>
  </si>
  <si>
    <t>TRANSF OUTPUT CH1 TOOL #2 BLOW VACUUM ERR</t>
  </si>
  <si>
    <t>TRANSF OUTPUT CH1 TOOL #3 SUCTION VACUUM ERR</t>
  </si>
  <si>
    <t>TRANSF OUTPUT CH1 TOOL #3 BLOW VACUUM ERR</t>
  </si>
  <si>
    <t>TRANSF OUTPUT CH1 TOOL #4 SUCTION VACUUM ERR</t>
  </si>
  <si>
    <t>TRANSF OUTPUT CH1 TOOL #4 BLOW VACUUM ERR</t>
  </si>
  <si>
    <t>TRANSF OUTPUT CH1 TOOL #5 SUCTION VACUUM ERR</t>
  </si>
  <si>
    <t>TRANSF OUTPUT CH1 TOOL #5 BLOW VACUUM ERR</t>
  </si>
  <si>
    <t>TRANSF OUTPUT CH1 TOOL #6 SUCTION VACUUM ERR</t>
  </si>
  <si>
    <t>TRANSF OUTPUT CH1 TOOL #6 BLOW VACUUM ERR</t>
  </si>
  <si>
    <t>TRANSF OUTPUT CH2 TOOL #1 UP CYL ERR</t>
  </si>
  <si>
    <t>TRANSF OUTPUT CH2 TOOL #1 DN CYL ERR</t>
  </si>
  <si>
    <t>TRANSF OUTPUT CH2 TOOL #2 UP CYL ERR</t>
  </si>
  <si>
    <t>TRANSF OUTPUT CH2 TOOL #2 DN CYL ERR</t>
  </si>
  <si>
    <t>TRANSF OUTPUT CH2 TOOL #3 UP CYL ERR</t>
  </si>
  <si>
    <t>TRANSF OUTPUT CH2 TOOL #3 DN CYL ERR</t>
  </si>
  <si>
    <t>TRANSF OUTPUT CH2 TOOL #4 UP CYL ERR</t>
  </si>
  <si>
    <t>TRANSF OUTPUT CH2 TOOL #4 DN CYL ERR</t>
  </si>
  <si>
    <t>TRANSF OUTPUT CH2 TOOL #5 UP CYL ERR</t>
  </si>
  <si>
    <t>TRANSF OUTPUT CH2 TOOL #5 DN CYL ERR</t>
  </si>
  <si>
    <t>TRANSF OUTPUT CH2 TOOL #6 UP CYL ERR</t>
  </si>
  <si>
    <t>TRANSF OUTPUT CH2 TOOL #6 DN CYL ERR</t>
  </si>
  <si>
    <t>TRANSF OUTPUT CH2 TOOL #1 SUCTION VACUUM ERR</t>
  </si>
  <si>
    <t>TRANSF OUTPUT CH2 TOOL #1 BLOW VACUUM ERR</t>
  </si>
  <si>
    <t>TRANSF OUTPUT CH2 TOOL #2 SUCTION VACUUM ERR</t>
  </si>
  <si>
    <t>TRANSF OUTPUT CH2 TOOL #2 BLOW VACUUM ERR</t>
  </si>
  <si>
    <t>TRANSF OUTPUT CH2 TOOL #3 SUCTION VACUUM ERR</t>
  </si>
  <si>
    <t>TRANSF OUTPUT CH2 TOOL #3 BLOW VACUUM ERR</t>
  </si>
  <si>
    <t>TRANSF OUTPUT CH2 TOOL #4 SUCTION VACUUM ERR</t>
  </si>
  <si>
    <t>TRANSF OUTPUT CH2 TOOL #4 BLOW VACUUM ERR</t>
  </si>
  <si>
    <t>TRANSF OUTPUT CH2 TOOL #5 SUCTION VACUUM ERR</t>
  </si>
  <si>
    <t>TRANSF OUTPUT CH2 TOOL #5 BLOW VACUUM ERR</t>
  </si>
  <si>
    <t>TRANSF OUTPUT CH2 TOOL #6 SUCTION VACUUM ERR</t>
  </si>
  <si>
    <t>TRANSF OUTPUT CH2 TOOL #6 BLOW VACUUM ERR</t>
  </si>
  <si>
    <t>TRAY NG BASE IN CYL ERR</t>
  </si>
  <si>
    <t>TRAY NG BASE OUT CYL ERR</t>
  </si>
  <si>
    <t>TAPPING HEATER UP CYL ERR</t>
  </si>
  <si>
    <t>TAPPING HEATER DN CYL ERR</t>
  </si>
  <si>
    <t>TAPPING OUT TAPE SUCTION ON SOL ERR</t>
  </si>
  <si>
    <t>TAPPING OUT TAPE SUCTION OFF SOL ERR</t>
  </si>
  <si>
    <t>RUN NO INITIAL ERR</t>
  </si>
  <si>
    <t>U0#1 MODULE ERR - ROTARY TABLE</t>
  </si>
  <si>
    <t xml:space="preserve">U0#2 MODULE ERR - </t>
  </si>
  <si>
    <t xml:space="preserve">U0#3 MODULE ERR - </t>
  </si>
  <si>
    <t xml:space="preserve">U0#4 MODULE ERR - </t>
  </si>
  <si>
    <t>U0#1 DRIVER ERR - ROTARY TABLE</t>
  </si>
  <si>
    <t xml:space="preserve">U0#2 DRIVER ERR - </t>
  </si>
  <si>
    <t xml:space="preserve">U0#3 DRIVER ERR - </t>
  </si>
  <si>
    <t xml:space="preserve">U0#4 DRIVER ERR - </t>
  </si>
  <si>
    <t>U0#1 LIMIT(-) ERR - ROTARY TABLE</t>
  </si>
  <si>
    <t xml:space="preserve">U0#2 LIMIT(-) ERR - </t>
  </si>
  <si>
    <t xml:space="preserve">U0#3 LIMIT(-) ERR - </t>
  </si>
  <si>
    <t xml:space="preserve">U0#4 LIMIT(-) ERR - </t>
  </si>
  <si>
    <t>U0#1 LIMIT(+) ERR - ROTARY TABLE</t>
  </si>
  <si>
    <t xml:space="preserve">U0#2 LIMIT(+) ERR - </t>
  </si>
  <si>
    <t xml:space="preserve">U0#3 LIMIT(+) ERR - </t>
  </si>
  <si>
    <t xml:space="preserve">U0#4 LIMIT(+) ERR - </t>
  </si>
  <si>
    <t>U2#01 MODULE ERR - PICKUP PZ1 #1</t>
  </si>
  <si>
    <t>U2#02 MODULE ERR - PICKUP PZ1 #2</t>
  </si>
  <si>
    <t>U2#03 MODULE ERR - PICKUP PZ1 #3</t>
  </si>
  <si>
    <t>U2#04 MODULE ERR - PICKUP PZ1 #4</t>
  </si>
  <si>
    <t>U2#05 MODULE ERR - PICKUP PZ1 #5</t>
  </si>
  <si>
    <t>U2#06 MODULE ERR - PICKUP PZ1 #6</t>
  </si>
  <si>
    <t>U2#07 MODULE ERR - PICKUP PZ2 #1</t>
  </si>
  <si>
    <t>U2#08 MODULE ERR - PICKUP PZ2 #2</t>
  </si>
  <si>
    <t>U2#09 MODULE ERR - PICKUP PZ2 #3</t>
  </si>
  <si>
    <t>U2#10 MODULE ERR - PICKUP PZ2 #4</t>
  </si>
  <si>
    <t>U2#11 MODULE ERR - PICKUP PZ2 #5</t>
  </si>
  <si>
    <t>U2#12 MODULE ERR - PICKUP PZ2 #6</t>
  </si>
  <si>
    <t>U2#13 MODULE ERR - PICKUP PZ3 #1</t>
  </si>
  <si>
    <t>U2#14 MODULE ERR - PICKUP PZ3 #2</t>
  </si>
  <si>
    <t>U2#15 MODULE ERR - PICKUP PZ3 #3</t>
  </si>
  <si>
    <t>U2#16 MODULE ERR - PICKUP PZ3 #4</t>
  </si>
  <si>
    <t>U2#01 DRIVER ERR - PICKUP PZ1 #1</t>
  </si>
  <si>
    <t>U2#02 DRIVER ERR - PICKUP PZ1 #2</t>
  </si>
  <si>
    <t>U2#03 DRIVER ERR - PICKUP PZ1 #3</t>
  </si>
  <si>
    <t>U2#04 DRIVER ERR - PICKUP PZ1 #4</t>
  </si>
  <si>
    <t>U2#05 DRIVER ERR - PICKUP PZ1 #5</t>
  </si>
  <si>
    <t>U2#06 DRIVER ERR - PICKUP PZ1 #6</t>
  </si>
  <si>
    <t>U2#07 DRIVER ERR - PICKUP PZ2 #1</t>
  </si>
  <si>
    <t>U2#08 DRIVER ERR - PICKUP PZ2 #2</t>
  </si>
  <si>
    <t>U2#09 DRIVER ERR - PICKUP PZ2 #3</t>
  </si>
  <si>
    <t>U2#10 DRIVER ERR - PICKUP PZ2 #4</t>
  </si>
  <si>
    <t>U2#11 DRIVER ERR - PICKUP PZ2 #5</t>
  </si>
  <si>
    <t>U2#12 DRIVER ERR - PICKUP PZ2 #6</t>
  </si>
  <si>
    <t>U2#13 DRIVER ERR - PICKUP PZ3 #1</t>
  </si>
  <si>
    <t>U2#14 DRIVER ERR - PICKUP PZ3 #2</t>
  </si>
  <si>
    <t>U2#15 DRIVER ERR - PICKUP PZ3 #3</t>
  </si>
  <si>
    <t>U2#16 DRIVER ERR - PICKUP PZ3 #4</t>
  </si>
  <si>
    <t>U2#01 LIMIT(-) ERR - PICKUP PZ1 #1</t>
  </si>
  <si>
    <t>U2#02 LIMIT(-) ERR - PICKUP PZ1 #2</t>
  </si>
  <si>
    <t>U2#03 LIMIT(-) ERR - PICKUP PZ1 #3</t>
  </si>
  <si>
    <t>U2#04 LIMIT(-) ERR - PICKUP PZ1 #4</t>
  </si>
  <si>
    <t>U2#05 LIMIT(-) ERR - PICKUP PZ1 #5</t>
  </si>
  <si>
    <t>U2#06 LIMIT(-) ERR - PICKUP PZ1 #6</t>
  </si>
  <si>
    <t>U2#07 LIMIT(-) ERR - PICKUP PZ2 #1</t>
  </si>
  <si>
    <t>U2#08 LIMIT(-) ERR - PICKUP PZ2 #2</t>
  </si>
  <si>
    <t>U2#09 LIMIT(-) ERR - PICKUP PZ2 #3</t>
  </si>
  <si>
    <t>U2#10 LIMIT(-) ERR - PICKUP PZ2 #4</t>
  </si>
  <si>
    <t>U2#11 LIMIT(-) ERR - PICKUP PZ2 #5</t>
  </si>
  <si>
    <t>U2#12 LIMIT(-) ERR - PICKUP PZ2 #6</t>
  </si>
  <si>
    <t>U2#13 LIMIT(-) ERR - PICKUP PZ3 #1</t>
  </si>
  <si>
    <t>U2#14 LIMIT(-) ERR - PICKUP PZ3 #2</t>
  </si>
  <si>
    <t>U2#15 LIMIT(-) ERR - PICKUP PZ3 #3</t>
  </si>
  <si>
    <t>U2#16 LIMIT(-) ERR - PICKUP PZ3 #4</t>
  </si>
  <si>
    <t>U2#01 LIMIT(+) ERR - PICKUP PZ1 #1</t>
  </si>
  <si>
    <t>U2#02 LIMIT(+) ERR - PICKUP PZ1 #2</t>
  </si>
  <si>
    <t>U2#03 LIMIT(+) ERR - PICKUP PZ1 #3</t>
  </si>
  <si>
    <t>U2#04 LIMIT(+) ERR - PICKUP PZ1 #4</t>
  </si>
  <si>
    <t>U2#05 LIMIT(+) ERR - PICKUP PZ1 #5</t>
  </si>
  <si>
    <t>U2#06 LIMIT(+) ERR - PICKUP PZ1 #6</t>
  </si>
  <si>
    <t>U2#07 LIMIT(+) ERR - PICKUP PZ2 #1</t>
  </si>
  <si>
    <t>U2#08 LIMIT(+) ERR - PICKUP PZ2 #2</t>
  </si>
  <si>
    <t>U2#09 LIMIT(+) ERR - PICKUP PZ2 #3</t>
  </si>
  <si>
    <t>U2#10 LIMIT(+) ERR - PICKUP PZ2 #4</t>
  </si>
  <si>
    <t>U2#11 LIMIT(+) ERR - PICKUP PZ2 #5</t>
  </si>
  <si>
    <t>U2#12 LIMIT(+) ERR - PICKUP PZ2 #6</t>
  </si>
  <si>
    <t>U2#13 LIMIT(+) ERR - PICKUP PZ3 #1</t>
  </si>
  <si>
    <t>U2#14 LIMIT(+) ERR - PICKUP PZ3 #2</t>
  </si>
  <si>
    <t>U2#15 LIMIT(+) ERR - PICKUP PZ3 #3</t>
  </si>
  <si>
    <t>U2#16 LIMIT(+) ERR - PICKUP PZ3 #4</t>
  </si>
  <si>
    <t>U4#01 MODULE ERR - PICKUP PZ3 #5</t>
  </si>
  <si>
    <t>U4#02 MODULE ERR - PICKUP PZ3 #6</t>
  </si>
  <si>
    <t>U4#03 MODULE ERR - PICKUP PZ4 #1</t>
  </si>
  <si>
    <t>U4#04 MODULE ERR - PICKUP PZ4 #2</t>
  </si>
  <si>
    <t>U4#05 MODULE ERR - PICKUP PZ4 #3</t>
  </si>
  <si>
    <t>U4#06 MODULE ERR - PICKUP PZ4 #4</t>
  </si>
  <si>
    <t>U4#07 MODULE ERR - PICKUP PZ4 #5</t>
  </si>
  <si>
    <t>U4#08 MODULE ERR - PICKUP PZ4 #6</t>
  </si>
  <si>
    <t>U4#09 MODULE ERR - INPUT CH1 X</t>
  </si>
  <si>
    <t>U4#10 MODULE ERR - INPUT CH1 Y</t>
  </si>
  <si>
    <t>U4#11 MODULE ERR - INPUT CH1 Z</t>
  </si>
  <si>
    <t>U4#12 MODULE ERR - INPUT CH2 X</t>
  </si>
  <si>
    <t>U4#13 MODULE ERR - INPUT CH2 Y</t>
  </si>
  <si>
    <t>U4#14 MODULE ERR - INPUT CH2 Z</t>
  </si>
  <si>
    <t>U4#15 MODULE ERR - OUTPUT CH1 X</t>
  </si>
  <si>
    <t>U4#16 MODULE ERR - OUTPUT CH1 Y</t>
  </si>
  <si>
    <t>U4#01 DRIVER ERR - PICKUP PZ3 #5</t>
  </si>
  <si>
    <t>U4#02 DRIVER ERR - PICKUP PZ3 #6</t>
  </si>
  <si>
    <t>U4#03 DRIVER ERR - PICKUP PZ4 #1</t>
  </si>
  <si>
    <t>U4#04 DRIVER ERR - PICKUP PZ4 #2</t>
  </si>
  <si>
    <t>U4#05 DRIVER ERR - PICKUP PZ4 #3</t>
  </si>
  <si>
    <t>U4#06 DRIVER ERR - PICKUP PZ4 #4</t>
  </si>
  <si>
    <t>U4#07 DRIVER ERR - PICKUP PZ4 #5</t>
  </si>
  <si>
    <t>U4#08 DRIVER ERR - PICKUP PZ4 #6</t>
  </si>
  <si>
    <t>U4#09 DRIVER ERR - INPUT CH1 X</t>
  </si>
  <si>
    <t>U4#10 DRIVER ERR - INPUT CH1 Y</t>
  </si>
  <si>
    <t>U4#11 DRIVER ERR - INPUT CH1 Z</t>
  </si>
  <si>
    <t>U4#12 DRIVER ERR - INPUT CH2 X</t>
  </si>
  <si>
    <t>U4#13 DRIVER ERR - INPUT CH2 Y</t>
  </si>
  <si>
    <t>U4#14 DRIVER ERR - INPUT CH2 Z</t>
  </si>
  <si>
    <t>U4#15 DRIVER ERR - OUTPUT CH1 X</t>
  </si>
  <si>
    <t>U4#16 DRIVER ERR - OUTPUT CH1 Y</t>
  </si>
  <si>
    <t>U4#01 LIMIT(-) ERR - PICKUP PZ3 #5</t>
  </si>
  <si>
    <t>U4#02 LIMIT(-) ERR - PICKUP PZ3 #6</t>
  </si>
  <si>
    <t>U4#03 LIMIT(-) ERR - PICKUP PZ4 #1</t>
  </si>
  <si>
    <t>U4#04 LIMIT(-) ERR - PICKUP PZ4 #2</t>
  </si>
  <si>
    <t>U4#05 LIMIT(-) ERR - PICKUP PZ4 #3</t>
  </si>
  <si>
    <t>U4#06 LIMIT(-) ERR - PICKUP PZ4 #4</t>
  </si>
  <si>
    <t>U4#07 LIMIT(-) ERR - PICKUP PZ4 #5</t>
  </si>
  <si>
    <t>U4#08 LIMIT(-) ERR - PICKUP PZ4 #6</t>
  </si>
  <si>
    <t>U4#09 LIMIT(-) ERR - INPUT CH1 X</t>
  </si>
  <si>
    <t>U4#10 LIMIT(-) ERR - INPUT CH1 Y</t>
  </si>
  <si>
    <t>U4#11 LIMIT(-) ERR - INPUT CH1 Z</t>
  </si>
  <si>
    <t>U4#12 LIMIT(-) ERR - INPUT CH2 X</t>
  </si>
  <si>
    <t>U4#13 LIMIT(-) ERR - INPUT CH2 Y</t>
  </si>
  <si>
    <t>U4#14 LIMIT(-) ERR - INPUT CH2 Z</t>
  </si>
  <si>
    <t>U4#15 LIMIT(-) ERR - OUTPUT CH1 X</t>
  </si>
  <si>
    <t>U4#16 LIMIT(-) ERR - OUTPUT CH1 Y</t>
  </si>
  <si>
    <t>U4#01 LIMIT(+) ERR - PICKUP PZ3 #5</t>
  </si>
  <si>
    <t>U4#02 LIMIT(+) ERR - PICKUP PZ3 #6</t>
  </si>
  <si>
    <t>U4#03 LIMIT(+) ERR - PICKUP PZ4 #1</t>
  </si>
  <si>
    <t>U4#04 LIMIT(+) ERR - PICKUP PZ4 #2</t>
  </si>
  <si>
    <t>U4#05 LIMIT(+) ERR - PICKUP PZ4 #3</t>
  </si>
  <si>
    <t>U4#06 LIMIT(+) ERR - PICKUP PZ4 #4</t>
  </si>
  <si>
    <t>U4#07 LIMIT(+) ERR - PICKUP PZ4 #5</t>
  </si>
  <si>
    <t>U4#08 LIMIT(+) ERR - PICKUP PZ4 #6</t>
  </si>
  <si>
    <t>U4#09 LIMIT(+) ERR - INPUT CH1 X</t>
  </si>
  <si>
    <t>U4#10 LIMIT(+) ERR - INPUT CH1 Y</t>
  </si>
  <si>
    <t>U4#11 LIMIT(+) ERR - INPUT CH1 Z</t>
  </si>
  <si>
    <t>U4#12 LIMIT(+) ERR - INPUT CH2 X</t>
  </si>
  <si>
    <t>U4#13 LIMIT(+) ERR - INPUT CH2 Y</t>
  </si>
  <si>
    <t>U4#14 LIMIT(+) ERR - INPUT CH2 Z</t>
  </si>
  <si>
    <t>U4#15 LIMIT(+) ERR - OUTPUT CH1 X</t>
  </si>
  <si>
    <t>U4#16 LIMIT(+) ERR - OUTPUT CH1 Y</t>
  </si>
  <si>
    <t>U6#01 MODULE ERR - OUTPUT CH1 Z</t>
  </si>
  <si>
    <t>U6#02 MODULE ERR - OUTPUT CH2 X</t>
  </si>
  <si>
    <t>U6#03 MODULE ERR - OUTPUT CH2 Y</t>
  </si>
  <si>
    <t>U6#04 MODULE ERR - OUTPUT CH2 Z</t>
  </si>
  <si>
    <t>U6#05 MODULE ERR - LOAD TRAY</t>
  </si>
  <si>
    <t>U6#06 MODULE ERR - INPUT VISION #1</t>
  </si>
  <si>
    <t>U6#07 MODULE ERR - TEST VISION #2</t>
  </si>
  <si>
    <t>U6#08 MODULE ERR - OUTPUT VISION #3</t>
  </si>
  <si>
    <t>U6#09 MODULE ERR - TAPE STEP</t>
  </si>
  <si>
    <t>U6#10 MODULE ERR - TAPE SPEED</t>
  </si>
  <si>
    <t xml:space="preserve">U6#11 MODULE ERR - </t>
  </si>
  <si>
    <t xml:space="preserve">U6#12 MODULE ERR - </t>
  </si>
  <si>
    <t xml:space="preserve">U6#13 MODULE ERR - </t>
  </si>
  <si>
    <t xml:space="preserve">U6#14 MODULE ERR - </t>
  </si>
  <si>
    <t xml:space="preserve">U6#15 MODULE ERR - </t>
  </si>
  <si>
    <t xml:space="preserve">U6#16 MODULE ERR - </t>
  </si>
  <si>
    <t>U6#01 DRIVER ERR - OUTPUT CH1 Z</t>
  </si>
  <si>
    <t>U6#02 DRIVER ERR - OUTPUT CH2 X</t>
  </si>
  <si>
    <t>U6#03 DRIVER ERR - OUTPUT CH2 Y</t>
  </si>
  <si>
    <t>U6#04 DRIVER ERR - OUTPUT CH2 Z</t>
  </si>
  <si>
    <t>U6#05 DRIVER ERR - LOAD TRAY</t>
  </si>
  <si>
    <t>U6#06 DRIVER ERR - INPUT VISION #1</t>
  </si>
  <si>
    <t>U6#07 DRIVER ERR - TEST VISION #2</t>
  </si>
  <si>
    <t>U6#08 DRIVER ERR - OUTPUT VISION #3</t>
  </si>
  <si>
    <t>U6#09 DRIVER ERR - TAPE STEP</t>
  </si>
  <si>
    <t>U6#10 DRIVER ERR - TAPE SPEED</t>
  </si>
  <si>
    <t xml:space="preserve">U6#11 DRIVER ERR - </t>
  </si>
  <si>
    <t xml:space="preserve">U6#12 DRIVER ERR - </t>
  </si>
  <si>
    <t xml:space="preserve">U6#13 DRIVER ERR - </t>
  </si>
  <si>
    <t xml:space="preserve">U6#14 DRIVER ERR - </t>
  </si>
  <si>
    <t xml:space="preserve">U6#15 DRIVER ERR - </t>
  </si>
  <si>
    <t xml:space="preserve">U6#16 DRIVER ERR - </t>
  </si>
  <si>
    <t>U6#01 LIMIT(-) ERR - OUTPUT CH1 Z</t>
  </si>
  <si>
    <t>U6#02 LIMIT(-) ERR - OUTPUT CH2 X</t>
  </si>
  <si>
    <t>U6#03 LIMIT(-) ERR - OUTPUT CH2 Y</t>
  </si>
  <si>
    <t>U6#04 LIMIT(-) ERR - OUTPUT CH2 Z</t>
  </si>
  <si>
    <t>U6#05 LIMIT(-) ERR - LOAD TRAY</t>
  </si>
  <si>
    <t>U6#06 LIMIT(-) ERR - INPUT VISION #1</t>
  </si>
  <si>
    <t>U6#07 LIMIT(-) ERR - TEST VISION #2</t>
  </si>
  <si>
    <t>U6#08 LIMIT(-) ERR - OUTPUT VISION #3</t>
  </si>
  <si>
    <t>U6#09 LIMIT(-) ERR - TAPE STEP</t>
  </si>
  <si>
    <t>U6#10 LIMIT(-) ERR - TAPE SPEED</t>
  </si>
  <si>
    <t xml:space="preserve">U6#11 LIMIT(-) ERR - </t>
  </si>
  <si>
    <t xml:space="preserve">U6#12 LIMIT(-) ERR - </t>
  </si>
  <si>
    <t xml:space="preserve">U6#13 LIMIT(-) ERR - </t>
  </si>
  <si>
    <t xml:space="preserve">U6#14 LIMIT(-) ERR - </t>
  </si>
  <si>
    <t xml:space="preserve">U6#15 LIMIT(-) ERR - </t>
  </si>
  <si>
    <t xml:space="preserve">U6#16 LIMIT(-) ERR - </t>
  </si>
  <si>
    <t>U6#01 LIMIT(+) ERR - OUTPUT CH1 Z</t>
  </si>
  <si>
    <t>U6#02 LIMIT(+) ERR - OUTPUT CH2 X</t>
  </si>
  <si>
    <t>U6#03 LIMIT(+) ERR - OUTPUT CH2 Y</t>
  </si>
  <si>
    <t>U6#04 LIMIT(+) ERR - OUTPUT CH2 Z</t>
  </si>
  <si>
    <t>U6#05 LIMIT(+) ERR - LOAD TRAY</t>
  </si>
  <si>
    <t>U6#06 LIMIT(+) ERR - INPUT VISION #1</t>
  </si>
  <si>
    <t>U6#07 LIMIT(+) ERR - TEST VISION #2</t>
  </si>
  <si>
    <t>U6#08 LIMIT(+) ERR - OUTPUT VISION #3</t>
  </si>
  <si>
    <t>U6#09 LIMIT(+) ERR - TAPE STEP</t>
  </si>
  <si>
    <t>U6#10 LIMIT(+) ERR - TAPE SPEED</t>
  </si>
  <si>
    <t xml:space="preserve">U6#11 LIMIT(+) ERR - </t>
  </si>
  <si>
    <t xml:space="preserve">U6#12 LIMIT(+) ERR - </t>
  </si>
  <si>
    <t xml:space="preserve">U6#13 LIMIT(+) ERR - </t>
  </si>
  <si>
    <t xml:space="preserve">U6#14 LIMIT(+) ERR - </t>
  </si>
  <si>
    <t xml:space="preserve">U6#15 LIMIT(+) ERR - </t>
  </si>
  <si>
    <t xml:space="preserve">U6#16 LIMIT(+) ERR - </t>
  </si>
  <si>
    <t>M10480</t>
  </si>
  <si>
    <t>M10481</t>
  </si>
  <si>
    <t>M10482</t>
  </si>
  <si>
    <t>M10483</t>
  </si>
  <si>
    <t>M10484</t>
  </si>
  <si>
    <t>M10485</t>
  </si>
  <si>
    <t>M10486</t>
  </si>
  <si>
    <t>M10487</t>
  </si>
  <si>
    <t>M10488</t>
  </si>
  <si>
    <t>M10489</t>
  </si>
  <si>
    <t>M10490</t>
  </si>
  <si>
    <t>M10491</t>
  </si>
  <si>
    <t>M10492</t>
  </si>
  <si>
    <t>M10493</t>
  </si>
  <si>
    <t>M10494</t>
  </si>
  <si>
    <t>M10495</t>
  </si>
  <si>
    <t>M10496</t>
  </si>
  <si>
    <t>M10497</t>
  </si>
  <si>
    <t>M10498</t>
  </si>
  <si>
    <t>M10499</t>
  </si>
  <si>
    <t>M10500</t>
  </si>
  <si>
    <t>M10501</t>
  </si>
  <si>
    <t>M10502</t>
  </si>
  <si>
    <t>M10503</t>
  </si>
  <si>
    <t>M10504</t>
  </si>
  <si>
    <t>M10505</t>
  </si>
  <si>
    <t>M10506</t>
  </si>
  <si>
    <t>M10507</t>
  </si>
  <si>
    <t>M10508</t>
  </si>
  <si>
    <t>M10509</t>
  </si>
  <si>
    <t>M10510</t>
  </si>
  <si>
    <t>M10511</t>
  </si>
  <si>
    <t>M10512</t>
  </si>
  <si>
    <t>M10513</t>
  </si>
  <si>
    <t>M10514</t>
  </si>
  <si>
    <t>M10515</t>
  </si>
  <si>
    <t>M10516</t>
  </si>
  <si>
    <t>M10517</t>
  </si>
  <si>
    <t>M10518</t>
  </si>
  <si>
    <t>M10519</t>
  </si>
  <si>
    <t>M10520</t>
  </si>
  <si>
    <t>M10521</t>
  </si>
  <si>
    <t>M10522</t>
  </si>
  <si>
    <t>M10523</t>
  </si>
  <si>
    <t>M10524</t>
  </si>
  <si>
    <t>M10525</t>
  </si>
  <si>
    <t>M10526</t>
  </si>
  <si>
    <t>M10527</t>
  </si>
  <si>
    <t>M10528</t>
  </si>
  <si>
    <t>M10529</t>
  </si>
  <si>
    <t>M10530</t>
  </si>
  <si>
    <t>M10531</t>
  </si>
  <si>
    <t>M10532</t>
  </si>
  <si>
    <t>M10533</t>
  </si>
  <si>
    <t>M10534</t>
  </si>
  <si>
    <t>M10535</t>
  </si>
  <si>
    <t>M10536</t>
  </si>
  <si>
    <t>M10537</t>
  </si>
  <si>
    <t>M10538</t>
  </si>
  <si>
    <t>M10539</t>
  </si>
  <si>
    <t>M10540</t>
  </si>
  <si>
    <t>M10541</t>
  </si>
  <si>
    <t>M10542</t>
  </si>
  <si>
    <t>M10543</t>
  </si>
  <si>
    <t>M10544</t>
  </si>
  <si>
    <t>M10545</t>
  </si>
  <si>
    <t>M10546</t>
  </si>
  <si>
    <t>M10547</t>
  </si>
  <si>
    <t>M10548</t>
  </si>
  <si>
    <t>M10549</t>
  </si>
  <si>
    <t>M10550</t>
  </si>
  <si>
    <t>M10551</t>
  </si>
  <si>
    <t>M10552</t>
  </si>
  <si>
    <t>M10553</t>
  </si>
  <si>
    <t>M10554</t>
  </si>
  <si>
    <t>M10555</t>
  </si>
  <si>
    <t>M10556</t>
  </si>
  <si>
    <t>M10557</t>
  </si>
  <si>
    <t>M10558</t>
  </si>
  <si>
    <t>M10559</t>
  </si>
  <si>
    <t>M10560</t>
  </si>
  <si>
    <t>M10561</t>
  </si>
  <si>
    <t>M10562</t>
  </si>
  <si>
    <t>M10563</t>
  </si>
  <si>
    <t>M10564</t>
  </si>
  <si>
    <t>M10565</t>
  </si>
  <si>
    <t>M10566</t>
  </si>
  <si>
    <t>M10567</t>
  </si>
  <si>
    <t>M10568</t>
  </si>
  <si>
    <t>M10569</t>
  </si>
  <si>
    <t>M10570</t>
  </si>
  <si>
    <t>M10571</t>
  </si>
  <si>
    <t>M10572</t>
  </si>
  <si>
    <t>M10573</t>
  </si>
  <si>
    <t>M10574</t>
  </si>
  <si>
    <t>M10575</t>
  </si>
  <si>
    <t>M10576</t>
  </si>
  <si>
    <t>M10577</t>
  </si>
  <si>
    <t>M10578</t>
  </si>
  <si>
    <t>M10579</t>
  </si>
  <si>
    <t>M10580</t>
  </si>
  <si>
    <t>M10581</t>
  </si>
  <si>
    <t>M10582</t>
  </si>
  <si>
    <t>M10583</t>
  </si>
  <si>
    <t>M10584</t>
  </si>
  <si>
    <t>M10585</t>
  </si>
  <si>
    <t>M10586</t>
  </si>
  <si>
    <t>M10587</t>
  </si>
  <si>
    <t>M10588</t>
  </si>
  <si>
    <t>M10589</t>
  </si>
  <si>
    <t>M10590</t>
  </si>
  <si>
    <t>M10591</t>
  </si>
  <si>
    <t>M10592</t>
  </si>
  <si>
    <t>M10593</t>
  </si>
  <si>
    <t>M10594</t>
  </si>
  <si>
    <t>M10595</t>
  </si>
  <si>
    <t>M10596</t>
  </si>
  <si>
    <t>M10597</t>
  </si>
  <si>
    <t>M10598</t>
  </si>
  <si>
    <t>M10599</t>
  </si>
  <si>
    <t>M10600</t>
  </si>
  <si>
    <t>M10601</t>
  </si>
  <si>
    <t>M10602</t>
  </si>
  <si>
    <t>M10603</t>
  </si>
  <si>
    <t>M10604</t>
  </si>
  <si>
    <t>M10605</t>
  </si>
  <si>
    <t>M10606</t>
  </si>
  <si>
    <t>M10607</t>
  </si>
  <si>
    <t>M10608</t>
  </si>
  <si>
    <t>M10609</t>
  </si>
  <si>
    <t>M10610</t>
  </si>
  <si>
    <t>M10611</t>
  </si>
  <si>
    <t>M10612</t>
  </si>
  <si>
    <t>M10613</t>
  </si>
  <si>
    <t>M10614</t>
  </si>
  <si>
    <t>M10615</t>
  </si>
  <si>
    <t>M10616</t>
  </si>
  <si>
    <t>M10617</t>
  </si>
  <si>
    <t>M10618</t>
  </si>
  <si>
    <t>M10619</t>
  </si>
  <si>
    <t>M10620</t>
  </si>
  <si>
    <t>M10621</t>
  </si>
  <si>
    <t>M10622</t>
  </si>
  <si>
    <t>M10623</t>
  </si>
  <si>
    <t>M10624</t>
  </si>
  <si>
    <t>M10625</t>
  </si>
  <si>
    <t>M10626</t>
  </si>
  <si>
    <t>M10627</t>
  </si>
  <si>
    <t>M10628</t>
  </si>
  <si>
    <t>M10629</t>
  </si>
  <si>
    <t>M10630</t>
  </si>
  <si>
    <t>M10631</t>
  </si>
  <si>
    <t>M10632</t>
  </si>
  <si>
    <t>M10633</t>
  </si>
  <si>
    <t>M10634</t>
  </si>
  <si>
    <t>M10635</t>
  </si>
  <si>
    <t>M10636</t>
  </si>
  <si>
    <t>M10637</t>
  </si>
  <si>
    <t>M10638</t>
  </si>
  <si>
    <t>M10639</t>
  </si>
  <si>
    <t>M10640</t>
  </si>
  <si>
    <t>M10641</t>
  </si>
  <si>
    <t>M10642</t>
  </si>
  <si>
    <t>M10643</t>
  </si>
  <si>
    <t>M10644</t>
  </si>
  <si>
    <t>M10645</t>
  </si>
  <si>
    <t>M10646</t>
  </si>
  <si>
    <t>M10647</t>
  </si>
  <si>
    <t>M10648</t>
  </si>
  <si>
    <t>M10649</t>
  </si>
  <si>
    <t>M10650</t>
  </si>
  <si>
    <t>M10651</t>
  </si>
  <si>
    <t>M10652</t>
  </si>
  <si>
    <t>M10653</t>
  </si>
  <si>
    <t>M10654</t>
  </si>
  <si>
    <t>M10655</t>
  </si>
  <si>
    <t>M10656</t>
  </si>
  <si>
    <t>M10657</t>
  </si>
  <si>
    <t>M10658</t>
  </si>
  <si>
    <t>M10659</t>
  </si>
  <si>
    <t>M10660</t>
  </si>
  <si>
    <t>M10661</t>
  </si>
  <si>
    <t>M10662</t>
  </si>
  <si>
    <t>M10663</t>
  </si>
  <si>
    <t>M10664</t>
  </si>
  <si>
    <t>M10665</t>
  </si>
  <si>
    <t>M10666</t>
  </si>
  <si>
    <t>M10667</t>
  </si>
  <si>
    <t>M10668</t>
  </si>
  <si>
    <t>M10669</t>
  </si>
  <si>
    <t>M10670</t>
  </si>
  <si>
    <t>M10671</t>
  </si>
  <si>
    <t>M10672</t>
  </si>
  <si>
    <t>M10673</t>
  </si>
  <si>
    <t>M10674</t>
  </si>
  <si>
    <t>M10675</t>
  </si>
  <si>
    <t>M10676</t>
  </si>
  <si>
    <t>M10677</t>
  </si>
  <si>
    <t>M10678</t>
  </si>
  <si>
    <t>M10679</t>
  </si>
  <si>
    <t>M10680</t>
  </si>
  <si>
    <t>M10681</t>
  </si>
  <si>
    <t>M10682</t>
  </si>
  <si>
    <t>M10683</t>
  </si>
  <si>
    <t>M10684</t>
  </si>
  <si>
    <t>M10685</t>
  </si>
  <si>
    <t>M10686</t>
  </si>
  <si>
    <t>M10687</t>
  </si>
  <si>
    <t>M10688</t>
  </si>
  <si>
    <t>M10689</t>
  </si>
  <si>
    <t>M10690</t>
  </si>
  <si>
    <t>M10691</t>
  </si>
  <si>
    <t>M10692</t>
  </si>
  <si>
    <t>M10693</t>
  </si>
  <si>
    <t>M10694</t>
  </si>
  <si>
    <t>M10695</t>
  </si>
  <si>
    <t>M10696</t>
  </si>
  <si>
    <t>M10697</t>
  </si>
  <si>
    <t>M10698</t>
  </si>
  <si>
    <t>M10699</t>
  </si>
  <si>
    <t>M10700</t>
  </si>
  <si>
    <t>M10701</t>
  </si>
  <si>
    <t>M10702</t>
  </si>
  <si>
    <t>M10703</t>
  </si>
  <si>
    <t>M10704</t>
  </si>
  <si>
    <t>M10705</t>
  </si>
  <si>
    <t>M10706</t>
  </si>
  <si>
    <t>M10707</t>
  </si>
  <si>
    <t>M10708</t>
  </si>
  <si>
    <t>M10709</t>
  </si>
  <si>
    <t>M10710</t>
  </si>
  <si>
    <t>M10711</t>
  </si>
  <si>
    <t>M10712</t>
  </si>
  <si>
    <t>M10713</t>
  </si>
  <si>
    <t>M10714</t>
  </si>
  <si>
    <t>M10715</t>
  </si>
  <si>
    <t>M10716</t>
  </si>
  <si>
    <t>M10717</t>
  </si>
  <si>
    <t>M10718</t>
  </si>
  <si>
    <t>M10719</t>
  </si>
  <si>
    <t>M10720</t>
  </si>
  <si>
    <t>M10721</t>
  </si>
  <si>
    <t>M10722</t>
  </si>
  <si>
    <t>M10723</t>
  </si>
  <si>
    <t>M10724</t>
  </si>
  <si>
    <t>M10725</t>
  </si>
  <si>
    <t>M10726</t>
  </si>
  <si>
    <t>M10727</t>
  </si>
  <si>
    <t>M10728</t>
  </si>
  <si>
    <t>M10729</t>
  </si>
  <si>
    <t>M10730</t>
  </si>
  <si>
    <t>M10731</t>
  </si>
  <si>
    <t>M10732</t>
  </si>
  <si>
    <t>M10733</t>
  </si>
  <si>
    <t>M10734</t>
  </si>
  <si>
    <t>M10735</t>
  </si>
  <si>
    <t>M10736</t>
  </si>
  <si>
    <t>M10737</t>
  </si>
  <si>
    <t>M10738</t>
  </si>
  <si>
    <t>M10739</t>
  </si>
  <si>
    <t>M10740</t>
  </si>
  <si>
    <t>M10741</t>
  </si>
  <si>
    <t>M10742</t>
  </si>
  <si>
    <t>M10743</t>
  </si>
  <si>
    <t>M10744</t>
  </si>
  <si>
    <t>M10745</t>
  </si>
  <si>
    <t>M10746</t>
  </si>
  <si>
    <t>M10747</t>
  </si>
  <si>
    <t>M10748</t>
  </si>
  <si>
    <t>M10749</t>
  </si>
  <si>
    <t>M10750</t>
  </si>
  <si>
    <t>M10751</t>
  </si>
  <si>
    <t>M10752</t>
  </si>
  <si>
    <t>M10753</t>
  </si>
  <si>
    <t>M10754</t>
  </si>
  <si>
    <t>M10755</t>
  </si>
  <si>
    <t>M10756</t>
  </si>
  <si>
    <t>M10757</t>
  </si>
  <si>
    <t>M10758</t>
  </si>
  <si>
    <t>M10759</t>
  </si>
  <si>
    <t>M10760</t>
  </si>
  <si>
    <t>M10761</t>
  </si>
  <si>
    <t>M10762</t>
  </si>
  <si>
    <t>M10763</t>
  </si>
  <si>
    <t>M10764</t>
  </si>
  <si>
    <t>M10765</t>
  </si>
  <si>
    <t>M10766</t>
  </si>
  <si>
    <t>M10767</t>
  </si>
  <si>
    <t>M10768</t>
  </si>
  <si>
    <t>M10769</t>
  </si>
  <si>
    <t>M10770</t>
  </si>
  <si>
    <t>M10771</t>
  </si>
  <si>
    <t>M10772</t>
  </si>
  <si>
    <t>M10773</t>
  </si>
  <si>
    <t>M10774</t>
  </si>
  <si>
    <t>M10775</t>
  </si>
  <si>
    <t>M10776</t>
  </si>
  <si>
    <t>M10777</t>
  </si>
  <si>
    <t>M10778</t>
  </si>
  <si>
    <t>M10779</t>
  </si>
  <si>
    <t>M10780</t>
  </si>
  <si>
    <t>M10781</t>
  </si>
  <si>
    <t>M10782</t>
  </si>
  <si>
    <t>M10783</t>
  </si>
  <si>
    <t>M10784</t>
  </si>
  <si>
    <t>M10785</t>
  </si>
  <si>
    <t>M10786</t>
  </si>
  <si>
    <t>M10787</t>
  </si>
  <si>
    <t>M10788</t>
  </si>
  <si>
    <t>M10789</t>
  </si>
  <si>
    <t>M10790</t>
  </si>
  <si>
    <t>M10791</t>
  </si>
  <si>
    <t>M10792</t>
  </si>
  <si>
    <t>M10793</t>
  </si>
  <si>
    <t>M10794</t>
  </si>
  <si>
    <t>M10795</t>
  </si>
  <si>
    <t>M10796</t>
  </si>
  <si>
    <t>M10797</t>
  </si>
  <si>
    <t>M10798</t>
  </si>
  <si>
    <t>M10799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</si>
</sst>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rgb="FFFF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18" xfId="1" applyBorder="1">
      <alignment vertical="center"/>
    </xf>
    <xf numFmtId="0" fontId="1" fillId="0" borderId="15" xfId="1" applyBorder="1">
      <alignment vertical="center"/>
    </xf>
    <xf numFmtId="0" fontId="1" fillId="0" borderId="12" xfId="1" applyBorder="1">
      <alignment vertical="center"/>
    </xf>
    <xf numFmtId="0" fontId="1" fillId="2" borderId="17" xfId="1" applyFill="1" applyBorder="1">
      <alignment vertical="center"/>
    </xf>
    <xf numFmtId="0" fontId="1" fillId="0" borderId="16" xfId="1" applyBorder="1">
      <alignment vertical="center"/>
    </xf>
    <xf numFmtId="0" fontId="1" fillId="2" borderId="8" xfId="1" applyFill="1" applyBorder="1">
      <alignment vertical="center"/>
    </xf>
    <xf numFmtId="0" fontId="1" fillId="2" borderId="15" xfId="1" applyFill="1" applyBorder="1">
      <alignment vertical="center"/>
    </xf>
    <xf numFmtId="0" fontId="1" fillId="2" borderId="14" xfId="1" applyFill="1" applyBorder="1">
      <alignment vertical="center"/>
    </xf>
    <xf numFmtId="0" fontId="1" fillId="0" borderId="13" xfId="1" applyBorder="1">
      <alignment vertical="center"/>
    </xf>
    <xf numFmtId="0" fontId="1" fillId="2" borderId="12" xfId="1" applyFill="1" applyBorder="1">
      <alignment vertical="center"/>
    </xf>
    <xf numFmtId="0" fontId="1" fillId="2" borderId="11" xfId="1" applyFill="1" applyBorder="1">
      <alignment vertical="center"/>
    </xf>
    <xf numFmtId="0" fontId="1" fillId="0" borderId="10" xfId="1" applyBorder="1">
      <alignment vertical="center"/>
    </xf>
    <xf numFmtId="0" fontId="1" fillId="0" borderId="7" xfId="1" applyBorder="1">
      <alignment vertical="center"/>
    </xf>
    <xf numFmtId="0" fontId="1" fillId="0" borderId="4" xfId="1" applyBorder="1">
      <alignment vertical="center"/>
    </xf>
    <xf numFmtId="0" fontId="1" fillId="0" borderId="1" xfId="1" applyBorder="1">
      <alignment vertical="center"/>
    </xf>
    <xf numFmtId="0" fontId="1" fillId="2" borderId="6" xfId="1" applyFill="1" applyBorder="1">
      <alignment vertical="center"/>
    </xf>
    <xf numFmtId="0" fontId="1" fillId="2" borderId="4" xfId="1" applyFill="1" applyBorder="1">
      <alignment vertical="center"/>
    </xf>
    <xf numFmtId="0" fontId="1" fillId="2" borderId="5" xfId="1" applyFill="1" applyBorder="1">
      <alignment vertical="center"/>
    </xf>
    <xf numFmtId="0" fontId="1" fillId="0" borderId="6" xfId="1" applyBorder="1">
      <alignment vertical="center"/>
    </xf>
    <xf numFmtId="0" fontId="1" fillId="2" borderId="9" xfId="1" applyFill="1" applyBorder="1">
      <alignment vertical="center"/>
    </xf>
    <xf numFmtId="0" fontId="1" fillId="2" borderId="2" xfId="1" applyFill="1" applyBorder="1">
      <alignment vertical="center"/>
    </xf>
    <xf numFmtId="0" fontId="1" fillId="0" borderId="22" xfId="1" applyBorder="1">
      <alignment vertical="center"/>
    </xf>
    <xf numFmtId="0" fontId="1" fillId="0" borderId="23" xfId="1" applyBorder="1">
      <alignment vertical="center"/>
    </xf>
    <xf numFmtId="0" fontId="1" fillId="2" borderId="24" xfId="1" applyFill="1" applyBorder="1">
      <alignment vertical="center"/>
    </xf>
    <xf numFmtId="0" fontId="1" fillId="4" borderId="2" xfId="1" applyFill="1" applyBorder="1">
      <alignment vertical="center"/>
    </xf>
    <xf numFmtId="0" fontId="1" fillId="4" borderId="11" xfId="1" applyFill="1" applyBorder="1">
      <alignment vertical="center"/>
    </xf>
    <xf numFmtId="0" fontId="1" fillId="4" borderId="14" xfId="1" applyFill="1" applyBorder="1">
      <alignment vertical="center"/>
    </xf>
    <xf numFmtId="0" fontId="1" fillId="4" borderId="5" xfId="1" applyFill="1" applyBorder="1">
      <alignment vertical="center"/>
    </xf>
    <xf numFmtId="0" fontId="1" fillId="4" borderId="9" xfId="1" applyFill="1" applyBorder="1">
      <alignment vertical="center"/>
    </xf>
    <xf numFmtId="0" fontId="1" fillId="4" borderId="4" xfId="1" applyFill="1" applyBorder="1">
      <alignment vertical="center"/>
    </xf>
    <xf numFmtId="0" fontId="1" fillId="4" borderId="17" xfId="1" applyFill="1" applyBorder="1">
      <alignment vertical="center"/>
    </xf>
    <xf numFmtId="0" fontId="1" fillId="0" borderId="25" xfId="1" applyBorder="1">
      <alignment vertical="center"/>
    </xf>
    <xf numFmtId="0" fontId="1" fillId="0" borderId="8" xfId="1" applyBorder="1">
      <alignment vertical="center"/>
    </xf>
    <xf numFmtId="0" fontId="1" fillId="2" borderId="18" xfId="1" applyFill="1" applyBorder="1">
      <alignment vertical="center"/>
    </xf>
    <xf numFmtId="0" fontId="1" fillId="2" borderId="1" xfId="1" applyFill="1" applyBorder="1">
      <alignment vertical="center"/>
    </xf>
    <xf numFmtId="0" fontId="1" fillId="2" borderId="10" xfId="1" applyFill="1" applyBorder="1">
      <alignment vertical="center"/>
    </xf>
    <xf numFmtId="0" fontId="1" fillId="2" borderId="13" xfId="1" applyFill="1" applyBorder="1">
      <alignment vertical="center"/>
    </xf>
    <xf numFmtId="0" fontId="1" fillId="2" borderId="26" xfId="1" applyFill="1" applyBorder="1">
      <alignment vertical="center"/>
    </xf>
    <xf numFmtId="0" fontId="1" fillId="2" borderId="27" xfId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 inden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right" vertical="center" indent="1"/>
    </xf>
    <xf numFmtId="0" fontId="0" fillId="0" borderId="12" xfId="0" applyBorder="1" applyAlignment="1">
      <alignment horizontal="left" vertical="center"/>
    </xf>
    <xf numFmtId="0" fontId="0" fillId="0" borderId="26" xfId="0" applyBorder="1" applyAlignment="1">
      <alignment horizontal="right" vertical="center" indent="1"/>
    </xf>
    <xf numFmtId="0" fontId="0" fillId="0" borderId="1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right" vertical="center" indent="1"/>
    </xf>
    <xf numFmtId="0" fontId="0" fillId="0" borderId="30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24" xfId="0" applyBorder="1" applyAlignment="1">
      <alignment horizontal="right" vertical="center" inden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right" vertical="center" indent="1"/>
    </xf>
    <xf numFmtId="0" fontId="6" fillId="2" borderId="17" xfId="0" applyFont="1" applyFill="1" applyBorder="1" applyAlignment="1">
      <alignment horizontal="center" vertical="center"/>
    </xf>
    <xf numFmtId="0" fontId="0" fillId="0" borderId="34" xfId="0" applyBorder="1" applyAlignment="1">
      <alignment horizontal="right" vertical="center" indent="1"/>
    </xf>
    <xf numFmtId="0" fontId="5" fillId="7" borderId="11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7" xfId="0" applyBorder="1" applyAlignment="1">
      <alignment horizontal="right" vertical="center" indent="1"/>
    </xf>
    <xf numFmtId="0" fontId="0" fillId="0" borderId="35" xfId="0" applyBorder="1" applyAlignment="1">
      <alignment horizontal="right" vertical="center" indent="1"/>
    </xf>
    <xf numFmtId="0" fontId="0" fillId="0" borderId="36" xfId="0" applyBorder="1" applyAlignment="1">
      <alignment horizontal="right" vertical="center" inden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 indent="1"/>
    </xf>
    <xf numFmtId="0" fontId="0" fillId="0" borderId="39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right" vertical="center" indent="1"/>
    </xf>
    <xf numFmtId="0" fontId="0" fillId="4" borderId="2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right" vertical="center" indent="1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right" vertical="center" indent="1"/>
    </xf>
    <xf numFmtId="0" fontId="0" fillId="4" borderId="30" xfId="0" applyFill="1" applyBorder="1" applyAlignment="1">
      <alignment horizontal="left" vertical="center"/>
    </xf>
    <xf numFmtId="0" fontId="0" fillId="4" borderId="28" xfId="0" applyFill="1" applyBorder="1" applyAlignment="1">
      <alignment horizontal="left" vertical="center"/>
    </xf>
    <xf numFmtId="0" fontId="0" fillId="4" borderId="25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4" borderId="24" xfId="0" applyFill="1" applyBorder="1" applyAlignment="1">
      <alignment horizontal="right" vertical="center" inden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1" fillId="2" borderId="25" xfId="1" applyFill="1" applyBorder="1">
      <alignment vertical="center"/>
    </xf>
    <xf numFmtId="0" fontId="1" fillId="3" borderId="22" xfId="1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center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13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0" fontId="0" fillId="0" borderId="46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2" borderId="0" xfId="0" applyFill="1"/>
    <xf numFmtId="0" fontId="0" fillId="2" borderId="44" xfId="0" applyFill="1" applyBorder="1"/>
    <xf numFmtId="0" fontId="1" fillId="0" borderId="19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31" xfId="0" applyFont="1" applyFill="1" applyBorder="1" applyAlignment="1">
      <alignment horizontal="center" vertical="center"/>
    </xf>
    <xf numFmtId="0" fontId="5" fillId="8" borderId="32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</cellXfs>
  <cellStyles count="8">
    <cellStyle name="Normal" xfId="0" builtinId="0"/>
    <cellStyle name="Normal 2" xfId="1" xr:uid="{00000000-0005-0000-0000-000001000000}"/>
    <cellStyle name="표준 2" xfId="6" xr:uid="{00000000-0005-0000-0000-000002000000}"/>
    <cellStyle name="표준 2 2" xfId="3" xr:uid="{00000000-0005-0000-0000-000003000000}"/>
    <cellStyle name="표준 6" xfId="2" xr:uid="{00000000-0005-0000-0000-000004000000}"/>
    <cellStyle name="표준 75" xfId="4" xr:uid="{00000000-0005-0000-0000-000005000000}"/>
    <cellStyle name="표준_GS Laminator Servo List" xfId="5" xr:uid="{00000000-0005-0000-0000-000006000000}"/>
    <cellStyle name="標準_モニタデータエリア" xfId="7" xr:uid="{00000000-0005-0000-0000-000007000000}"/>
  </cellStyles>
  <dxfs count="18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06"/>
  <sheetViews>
    <sheetView zoomScale="55" zoomScaleNormal="55" workbookViewId="0">
      <pane ySplit="2" topLeftCell="A73" activePane="bottomLeft" state="frozen"/>
      <selection pane="bottomLeft" activeCell="N93" sqref="N93"/>
    </sheetView>
  </sheetViews>
  <sheetFormatPr defaultRowHeight="15"/>
  <cols>
    <col min="1" max="1" width="2.140625" customWidth="1"/>
    <col min="2" max="2" width="7.28515625" customWidth="1"/>
    <col min="3" max="3" width="7.42578125" customWidth="1"/>
    <col min="4" max="4" width="25.7109375" customWidth="1"/>
    <col min="5" max="5" width="18.140625" customWidth="1"/>
    <col min="6" max="6" width="24.7109375" customWidth="1"/>
    <col min="7" max="7" width="15.7109375" customWidth="1"/>
    <col min="8" max="8" width="34.28515625" customWidth="1"/>
    <col min="9" max="9" width="35" customWidth="1"/>
    <col min="10" max="10" width="2.85546875" customWidth="1"/>
    <col min="11" max="11" width="7.28515625" customWidth="1"/>
    <col min="12" max="12" width="7.42578125" customWidth="1"/>
    <col min="13" max="13" width="25.7109375" customWidth="1"/>
    <col min="14" max="14" width="18.140625" customWidth="1"/>
    <col min="15" max="15" width="20.85546875" customWidth="1"/>
    <col min="16" max="16" width="15.7109375" customWidth="1"/>
    <col min="17" max="17" width="34.28515625" customWidth="1"/>
    <col min="18" max="18" width="35" customWidth="1"/>
  </cols>
  <sheetData>
    <row r="1" spans="2:18" ht="15.75" thickBot="1">
      <c r="B1">
        <v>0</v>
      </c>
      <c r="C1">
        <v>19999</v>
      </c>
    </row>
    <row r="2" spans="2:18" ht="15.75" thickBot="1">
      <c r="B2" s="123" t="s">
        <v>0</v>
      </c>
      <c r="C2" s="124"/>
      <c r="D2" s="14" t="s">
        <v>1</v>
      </c>
      <c r="E2" s="14" t="s">
        <v>6</v>
      </c>
      <c r="F2" s="14" t="s">
        <v>2</v>
      </c>
      <c r="G2" s="14" t="s">
        <v>3</v>
      </c>
      <c r="H2" s="14" t="s">
        <v>5</v>
      </c>
      <c r="I2" s="13" t="s">
        <v>4</v>
      </c>
      <c r="K2" s="125" t="s">
        <v>0</v>
      </c>
      <c r="L2" s="126"/>
      <c r="M2" s="22" t="s">
        <v>1</v>
      </c>
      <c r="N2" s="104" t="s">
        <v>6</v>
      </c>
      <c r="O2" s="104" t="s">
        <v>2</v>
      </c>
      <c r="P2" s="104" t="s">
        <v>3</v>
      </c>
      <c r="Q2" s="22" t="s">
        <v>5</v>
      </c>
      <c r="R2" s="23" t="s">
        <v>4</v>
      </c>
    </row>
    <row r="3" spans="2:18">
      <c r="B3" s="15">
        <v>0</v>
      </c>
      <c r="C3" s="19">
        <f>(B3+99)</f>
        <v>99</v>
      </c>
      <c r="D3" s="17" t="s">
        <v>7</v>
      </c>
      <c r="E3" s="17" t="s">
        <v>7</v>
      </c>
      <c r="F3" s="17"/>
      <c r="G3" s="21" t="s">
        <v>7</v>
      </c>
      <c r="H3" s="21"/>
      <c r="I3" s="16" t="s">
        <v>7</v>
      </c>
      <c r="K3" s="32">
        <v>10000</v>
      </c>
      <c r="L3" s="33">
        <f>(K3+99)</f>
        <v>10099</v>
      </c>
      <c r="M3" s="103" t="s">
        <v>9</v>
      </c>
      <c r="N3" s="20" t="s">
        <v>7</v>
      </c>
      <c r="O3" s="28"/>
      <c r="P3" s="28"/>
      <c r="Q3" s="18"/>
      <c r="R3" s="6"/>
    </row>
    <row r="4" spans="2:18">
      <c r="B4" s="12">
        <f>(B3+100)</f>
        <v>100</v>
      </c>
      <c r="C4" s="3">
        <f>(B4+99)</f>
        <v>199</v>
      </c>
      <c r="D4" s="11" t="s">
        <v>7</v>
      </c>
      <c r="E4" s="11" t="s">
        <v>7</v>
      </c>
      <c r="F4" s="11"/>
      <c r="G4" s="11" t="s">
        <v>7</v>
      </c>
      <c r="H4" s="11"/>
      <c r="I4" s="10" t="s">
        <v>7</v>
      </c>
      <c r="K4" s="12">
        <f>(K3+100)</f>
        <v>10100</v>
      </c>
      <c r="L4" s="3">
        <f>(K4+99)</f>
        <v>10199</v>
      </c>
      <c r="M4" s="36" t="s">
        <v>8</v>
      </c>
      <c r="N4" s="11" t="s">
        <v>7</v>
      </c>
      <c r="O4" s="26"/>
      <c r="P4" s="26"/>
      <c r="Q4" s="11"/>
      <c r="R4" s="10"/>
    </row>
    <row r="5" spans="2:18">
      <c r="B5" s="12">
        <f t="shared" ref="B5:B53" si="0">(B4+100)</f>
        <v>200</v>
      </c>
      <c r="C5" s="3">
        <f t="shared" ref="C5:C52" si="1">(B5+99)</f>
        <v>299</v>
      </c>
      <c r="D5" s="11" t="s">
        <v>7</v>
      </c>
      <c r="E5" s="11" t="s">
        <v>7</v>
      </c>
      <c r="F5" s="11"/>
      <c r="G5" s="11" t="s">
        <v>7</v>
      </c>
      <c r="H5" s="11"/>
      <c r="I5" s="10" t="s">
        <v>7</v>
      </c>
      <c r="K5" s="12">
        <f t="shared" ref="K5:K53" si="2">(K4+100)</f>
        <v>10200</v>
      </c>
      <c r="L5" s="3">
        <f t="shared" ref="L5:L52" si="3">(K5+99)</f>
        <v>10299</v>
      </c>
      <c r="M5" s="36" t="s">
        <v>8</v>
      </c>
      <c r="N5" s="11" t="s">
        <v>7</v>
      </c>
      <c r="O5" s="26"/>
      <c r="P5" s="26"/>
      <c r="Q5" s="11"/>
      <c r="R5" s="10"/>
    </row>
    <row r="6" spans="2:18">
      <c r="B6" s="12">
        <f t="shared" si="0"/>
        <v>300</v>
      </c>
      <c r="C6" s="3">
        <f t="shared" si="1"/>
        <v>399</v>
      </c>
      <c r="D6" s="11" t="s">
        <v>10</v>
      </c>
      <c r="E6" s="11"/>
      <c r="F6" s="11"/>
      <c r="G6" s="11" t="s">
        <v>685</v>
      </c>
      <c r="H6" s="11"/>
      <c r="I6" s="10" t="s">
        <v>685</v>
      </c>
      <c r="K6" s="12">
        <f t="shared" si="2"/>
        <v>10300</v>
      </c>
      <c r="L6" s="3">
        <f t="shared" si="3"/>
        <v>10399</v>
      </c>
      <c r="M6" s="36" t="s">
        <v>8</v>
      </c>
      <c r="N6" s="11"/>
      <c r="O6" s="26"/>
      <c r="P6" s="26"/>
      <c r="Q6" s="11"/>
      <c r="R6" s="10"/>
    </row>
    <row r="7" spans="2:18">
      <c r="B7" s="12">
        <f t="shared" si="0"/>
        <v>400</v>
      </c>
      <c r="C7" s="3">
        <f t="shared" si="1"/>
        <v>499</v>
      </c>
      <c r="D7" s="11" t="s">
        <v>11</v>
      </c>
      <c r="E7" s="11"/>
      <c r="F7" s="11"/>
      <c r="G7" s="11" t="s">
        <v>685</v>
      </c>
      <c r="H7" s="11"/>
      <c r="I7" s="10" t="s">
        <v>685</v>
      </c>
      <c r="K7" s="12">
        <f t="shared" si="2"/>
        <v>10400</v>
      </c>
      <c r="L7" s="3">
        <f t="shared" si="3"/>
        <v>10499</v>
      </c>
      <c r="M7" s="36" t="s">
        <v>8</v>
      </c>
      <c r="N7" s="11"/>
      <c r="O7" s="26"/>
      <c r="P7" s="26"/>
      <c r="Q7" s="11"/>
      <c r="R7" s="10"/>
    </row>
    <row r="8" spans="2:18">
      <c r="B8" s="12">
        <f t="shared" si="0"/>
        <v>500</v>
      </c>
      <c r="C8" s="3">
        <f t="shared" si="1"/>
        <v>599</v>
      </c>
      <c r="D8" s="11"/>
      <c r="E8" s="11" t="s">
        <v>16</v>
      </c>
      <c r="F8" s="11"/>
      <c r="G8" s="11" t="s">
        <v>16</v>
      </c>
      <c r="H8" s="11"/>
      <c r="I8" s="10" t="s">
        <v>16</v>
      </c>
      <c r="K8" s="12">
        <f t="shared" si="2"/>
        <v>10500</v>
      </c>
      <c r="L8" s="3">
        <f t="shared" si="3"/>
        <v>10599</v>
      </c>
      <c r="M8" s="36" t="s">
        <v>8</v>
      </c>
      <c r="N8" s="11" t="s">
        <v>17</v>
      </c>
      <c r="O8" s="26"/>
      <c r="P8" s="26"/>
      <c r="Q8" s="11"/>
      <c r="R8" s="10"/>
    </row>
    <row r="9" spans="2:18">
      <c r="B9" s="12">
        <f t="shared" si="0"/>
        <v>600</v>
      </c>
      <c r="C9" s="3">
        <f t="shared" si="1"/>
        <v>699</v>
      </c>
      <c r="D9" s="11"/>
      <c r="E9" s="11" t="s">
        <v>16</v>
      </c>
      <c r="F9" s="11"/>
      <c r="G9" s="11" t="s">
        <v>16</v>
      </c>
      <c r="H9" s="11"/>
      <c r="I9" s="10" t="s">
        <v>16</v>
      </c>
      <c r="K9" s="12">
        <f t="shared" si="2"/>
        <v>10600</v>
      </c>
      <c r="L9" s="3">
        <f t="shared" si="3"/>
        <v>10699</v>
      </c>
      <c r="M9" s="36" t="s">
        <v>8</v>
      </c>
      <c r="N9" s="11" t="s">
        <v>17</v>
      </c>
      <c r="O9" s="26"/>
      <c r="P9" s="26"/>
      <c r="Q9" s="11"/>
      <c r="R9" s="10" t="s">
        <v>154</v>
      </c>
    </row>
    <row r="10" spans="2:18">
      <c r="B10" s="12">
        <f t="shared" si="0"/>
        <v>700</v>
      </c>
      <c r="C10" s="3">
        <f t="shared" si="1"/>
        <v>799</v>
      </c>
      <c r="D10" s="11"/>
      <c r="E10" s="11"/>
      <c r="F10" s="11"/>
      <c r="G10" s="11"/>
      <c r="H10" s="11"/>
      <c r="I10" s="10"/>
      <c r="K10" s="12">
        <f t="shared" si="2"/>
        <v>10700</v>
      </c>
      <c r="L10" s="3">
        <f t="shared" si="3"/>
        <v>10799</v>
      </c>
      <c r="M10" s="36" t="s">
        <v>8</v>
      </c>
      <c r="N10" s="11"/>
      <c r="O10" s="26"/>
      <c r="P10" s="26"/>
      <c r="Q10" s="11"/>
      <c r="R10" s="10" t="s">
        <v>154</v>
      </c>
    </row>
    <row r="11" spans="2:18">
      <c r="B11" s="12">
        <f t="shared" si="0"/>
        <v>800</v>
      </c>
      <c r="C11" s="3">
        <f t="shared" si="1"/>
        <v>899</v>
      </c>
      <c r="D11" s="11" t="s">
        <v>154</v>
      </c>
      <c r="E11" s="11" t="s">
        <v>154</v>
      </c>
      <c r="F11" s="11"/>
      <c r="G11" s="11" t="s">
        <v>154</v>
      </c>
      <c r="H11" s="11"/>
      <c r="I11" s="10" t="s">
        <v>34</v>
      </c>
      <c r="K11" s="12">
        <f t="shared" si="2"/>
        <v>10800</v>
      </c>
      <c r="L11" s="3">
        <f t="shared" si="3"/>
        <v>10899</v>
      </c>
      <c r="M11" s="36" t="s">
        <v>8</v>
      </c>
      <c r="N11" s="11" t="s">
        <v>154</v>
      </c>
      <c r="O11" s="26"/>
      <c r="P11" s="26"/>
      <c r="Q11" s="11"/>
      <c r="R11" s="10" t="s">
        <v>154</v>
      </c>
    </row>
    <row r="12" spans="2:18" ht="15.75" thickBot="1">
      <c r="B12" s="9">
        <f t="shared" si="0"/>
        <v>900</v>
      </c>
      <c r="C12" s="2">
        <f t="shared" si="1"/>
        <v>999</v>
      </c>
      <c r="D12" s="8" t="s">
        <v>154</v>
      </c>
      <c r="E12" s="8" t="s">
        <v>154</v>
      </c>
      <c r="F12" s="8"/>
      <c r="G12" s="8" t="s">
        <v>154</v>
      </c>
      <c r="H12" s="8"/>
      <c r="I12" s="8" t="s">
        <v>34</v>
      </c>
      <c r="K12" s="9">
        <f t="shared" si="2"/>
        <v>10900</v>
      </c>
      <c r="L12" s="2">
        <f t="shared" si="3"/>
        <v>10999</v>
      </c>
      <c r="M12" s="37" t="s">
        <v>8</v>
      </c>
      <c r="N12" s="8" t="s">
        <v>154</v>
      </c>
      <c r="O12" s="27"/>
      <c r="P12" s="27"/>
      <c r="Q12" s="8"/>
      <c r="R12" s="7" t="s">
        <v>154</v>
      </c>
    </row>
    <row r="13" spans="2:18">
      <c r="B13" s="15">
        <f t="shared" si="0"/>
        <v>1000</v>
      </c>
      <c r="C13" s="19">
        <f t="shared" si="1"/>
        <v>1099</v>
      </c>
      <c r="D13" s="18" t="s">
        <v>15</v>
      </c>
      <c r="E13" s="18" t="s">
        <v>12</v>
      </c>
      <c r="F13" s="11" t="s">
        <v>36</v>
      </c>
      <c r="G13" s="18" t="s">
        <v>53</v>
      </c>
      <c r="H13" s="18"/>
      <c r="I13" s="6" t="s">
        <v>14</v>
      </c>
      <c r="K13" s="15">
        <f t="shared" si="2"/>
        <v>11000</v>
      </c>
      <c r="L13" s="19">
        <f t="shared" si="3"/>
        <v>11099</v>
      </c>
      <c r="M13" s="18"/>
      <c r="N13" s="18" t="s">
        <v>13</v>
      </c>
      <c r="O13" s="28"/>
      <c r="P13" s="28"/>
      <c r="Q13" s="18"/>
      <c r="R13" s="6"/>
    </row>
    <row r="14" spans="2:18">
      <c r="B14" s="12">
        <f t="shared" si="0"/>
        <v>1100</v>
      </c>
      <c r="C14" s="3">
        <f t="shared" si="1"/>
        <v>1199</v>
      </c>
      <c r="D14" s="18" t="s">
        <v>15</v>
      </c>
      <c r="E14" s="18" t="s">
        <v>12</v>
      </c>
      <c r="F14" s="11" t="s">
        <v>35</v>
      </c>
      <c r="G14" s="18" t="s">
        <v>53</v>
      </c>
      <c r="H14" s="11"/>
      <c r="I14" s="10" t="s">
        <v>14</v>
      </c>
      <c r="K14" s="12">
        <f t="shared" si="2"/>
        <v>11100</v>
      </c>
      <c r="L14" s="3">
        <f t="shared" si="3"/>
        <v>11199</v>
      </c>
      <c r="M14" s="11"/>
      <c r="N14" s="11" t="s">
        <v>13</v>
      </c>
      <c r="O14" s="26"/>
      <c r="P14" s="26"/>
      <c r="Q14" s="11"/>
      <c r="R14" s="10"/>
    </row>
    <row r="15" spans="2:18">
      <c r="B15" s="12">
        <f t="shared" si="0"/>
        <v>1200</v>
      </c>
      <c r="C15" s="3">
        <f t="shared" si="1"/>
        <v>1299</v>
      </c>
      <c r="D15" s="18" t="s">
        <v>15</v>
      </c>
      <c r="E15" s="18" t="s">
        <v>12</v>
      </c>
      <c r="F15" s="18" t="s">
        <v>35</v>
      </c>
      <c r="G15" s="18" t="s">
        <v>53</v>
      </c>
      <c r="H15" s="11"/>
      <c r="I15" s="10" t="s">
        <v>14</v>
      </c>
      <c r="K15" s="12">
        <f t="shared" si="2"/>
        <v>11200</v>
      </c>
      <c r="L15" s="3">
        <f t="shared" si="3"/>
        <v>11299</v>
      </c>
      <c r="M15" s="11"/>
      <c r="N15" s="11" t="s">
        <v>13</v>
      </c>
      <c r="O15" s="26"/>
      <c r="P15" s="26"/>
      <c r="Q15" s="11"/>
      <c r="R15" s="10"/>
    </row>
    <row r="16" spans="2:18">
      <c r="B16" s="12">
        <f t="shared" si="0"/>
        <v>1300</v>
      </c>
      <c r="C16" s="3">
        <f t="shared" si="1"/>
        <v>1399</v>
      </c>
      <c r="D16" s="18" t="s">
        <v>15</v>
      </c>
      <c r="E16" s="18" t="s">
        <v>12</v>
      </c>
      <c r="F16" s="18" t="s">
        <v>35</v>
      </c>
      <c r="G16" s="18" t="s">
        <v>53</v>
      </c>
      <c r="H16" s="11"/>
      <c r="I16" s="10" t="s">
        <v>14</v>
      </c>
      <c r="K16" s="12">
        <f t="shared" si="2"/>
        <v>11300</v>
      </c>
      <c r="L16" s="3">
        <f t="shared" si="3"/>
        <v>11399</v>
      </c>
      <c r="M16" s="11"/>
      <c r="N16" s="11" t="s">
        <v>13</v>
      </c>
      <c r="O16" s="26"/>
      <c r="P16" s="26"/>
      <c r="Q16" s="11"/>
      <c r="R16" s="10"/>
    </row>
    <row r="17" spans="2:18">
      <c r="B17" s="12">
        <f t="shared" si="0"/>
        <v>1400</v>
      </c>
      <c r="C17" s="3">
        <f t="shared" si="1"/>
        <v>1499</v>
      </c>
      <c r="D17" s="18" t="s">
        <v>15</v>
      </c>
      <c r="E17" s="11" t="s">
        <v>12</v>
      </c>
      <c r="F17" s="18" t="s">
        <v>35</v>
      </c>
      <c r="G17" s="18" t="s">
        <v>53</v>
      </c>
      <c r="H17" s="11"/>
      <c r="I17" s="10" t="s">
        <v>14</v>
      </c>
      <c r="K17" s="12">
        <f t="shared" si="2"/>
        <v>11400</v>
      </c>
      <c r="L17" s="3">
        <f t="shared" si="3"/>
        <v>11499</v>
      </c>
      <c r="M17" s="11"/>
      <c r="N17" s="11" t="s">
        <v>13</v>
      </c>
      <c r="O17" s="26"/>
      <c r="P17" s="26"/>
      <c r="Q17" s="11"/>
      <c r="R17" s="10"/>
    </row>
    <row r="18" spans="2:18">
      <c r="B18" s="12">
        <f t="shared" si="0"/>
        <v>1500</v>
      </c>
      <c r="C18" s="3">
        <f t="shared" si="1"/>
        <v>1599</v>
      </c>
      <c r="D18" s="18" t="s">
        <v>15</v>
      </c>
      <c r="E18" s="11" t="s">
        <v>12</v>
      </c>
      <c r="F18" s="18" t="s">
        <v>35</v>
      </c>
      <c r="G18" s="18" t="s">
        <v>53</v>
      </c>
      <c r="H18" s="11"/>
      <c r="I18" s="10" t="s">
        <v>14</v>
      </c>
      <c r="K18" s="12">
        <f t="shared" si="2"/>
        <v>11500</v>
      </c>
      <c r="L18" s="3">
        <f t="shared" si="3"/>
        <v>11599</v>
      </c>
      <c r="M18" s="11"/>
      <c r="N18" s="11" t="s">
        <v>13</v>
      </c>
      <c r="O18" s="26"/>
      <c r="P18" s="26"/>
      <c r="Q18" s="11"/>
      <c r="R18" s="10"/>
    </row>
    <row r="19" spans="2:18">
      <c r="B19" s="12">
        <f t="shared" si="0"/>
        <v>1600</v>
      </c>
      <c r="C19" s="3">
        <f t="shared" si="1"/>
        <v>1699</v>
      </c>
      <c r="D19" s="18" t="s">
        <v>15</v>
      </c>
      <c r="E19" s="11" t="s">
        <v>12</v>
      </c>
      <c r="F19" s="18" t="s">
        <v>35</v>
      </c>
      <c r="G19" s="18" t="s">
        <v>53</v>
      </c>
      <c r="H19" s="11"/>
      <c r="I19" s="10" t="s">
        <v>14</v>
      </c>
      <c r="K19" s="12">
        <f t="shared" si="2"/>
        <v>11600</v>
      </c>
      <c r="L19" s="3">
        <f t="shared" si="3"/>
        <v>11699</v>
      </c>
      <c r="M19" s="11"/>
      <c r="N19" s="11" t="s">
        <v>13</v>
      </c>
      <c r="O19" s="26"/>
      <c r="P19" s="26"/>
      <c r="Q19" s="11"/>
      <c r="R19" s="10"/>
    </row>
    <row r="20" spans="2:18">
      <c r="B20" s="12">
        <f t="shared" si="0"/>
        <v>1700</v>
      </c>
      <c r="C20" s="3">
        <f t="shared" si="1"/>
        <v>1799</v>
      </c>
      <c r="D20" s="18" t="s">
        <v>15</v>
      </c>
      <c r="E20" s="11" t="s">
        <v>12</v>
      </c>
      <c r="F20" s="18" t="s">
        <v>35</v>
      </c>
      <c r="G20" s="18" t="s">
        <v>53</v>
      </c>
      <c r="H20" s="11"/>
      <c r="I20" s="10" t="s">
        <v>14</v>
      </c>
      <c r="K20" s="12">
        <f t="shared" si="2"/>
        <v>11700</v>
      </c>
      <c r="L20" s="3">
        <f t="shared" si="3"/>
        <v>11799</v>
      </c>
      <c r="M20" s="11"/>
      <c r="N20" s="11" t="s">
        <v>13</v>
      </c>
      <c r="O20" s="26"/>
      <c r="P20" s="26"/>
      <c r="Q20" s="11"/>
      <c r="R20" s="10"/>
    </row>
    <row r="21" spans="2:18">
      <c r="B21" s="12">
        <f t="shared" si="0"/>
        <v>1800</v>
      </c>
      <c r="C21" s="3">
        <f t="shared" si="1"/>
        <v>1899</v>
      </c>
      <c r="D21" s="18" t="s">
        <v>15</v>
      </c>
      <c r="E21" s="11" t="s">
        <v>12</v>
      </c>
      <c r="F21" s="18" t="s">
        <v>35</v>
      </c>
      <c r="G21" s="18" t="s">
        <v>53</v>
      </c>
      <c r="H21" s="11"/>
      <c r="I21" s="10" t="s">
        <v>14</v>
      </c>
      <c r="K21" s="12">
        <f t="shared" si="2"/>
        <v>11800</v>
      </c>
      <c r="L21" s="3">
        <f t="shared" si="3"/>
        <v>11899</v>
      </c>
      <c r="M21" s="11"/>
      <c r="N21" s="11" t="s">
        <v>13</v>
      </c>
      <c r="O21" s="26"/>
      <c r="P21" s="26"/>
      <c r="Q21" s="11"/>
      <c r="R21" s="10"/>
    </row>
    <row r="22" spans="2:18" ht="15.75" thickBot="1">
      <c r="B22" s="5">
        <f t="shared" si="0"/>
        <v>1900</v>
      </c>
      <c r="C22" s="1">
        <f t="shared" si="1"/>
        <v>1999</v>
      </c>
      <c r="D22" s="4" t="s">
        <v>15</v>
      </c>
      <c r="E22" s="4" t="s">
        <v>12</v>
      </c>
      <c r="F22" s="20"/>
      <c r="G22" s="18" t="s">
        <v>53</v>
      </c>
      <c r="H22" s="4"/>
      <c r="I22" s="34" t="s">
        <v>14</v>
      </c>
      <c r="K22" s="9">
        <f t="shared" si="2"/>
        <v>11900</v>
      </c>
      <c r="L22" s="2">
        <f t="shared" si="3"/>
        <v>11999</v>
      </c>
      <c r="M22" s="8"/>
      <c r="N22" s="8" t="s">
        <v>13</v>
      </c>
      <c r="O22" s="31"/>
      <c r="P22" s="27"/>
      <c r="Q22" s="4"/>
      <c r="R22" s="10"/>
    </row>
    <row r="23" spans="2:18">
      <c r="B23" s="15">
        <f t="shared" si="0"/>
        <v>2000</v>
      </c>
      <c r="C23" s="19">
        <f t="shared" si="1"/>
        <v>2099</v>
      </c>
      <c r="D23" s="21" t="s">
        <v>15</v>
      </c>
      <c r="E23" s="21" t="s">
        <v>47</v>
      </c>
      <c r="F23" s="21" t="s">
        <v>37</v>
      </c>
      <c r="G23" s="21" t="s">
        <v>9</v>
      </c>
      <c r="H23" s="21" t="s">
        <v>57</v>
      </c>
      <c r="I23" s="16" t="s">
        <v>55</v>
      </c>
      <c r="K23" s="15">
        <f t="shared" si="2"/>
        <v>12000</v>
      </c>
      <c r="L23" s="19">
        <f t="shared" si="3"/>
        <v>12099</v>
      </c>
      <c r="M23" s="21" t="s">
        <v>47</v>
      </c>
      <c r="N23" s="21" t="s">
        <v>47</v>
      </c>
      <c r="O23" s="25"/>
      <c r="P23" s="25"/>
      <c r="Q23" s="21" t="s">
        <v>61</v>
      </c>
      <c r="R23" s="16"/>
    </row>
    <row r="24" spans="2:18">
      <c r="B24" s="12">
        <f t="shared" si="0"/>
        <v>2100</v>
      </c>
      <c r="C24" s="3">
        <f t="shared" si="1"/>
        <v>2199</v>
      </c>
      <c r="D24" s="18" t="s">
        <v>15</v>
      </c>
      <c r="E24" s="11" t="s">
        <v>18</v>
      </c>
      <c r="F24" s="11" t="s">
        <v>38</v>
      </c>
      <c r="G24" s="11" t="s">
        <v>8</v>
      </c>
      <c r="H24" s="11" t="s">
        <v>57</v>
      </c>
      <c r="I24" s="10" t="s">
        <v>55</v>
      </c>
      <c r="K24" s="12">
        <f t="shared" si="2"/>
        <v>12100</v>
      </c>
      <c r="L24" s="3">
        <f t="shared" si="3"/>
        <v>12199</v>
      </c>
      <c r="M24" s="11" t="s">
        <v>28</v>
      </c>
      <c r="N24" s="11" t="s">
        <v>43</v>
      </c>
      <c r="O24" s="26"/>
      <c r="P24" s="26"/>
      <c r="Q24" s="11" t="s">
        <v>61</v>
      </c>
      <c r="R24" s="10"/>
    </row>
    <row r="25" spans="2:18">
      <c r="B25" s="12">
        <f t="shared" si="0"/>
        <v>2200</v>
      </c>
      <c r="C25" s="3">
        <f t="shared" si="1"/>
        <v>2299</v>
      </c>
      <c r="D25" s="18" t="s">
        <v>15</v>
      </c>
      <c r="E25" s="11" t="s">
        <v>19</v>
      </c>
      <c r="F25" s="11" t="s">
        <v>38</v>
      </c>
      <c r="G25" s="11" t="s">
        <v>8</v>
      </c>
      <c r="H25" s="11" t="s">
        <v>58</v>
      </c>
      <c r="I25" s="10" t="s">
        <v>55</v>
      </c>
      <c r="K25" s="12">
        <f t="shared" si="2"/>
        <v>12200</v>
      </c>
      <c r="L25" s="3">
        <f t="shared" si="3"/>
        <v>12299</v>
      </c>
      <c r="M25" s="11" t="s">
        <v>26</v>
      </c>
      <c r="N25" s="11" t="s">
        <v>44</v>
      </c>
      <c r="O25" s="26"/>
      <c r="P25" s="26"/>
      <c r="Q25" s="11" t="s">
        <v>62</v>
      </c>
      <c r="R25" s="10"/>
    </row>
    <row r="26" spans="2:18">
      <c r="B26" s="12">
        <f t="shared" si="0"/>
        <v>2300</v>
      </c>
      <c r="C26" s="3">
        <f t="shared" si="1"/>
        <v>2399</v>
      </c>
      <c r="D26" s="18" t="s">
        <v>15</v>
      </c>
      <c r="E26" s="11" t="s">
        <v>21</v>
      </c>
      <c r="F26" s="11" t="s">
        <v>38</v>
      </c>
      <c r="G26" s="11" t="s">
        <v>8</v>
      </c>
      <c r="H26" s="11" t="s">
        <v>58</v>
      </c>
      <c r="I26" s="10"/>
      <c r="K26" s="12">
        <f t="shared" si="2"/>
        <v>12300</v>
      </c>
      <c r="L26" s="3">
        <f t="shared" si="3"/>
        <v>12399</v>
      </c>
      <c r="M26" s="11" t="s">
        <v>27</v>
      </c>
      <c r="N26" s="11" t="s">
        <v>45</v>
      </c>
      <c r="O26" s="26"/>
      <c r="P26" s="26"/>
      <c r="Q26" s="11" t="s">
        <v>62</v>
      </c>
      <c r="R26" s="10"/>
    </row>
    <row r="27" spans="2:18">
      <c r="B27" s="12">
        <f t="shared" si="0"/>
        <v>2400</v>
      </c>
      <c r="C27" s="3">
        <f t="shared" si="1"/>
        <v>2499</v>
      </c>
      <c r="D27" s="18" t="s">
        <v>15</v>
      </c>
      <c r="E27" s="11" t="s">
        <v>20</v>
      </c>
      <c r="F27" s="11" t="s">
        <v>38</v>
      </c>
      <c r="G27" s="11" t="s">
        <v>8</v>
      </c>
      <c r="H27" s="11" t="s">
        <v>59</v>
      </c>
      <c r="I27" s="10"/>
      <c r="K27" s="12">
        <f t="shared" si="2"/>
        <v>12400</v>
      </c>
      <c r="L27" s="3">
        <f t="shared" si="3"/>
        <v>12499</v>
      </c>
      <c r="M27" s="11" t="s">
        <v>29</v>
      </c>
      <c r="N27" s="11" t="s">
        <v>46</v>
      </c>
      <c r="O27" s="26"/>
      <c r="P27" s="26"/>
      <c r="Q27" s="11" t="s">
        <v>75</v>
      </c>
      <c r="R27" s="10"/>
    </row>
    <row r="28" spans="2:18">
      <c r="B28" s="12">
        <f t="shared" si="0"/>
        <v>2500</v>
      </c>
      <c r="C28" s="3">
        <f t="shared" si="1"/>
        <v>2599</v>
      </c>
      <c r="D28" s="18" t="s">
        <v>15</v>
      </c>
      <c r="E28" s="11" t="s">
        <v>101</v>
      </c>
      <c r="F28" s="11" t="s">
        <v>38</v>
      </c>
      <c r="G28" s="11" t="s">
        <v>8</v>
      </c>
      <c r="H28" s="11" t="s">
        <v>59</v>
      </c>
      <c r="I28" s="10" t="s">
        <v>56</v>
      </c>
      <c r="K28" s="12">
        <f t="shared" si="2"/>
        <v>12500</v>
      </c>
      <c r="L28" s="3">
        <f t="shared" si="3"/>
        <v>12599</v>
      </c>
      <c r="M28" s="11" t="s">
        <v>89</v>
      </c>
      <c r="N28" s="11" t="s">
        <v>113</v>
      </c>
      <c r="O28" s="26"/>
      <c r="P28" s="26"/>
      <c r="Q28" s="11" t="s">
        <v>75</v>
      </c>
      <c r="R28" s="10"/>
    </row>
    <row r="29" spans="2:18">
      <c r="B29" s="12">
        <f t="shared" si="0"/>
        <v>2600</v>
      </c>
      <c r="C29" s="3">
        <f t="shared" si="1"/>
        <v>2699</v>
      </c>
      <c r="D29" s="18" t="s">
        <v>15</v>
      </c>
      <c r="E29" s="11" t="s">
        <v>103</v>
      </c>
      <c r="F29" s="11" t="s">
        <v>38</v>
      </c>
      <c r="G29" s="11" t="s">
        <v>8</v>
      </c>
      <c r="H29" s="11" t="s">
        <v>60</v>
      </c>
      <c r="I29" s="10" t="s">
        <v>56</v>
      </c>
      <c r="K29" s="12">
        <f t="shared" si="2"/>
        <v>12600</v>
      </c>
      <c r="L29" s="3">
        <f t="shared" si="3"/>
        <v>12699</v>
      </c>
      <c r="M29" s="11" t="s">
        <v>90</v>
      </c>
      <c r="N29" s="11" t="s">
        <v>114</v>
      </c>
      <c r="O29" s="26"/>
      <c r="P29" s="26"/>
      <c r="Q29" s="11" t="s">
        <v>76</v>
      </c>
      <c r="R29" s="10"/>
    </row>
    <row r="30" spans="2:18">
      <c r="B30" s="12">
        <f t="shared" si="0"/>
        <v>2700</v>
      </c>
      <c r="C30" s="3">
        <f t="shared" si="1"/>
        <v>2799</v>
      </c>
      <c r="D30" s="18" t="s">
        <v>15</v>
      </c>
      <c r="E30" s="11" t="s">
        <v>104</v>
      </c>
      <c r="F30" s="11" t="s">
        <v>38</v>
      </c>
      <c r="G30" s="11" t="s">
        <v>8</v>
      </c>
      <c r="H30" s="11" t="s">
        <v>60</v>
      </c>
      <c r="I30" s="10" t="s">
        <v>56</v>
      </c>
      <c r="K30" s="12">
        <f t="shared" si="2"/>
        <v>12700</v>
      </c>
      <c r="L30" s="3">
        <f t="shared" si="3"/>
        <v>12799</v>
      </c>
      <c r="M30" s="11" t="s">
        <v>91</v>
      </c>
      <c r="N30" s="11" t="s">
        <v>115</v>
      </c>
      <c r="O30" s="26"/>
      <c r="P30" s="26"/>
      <c r="Q30" s="11" t="s">
        <v>76</v>
      </c>
      <c r="R30" s="10"/>
    </row>
    <row r="31" spans="2:18">
      <c r="B31" s="12">
        <f t="shared" si="0"/>
        <v>2800</v>
      </c>
      <c r="C31" s="3">
        <f t="shared" si="1"/>
        <v>2899</v>
      </c>
      <c r="D31" s="18" t="s">
        <v>15</v>
      </c>
      <c r="E31" s="11" t="s">
        <v>102</v>
      </c>
      <c r="F31" s="11" t="s">
        <v>38</v>
      </c>
      <c r="G31" s="11" t="s">
        <v>8</v>
      </c>
      <c r="H31" s="11" t="s">
        <v>63</v>
      </c>
      <c r="I31" s="11"/>
      <c r="K31" s="12">
        <f t="shared" si="2"/>
        <v>12800</v>
      </c>
      <c r="L31" s="3">
        <f t="shared" si="3"/>
        <v>12899</v>
      </c>
      <c r="M31" s="11" t="s">
        <v>92</v>
      </c>
      <c r="N31" s="11" t="s">
        <v>116</v>
      </c>
      <c r="O31" s="26"/>
      <c r="P31" s="26"/>
      <c r="Q31" s="11" t="s">
        <v>77</v>
      </c>
      <c r="R31" s="10"/>
    </row>
    <row r="32" spans="2:18" ht="15.75" thickBot="1">
      <c r="B32" s="9">
        <f t="shared" si="0"/>
        <v>2900</v>
      </c>
      <c r="C32" s="2">
        <f t="shared" si="1"/>
        <v>2999</v>
      </c>
      <c r="D32" s="24" t="s">
        <v>15</v>
      </c>
      <c r="E32" s="8" t="s">
        <v>105</v>
      </c>
      <c r="F32" s="8"/>
      <c r="G32" s="8" t="s">
        <v>8</v>
      </c>
      <c r="H32" s="8" t="s">
        <v>63</v>
      </c>
      <c r="I32" s="11"/>
      <c r="K32" s="9">
        <f t="shared" si="2"/>
        <v>12900</v>
      </c>
      <c r="L32" s="2">
        <f t="shared" si="3"/>
        <v>12999</v>
      </c>
      <c r="M32" s="4" t="s">
        <v>93</v>
      </c>
      <c r="N32" s="20" t="s">
        <v>117</v>
      </c>
      <c r="O32" s="27"/>
      <c r="P32" s="27"/>
      <c r="Q32" s="8" t="s">
        <v>77</v>
      </c>
      <c r="R32" s="7"/>
    </row>
    <row r="33" spans="2:18">
      <c r="B33" s="15">
        <f t="shared" si="0"/>
        <v>3000</v>
      </c>
      <c r="C33" s="19">
        <f t="shared" si="1"/>
        <v>3099</v>
      </c>
      <c r="D33" s="21" t="s">
        <v>15</v>
      </c>
      <c r="E33" s="18" t="s">
        <v>106</v>
      </c>
      <c r="F33" s="21" t="s">
        <v>41</v>
      </c>
      <c r="G33" s="21" t="s">
        <v>896</v>
      </c>
      <c r="H33" s="21" t="s">
        <v>64</v>
      </c>
      <c r="I33" s="16" t="s">
        <v>55</v>
      </c>
      <c r="K33" s="15">
        <f t="shared" si="2"/>
        <v>13000</v>
      </c>
      <c r="L33" s="19">
        <f t="shared" si="3"/>
        <v>13099</v>
      </c>
      <c r="M33" s="21" t="s">
        <v>94</v>
      </c>
      <c r="N33" s="21" t="s">
        <v>118</v>
      </c>
      <c r="O33" s="28"/>
      <c r="P33" s="25"/>
      <c r="Q33" s="21" t="s">
        <v>78</v>
      </c>
      <c r="R33" s="10"/>
    </row>
    <row r="34" spans="2:18">
      <c r="B34" s="12">
        <f t="shared" si="0"/>
        <v>3100</v>
      </c>
      <c r="C34" s="3">
        <f t="shared" si="1"/>
        <v>3199</v>
      </c>
      <c r="D34" s="18" t="s">
        <v>15</v>
      </c>
      <c r="E34" s="18" t="s">
        <v>107</v>
      </c>
      <c r="F34" s="18" t="s">
        <v>39</v>
      </c>
      <c r="G34" s="11" t="s">
        <v>896</v>
      </c>
      <c r="H34" s="11" t="s">
        <v>64</v>
      </c>
      <c r="I34" s="10" t="s">
        <v>55</v>
      </c>
      <c r="K34" s="12">
        <f t="shared" si="2"/>
        <v>13100</v>
      </c>
      <c r="L34" s="3">
        <f t="shared" si="3"/>
        <v>13199</v>
      </c>
      <c r="M34" s="11" t="s">
        <v>95</v>
      </c>
      <c r="N34" s="18" t="s">
        <v>119</v>
      </c>
      <c r="O34" s="28"/>
      <c r="P34" s="26"/>
      <c r="Q34" s="11" t="s">
        <v>78</v>
      </c>
      <c r="R34" s="10"/>
    </row>
    <row r="35" spans="2:18">
      <c r="B35" s="12">
        <f t="shared" si="0"/>
        <v>3200</v>
      </c>
      <c r="C35" s="3">
        <f t="shared" si="1"/>
        <v>3299</v>
      </c>
      <c r="D35" s="18" t="s">
        <v>15</v>
      </c>
      <c r="E35" s="18" t="s">
        <v>108</v>
      </c>
      <c r="F35" s="18" t="s">
        <v>39</v>
      </c>
      <c r="G35" s="11" t="s">
        <v>896</v>
      </c>
      <c r="H35" s="11" t="s">
        <v>65</v>
      </c>
      <c r="I35" s="10" t="s">
        <v>55</v>
      </c>
      <c r="K35" s="12">
        <f t="shared" si="2"/>
        <v>13200</v>
      </c>
      <c r="L35" s="3">
        <f t="shared" si="3"/>
        <v>13299</v>
      </c>
      <c r="M35" s="11" t="s">
        <v>96</v>
      </c>
      <c r="N35" s="18" t="s">
        <v>120</v>
      </c>
      <c r="O35" s="28"/>
      <c r="P35" s="26"/>
      <c r="Q35" s="11" t="s">
        <v>79</v>
      </c>
      <c r="R35" s="10"/>
    </row>
    <row r="36" spans="2:18">
      <c r="B36" s="12">
        <f t="shared" si="0"/>
        <v>3300</v>
      </c>
      <c r="C36" s="3">
        <f t="shared" si="1"/>
        <v>3399</v>
      </c>
      <c r="D36" s="18" t="s">
        <v>15</v>
      </c>
      <c r="E36" s="18" t="s">
        <v>109</v>
      </c>
      <c r="F36" s="18" t="s">
        <v>39</v>
      </c>
      <c r="G36" s="11" t="s">
        <v>896</v>
      </c>
      <c r="H36" s="11" t="s">
        <v>65</v>
      </c>
      <c r="I36" s="10"/>
      <c r="K36" s="12">
        <f t="shared" si="2"/>
        <v>13300</v>
      </c>
      <c r="L36" s="3">
        <f t="shared" si="3"/>
        <v>13399</v>
      </c>
      <c r="M36" s="11" t="s">
        <v>97</v>
      </c>
      <c r="N36" s="18" t="s">
        <v>121</v>
      </c>
      <c r="O36" s="28"/>
      <c r="P36" s="26"/>
      <c r="Q36" s="11" t="s">
        <v>79</v>
      </c>
      <c r="R36" s="10"/>
    </row>
    <row r="37" spans="2:18">
      <c r="B37" s="12">
        <f t="shared" si="0"/>
        <v>3400</v>
      </c>
      <c r="C37" s="3">
        <f t="shared" si="1"/>
        <v>3499</v>
      </c>
      <c r="D37" s="18" t="s">
        <v>15</v>
      </c>
      <c r="E37" s="18" t="s">
        <v>110</v>
      </c>
      <c r="F37" s="18" t="s">
        <v>39</v>
      </c>
      <c r="G37" s="11" t="s">
        <v>896</v>
      </c>
      <c r="H37" s="11" t="s">
        <v>66</v>
      </c>
      <c r="I37" s="10"/>
      <c r="K37" s="12">
        <f t="shared" si="2"/>
        <v>13400</v>
      </c>
      <c r="L37" s="3">
        <f t="shared" si="3"/>
        <v>13499</v>
      </c>
      <c r="M37" s="11" t="s">
        <v>98</v>
      </c>
      <c r="N37" s="18" t="s">
        <v>122</v>
      </c>
      <c r="O37" s="28"/>
      <c r="P37" s="26"/>
      <c r="Q37" s="11" t="s">
        <v>80</v>
      </c>
      <c r="R37" s="10"/>
    </row>
    <row r="38" spans="2:18">
      <c r="B38" s="12">
        <f t="shared" si="0"/>
        <v>3500</v>
      </c>
      <c r="C38" s="3">
        <f t="shared" si="1"/>
        <v>3599</v>
      </c>
      <c r="D38" s="18" t="s">
        <v>15</v>
      </c>
      <c r="E38" s="18" t="s">
        <v>111</v>
      </c>
      <c r="F38" s="18" t="s">
        <v>39</v>
      </c>
      <c r="G38" s="11" t="s">
        <v>896</v>
      </c>
      <c r="H38" s="11" t="s">
        <v>66</v>
      </c>
      <c r="I38" s="10" t="s">
        <v>56</v>
      </c>
      <c r="K38" s="12">
        <f t="shared" si="2"/>
        <v>13500</v>
      </c>
      <c r="L38" s="3">
        <f t="shared" si="3"/>
        <v>13599</v>
      </c>
      <c r="M38" s="11" t="s">
        <v>99</v>
      </c>
      <c r="N38" s="18" t="s">
        <v>123</v>
      </c>
      <c r="O38" s="28"/>
      <c r="P38" s="26"/>
      <c r="Q38" s="11" t="s">
        <v>80</v>
      </c>
      <c r="R38" s="10"/>
    </row>
    <row r="39" spans="2:18">
      <c r="B39" s="12">
        <f t="shared" si="0"/>
        <v>3600</v>
      </c>
      <c r="C39" s="3">
        <f t="shared" si="1"/>
        <v>3699</v>
      </c>
      <c r="D39" s="18" t="s">
        <v>15</v>
      </c>
      <c r="E39" s="18" t="s">
        <v>112</v>
      </c>
      <c r="F39" s="18" t="s">
        <v>39</v>
      </c>
      <c r="G39" s="11" t="s">
        <v>896</v>
      </c>
      <c r="H39" s="11" t="s">
        <v>67</v>
      </c>
      <c r="I39" s="10" t="s">
        <v>56</v>
      </c>
      <c r="K39" s="12">
        <f t="shared" si="2"/>
        <v>13600</v>
      </c>
      <c r="L39" s="3">
        <f t="shared" si="3"/>
        <v>13699</v>
      </c>
      <c r="M39" s="11" t="s">
        <v>100</v>
      </c>
      <c r="N39" s="18" t="s">
        <v>124</v>
      </c>
      <c r="O39" s="28"/>
      <c r="P39" s="26"/>
      <c r="Q39" s="11" t="s">
        <v>81</v>
      </c>
      <c r="R39" s="10"/>
    </row>
    <row r="40" spans="2:18">
      <c r="B40" s="12">
        <f t="shared" si="0"/>
        <v>3700</v>
      </c>
      <c r="C40" s="3">
        <f t="shared" si="1"/>
        <v>3799</v>
      </c>
      <c r="D40" s="18" t="s">
        <v>15</v>
      </c>
      <c r="E40" s="11" t="s">
        <v>149</v>
      </c>
      <c r="F40" s="18" t="s">
        <v>39</v>
      </c>
      <c r="G40" s="11" t="s">
        <v>896</v>
      </c>
      <c r="H40" s="11" t="s">
        <v>67</v>
      </c>
      <c r="I40" s="10" t="s">
        <v>56</v>
      </c>
      <c r="K40" s="12">
        <f t="shared" si="2"/>
        <v>13700</v>
      </c>
      <c r="L40" s="3">
        <f t="shared" si="3"/>
        <v>13799</v>
      </c>
      <c r="M40" s="11" t="s">
        <v>50</v>
      </c>
      <c r="N40" s="11" t="s">
        <v>150</v>
      </c>
      <c r="O40" s="28"/>
      <c r="P40" s="26"/>
      <c r="Q40" s="11" t="s">
        <v>81</v>
      </c>
      <c r="R40" s="10"/>
    </row>
    <row r="41" spans="2:18">
      <c r="B41" s="12">
        <f t="shared" si="0"/>
        <v>3800</v>
      </c>
      <c r="C41" s="3">
        <f t="shared" si="1"/>
        <v>3899</v>
      </c>
      <c r="D41" s="18" t="s">
        <v>15</v>
      </c>
      <c r="E41" s="18"/>
      <c r="F41" s="18" t="s">
        <v>39</v>
      </c>
      <c r="G41" s="11" t="s">
        <v>896</v>
      </c>
      <c r="H41" s="11" t="s">
        <v>68</v>
      </c>
      <c r="I41" s="10"/>
      <c r="K41" s="12">
        <f t="shared" si="2"/>
        <v>13800</v>
      </c>
      <c r="L41" s="3">
        <f t="shared" si="3"/>
        <v>13899</v>
      </c>
      <c r="M41" s="11"/>
      <c r="N41" s="18"/>
      <c r="O41" s="28"/>
      <c r="P41" s="26"/>
      <c r="Q41" s="11" t="s">
        <v>82</v>
      </c>
      <c r="R41" s="11"/>
    </row>
    <row r="42" spans="2:18" ht="15.75" thickBot="1">
      <c r="B42" s="9">
        <f t="shared" si="0"/>
        <v>3900</v>
      </c>
      <c r="C42" s="2">
        <f t="shared" si="1"/>
        <v>3999</v>
      </c>
      <c r="D42" s="8" t="s">
        <v>15</v>
      </c>
      <c r="E42" s="24"/>
      <c r="F42" s="24"/>
      <c r="G42" s="8" t="s">
        <v>896</v>
      </c>
      <c r="H42" s="8" t="s">
        <v>68</v>
      </c>
      <c r="I42" s="7"/>
      <c r="K42" s="5">
        <f t="shared" si="2"/>
        <v>13900</v>
      </c>
      <c r="L42" s="1">
        <f t="shared" si="3"/>
        <v>13999</v>
      </c>
      <c r="M42" s="4"/>
      <c r="N42" s="20"/>
      <c r="O42" s="28"/>
      <c r="P42" s="27"/>
      <c r="Q42" s="4" t="s">
        <v>82</v>
      </c>
      <c r="R42" s="10"/>
    </row>
    <row r="43" spans="2:18">
      <c r="B43" s="15">
        <f t="shared" si="0"/>
        <v>4000</v>
      </c>
      <c r="C43" s="19">
        <f t="shared" si="1"/>
        <v>4099</v>
      </c>
      <c r="D43" s="21" t="s">
        <v>15</v>
      </c>
      <c r="E43" s="18" t="s">
        <v>54</v>
      </c>
      <c r="F43" s="21" t="s">
        <v>42</v>
      </c>
      <c r="G43" s="21"/>
      <c r="H43" s="21" t="s">
        <v>69</v>
      </c>
      <c r="I43" s="16" t="s">
        <v>55</v>
      </c>
      <c r="K43" s="15">
        <f t="shared" si="2"/>
        <v>14000</v>
      </c>
      <c r="L43" s="19">
        <f t="shared" si="3"/>
        <v>14099</v>
      </c>
      <c r="M43" s="21"/>
      <c r="N43" s="21" t="s">
        <v>47</v>
      </c>
      <c r="O43" s="25"/>
      <c r="P43" s="25"/>
      <c r="Q43" s="21" t="s">
        <v>83</v>
      </c>
      <c r="R43" s="16"/>
    </row>
    <row r="44" spans="2:18">
      <c r="B44" s="12">
        <f t="shared" si="0"/>
        <v>4100</v>
      </c>
      <c r="C44" s="3">
        <f t="shared" si="1"/>
        <v>4199</v>
      </c>
      <c r="D44" s="18" t="s">
        <v>15</v>
      </c>
      <c r="E44" s="18" t="s">
        <v>30</v>
      </c>
      <c r="F44" s="18" t="s">
        <v>40</v>
      </c>
      <c r="G44" s="11"/>
      <c r="H44" s="11" t="s">
        <v>69</v>
      </c>
      <c r="I44" s="10" t="s">
        <v>55</v>
      </c>
      <c r="K44" s="12">
        <f t="shared" si="2"/>
        <v>14100</v>
      </c>
      <c r="L44" s="3">
        <f t="shared" si="3"/>
        <v>14199</v>
      </c>
      <c r="M44" s="11" t="s">
        <v>22</v>
      </c>
      <c r="N44" s="11" t="s">
        <v>43</v>
      </c>
      <c r="O44" s="26"/>
      <c r="P44" s="26"/>
      <c r="Q44" s="11" t="s">
        <v>83</v>
      </c>
      <c r="R44" s="10"/>
    </row>
    <row r="45" spans="2:18">
      <c r="B45" s="12">
        <f t="shared" si="0"/>
        <v>4200</v>
      </c>
      <c r="C45" s="3">
        <f t="shared" si="1"/>
        <v>4299</v>
      </c>
      <c r="D45" s="18" t="s">
        <v>15</v>
      </c>
      <c r="E45" s="11" t="s">
        <v>31</v>
      </c>
      <c r="F45" s="18" t="s">
        <v>40</v>
      </c>
      <c r="G45" s="11"/>
      <c r="H45" s="11" t="s">
        <v>70</v>
      </c>
      <c r="I45" s="10" t="s">
        <v>55</v>
      </c>
      <c r="K45" s="12">
        <f t="shared" si="2"/>
        <v>14200</v>
      </c>
      <c r="L45" s="3">
        <f t="shared" si="3"/>
        <v>14299</v>
      </c>
      <c r="M45" s="11" t="s">
        <v>23</v>
      </c>
      <c r="N45" s="11" t="s">
        <v>44</v>
      </c>
      <c r="O45" s="26"/>
      <c r="P45" s="26"/>
      <c r="Q45" s="11" t="s">
        <v>84</v>
      </c>
      <c r="R45" s="10"/>
    </row>
    <row r="46" spans="2:18">
      <c r="B46" s="12">
        <f t="shared" si="0"/>
        <v>4300</v>
      </c>
      <c r="C46" s="3">
        <f t="shared" si="1"/>
        <v>4399</v>
      </c>
      <c r="D46" s="18" t="s">
        <v>15</v>
      </c>
      <c r="E46" s="11" t="s">
        <v>32</v>
      </c>
      <c r="F46" s="18" t="s">
        <v>40</v>
      </c>
      <c r="G46" s="11"/>
      <c r="H46" s="11" t="s">
        <v>70</v>
      </c>
      <c r="I46" s="10"/>
      <c r="K46" s="12">
        <f t="shared" si="2"/>
        <v>14300</v>
      </c>
      <c r="L46" s="3">
        <f t="shared" si="3"/>
        <v>14399</v>
      </c>
      <c r="M46" s="11" t="s">
        <v>24</v>
      </c>
      <c r="N46" s="11" t="s">
        <v>45</v>
      </c>
      <c r="O46" s="26"/>
      <c r="P46" s="26"/>
      <c r="Q46" s="11" t="s">
        <v>84</v>
      </c>
      <c r="R46" s="10"/>
    </row>
    <row r="47" spans="2:18">
      <c r="B47" s="12">
        <f t="shared" si="0"/>
        <v>4400</v>
      </c>
      <c r="C47" s="3">
        <f t="shared" si="1"/>
        <v>4499</v>
      </c>
      <c r="D47" s="18" t="s">
        <v>15</v>
      </c>
      <c r="E47" s="18" t="s">
        <v>33</v>
      </c>
      <c r="F47" s="18" t="s">
        <v>40</v>
      </c>
      <c r="G47" s="11"/>
      <c r="H47" s="11" t="s">
        <v>71</v>
      </c>
      <c r="I47" s="10"/>
      <c r="K47" s="12">
        <f t="shared" si="2"/>
        <v>14400</v>
      </c>
      <c r="L47" s="3">
        <f t="shared" si="3"/>
        <v>14499</v>
      </c>
      <c r="M47" s="11" t="s">
        <v>25</v>
      </c>
      <c r="N47" s="11" t="s">
        <v>46</v>
      </c>
      <c r="O47" s="26"/>
      <c r="P47" s="26"/>
      <c r="Q47" s="11" t="s">
        <v>85</v>
      </c>
      <c r="R47" s="10"/>
    </row>
    <row r="48" spans="2:18">
      <c r="B48" s="12">
        <f t="shared" si="0"/>
        <v>4500</v>
      </c>
      <c r="C48" s="3">
        <f t="shared" si="1"/>
        <v>4599</v>
      </c>
      <c r="D48" s="18" t="s">
        <v>15</v>
      </c>
      <c r="E48" s="18" t="s">
        <v>137</v>
      </c>
      <c r="F48" s="18" t="s">
        <v>40</v>
      </c>
      <c r="G48" s="11"/>
      <c r="H48" s="11" t="s">
        <v>71</v>
      </c>
      <c r="I48" s="10" t="s">
        <v>56</v>
      </c>
      <c r="K48" s="12">
        <f t="shared" si="2"/>
        <v>14500</v>
      </c>
      <c r="L48" s="3">
        <f t="shared" si="3"/>
        <v>14599</v>
      </c>
      <c r="M48" s="11" t="s">
        <v>125</v>
      </c>
      <c r="N48" s="11" t="s">
        <v>113</v>
      </c>
      <c r="O48" s="26"/>
      <c r="P48" s="26"/>
      <c r="Q48" s="11" t="s">
        <v>85</v>
      </c>
      <c r="R48" s="10"/>
    </row>
    <row r="49" spans="2:18">
      <c r="B49" s="12">
        <f t="shared" si="0"/>
        <v>4600</v>
      </c>
      <c r="C49" s="3">
        <f t="shared" si="1"/>
        <v>4699</v>
      </c>
      <c r="D49" s="18" t="s">
        <v>15</v>
      </c>
      <c r="E49" s="18" t="s">
        <v>138</v>
      </c>
      <c r="F49" s="18" t="s">
        <v>40</v>
      </c>
      <c r="G49" s="11"/>
      <c r="H49" s="11" t="s">
        <v>72</v>
      </c>
      <c r="I49" s="10" t="s">
        <v>56</v>
      </c>
      <c r="K49" s="12">
        <f t="shared" si="2"/>
        <v>14600</v>
      </c>
      <c r="L49" s="3">
        <f t="shared" si="3"/>
        <v>14699</v>
      </c>
      <c r="M49" s="11" t="s">
        <v>126</v>
      </c>
      <c r="N49" s="11" t="s">
        <v>114</v>
      </c>
      <c r="O49" s="26"/>
      <c r="P49" s="26"/>
      <c r="Q49" s="11" t="s">
        <v>86</v>
      </c>
      <c r="R49" s="10"/>
    </row>
    <row r="50" spans="2:18">
      <c r="B50" s="12">
        <f t="shared" si="0"/>
        <v>4700</v>
      </c>
      <c r="C50" s="3">
        <f t="shared" si="1"/>
        <v>4799</v>
      </c>
      <c r="D50" s="18" t="s">
        <v>15</v>
      </c>
      <c r="E50" s="18" t="s">
        <v>139</v>
      </c>
      <c r="F50" s="18" t="s">
        <v>40</v>
      </c>
      <c r="G50" s="11"/>
      <c r="H50" s="11" t="s">
        <v>72</v>
      </c>
      <c r="I50" s="10" t="s">
        <v>56</v>
      </c>
      <c r="K50" s="12">
        <f t="shared" si="2"/>
        <v>14700</v>
      </c>
      <c r="L50" s="3">
        <f t="shared" si="3"/>
        <v>14799</v>
      </c>
      <c r="M50" s="11" t="s">
        <v>127</v>
      </c>
      <c r="N50" s="11" t="s">
        <v>115</v>
      </c>
      <c r="O50" s="26"/>
      <c r="P50" s="26"/>
      <c r="Q50" s="11" t="s">
        <v>86</v>
      </c>
      <c r="R50" s="10"/>
    </row>
    <row r="51" spans="2:18">
      <c r="B51" s="12">
        <f t="shared" si="0"/>
        <v>4800</v>
      </c>
      <c r="C51" s="3">
        <f t="shared" si="1"/>
        <v>4899</v>
      </c>
      <c r="D51" s="18" t="s">
        <v>15</v>
      </c>
      <c r="E51" s="18" t="s">
        <v>140</v>
      </c>
      <c r="F51" s="18" t="s">
        <v>40</v>
      </c>
      <c r="G51" s="11" t="s">
        <v>49</v>
      </c>
      <c r="H51" s="11" t="s">
        <v>73</v>
      </c>
      <c r="I51" s="10"/>
      <c r="K51" s="12">
        <f t="shared" si="2"/>
        <v>14800</v>
      </c>
      <c r="L51" s="3">
        <f t="shared" si="3"/>
        <v>14899</v>
      </c>
      <c r="M51" s="11" t="s">
        <v>128</v>
      </c>
      <c r="N51" s="11" t="s">
        <v>116</v>
      </c>
      <c r="O51" s="26"/>
      <c r="P51" s="26"/>
      <c r="Q51" s="11" t="s">
        <v>87</v>
      </c>
      <c r="R51" s="10"/>
    </row>
    <row r="52" spans="2:18" ht="15.75" thickBot="1">
      <c r="B52" s="5">
        <f t="shared" si="0"/>
        <v>4900</v>
      </c>
      <c r="C52" s="1">
        <f t="shared" si="1"/>
        <v>4999</v>
      </c>
      <c r="D52" s="8" t="s">
        <v>15</v>
      </c>
      <c r="E52" s="8" t="s">
        <v>141</v>
      </c>
      <c r="F52" s="8"/>
      <c r="G52" s="8"/>
      <c r="H52" s="8" t="s">
        <v>73</v>
      </c>
      <c r="I52" s="7"/>
      <c r="K52" s="9">
        <f t="shared" si="2"/>
        <v>14900</v>
      </c>
      <c r="L52" s="2">
        <f t="shared" si="3"/>
        <v>14999</v>
      </c>
      <c r="M52" s="11" t="s">
        <v>129</v>
      </c>
      <c r="N52" s="20" t="s">
        <v>117</v>
      </c>
      <c r="O52" s="27"/>
      <c r="P52" s="27"/>
      <c r="Q52" s="8" t="s">
        <v>87</v>
      </c>
      <c r="R52" s="7"/>
    </row>
    <row r="53" spans="2:18" ht="15.75" thickBot="1">
      <c r="B53" s="15">
        <f t="shared" si="0"/>
        <v>5000</v>
      </c>
      <c r="C53" s="19">
        <f>(B53+99)</f>
        <v>5099</v>
      </c>
      <c r="D53" s="38" t="s">
        <v>15</v>
      </c>
      <c r="E53" s="20" t="s">
        <v>142</v>
      </c>
      <c r="F53" s="18" t="s">
        <v>51</v>
      </c>
      <c r="G53" s="18"/>
      <c r="H53" s="18" t="s">
        <v>74</v>
      </c>
      <c r="I53" s="6" t="s">
        <v>55</v>
      </c>
      <c r="K53" s="9">
        <f t="shared" si="2"/>
        <v>15000</v>
      </c>
      <c r="L53" s="19">
        <f>(K53+99)</f>
        <v>15099</v>
      </c>
      <c r="M53" s="17" t="s">
        <v>130</v>
      </c>
      <c r="N53" s="17" t="s">
        <v>118</v>
      </c>
      <c r="O53" s="25"/>
      <c r="P53" s="25"/>
      <c r="Q53" s="21" t="s">
        <v>88</v>
      </c>
      <c r="R53" s="10"/>
    </row>
    <row r="54" spans="2:18">
      <c r="B54" s="12">
        <f>(B53+100)</f>
        <v>5100</v>
      </c>
      <c r="C54" s="3">
        <f>(B54+99)</f>
        <v>5199</v>
      </c>
      <c r="D54" s="38" t="s">
        <v>15</v>
      </c>
      <c r="E54" s="11" t="s">
        <v>143</v>
      </c>
      <c r="F54" s="18" t="s">
        <v>52</v>
      </c>
      <c r="G54" s="11"/>
      <c r="H54" s="11" t="s">
        <v>74</v>
      </c>
      <c r="I54" s="10" t="s">
        <v>55</v>
      </c>
      <c r="K54" s="12">
        <f>(K53+100)</f>
        <v>15100</v>
      </c>
      <c r="L54" s="3">
        <f>(K54+99)</f>
        <v>15199</v>
      </c>
      <c r="M54" s="11" t="s">
        <v>131</v>
      </c>
      <c r="N54" s="11" t="s">
        <v>119</v>
      </c>
      <c r="O54" s="26"/>
      <c r="P54" s="26"/>
      <c r="Q54" s="11" t="s">
        <v>88</v>
      </c>
      <c r="R54" s="10"/>
    </row>
    <row r="55" spans="2:18">
      <c r="B55" s="12">
        <f t="shared" ref="B55:B102" si="4">(B54+100)</f>
        <v>5200</v>
      </c>
      <c r="C55" s="3">
        <f t="shared" ref="C55:C102" si="5">(B55+99)</f>
        <v>5299</v>
      </c>
      <c r="D55" s="38" t="s">
        <v>15</v>
      </c>
      <c r="E55" s="11" t="s">
        <v>144</v>
      </c>
      <c r="F55" s="18" t="s">
        <v>52</v>
      </c>
      <c r="G55" s="11"/>
      <c r="H55" s="11" t="s">
        <v>151</v>
      </c>
      <c r="I55" s="10" t="s">
        <v>55</v>
      </c>
      <c r="K55" s="12">
        <f t="shared" ref="K55:K102" si="6">(K54+100)</f>
        <v>15200</v>
      </c>
      <c r="L55" s="3">
        <f t="shared" ref="L55:L102" si="7">(K55+99)</f>
        <v>15299</v>
      </c>
      <c r="M55" s="11" t="s">
        <v>132</v>
      </c>
      <c r="N55" s="11" t="s">
        <v>120</v>
      </c>
      <c r="O55" s="26"/>
      <c r="P55" s="26"/>
      <c r="Q55" s="11" t="s">
        <v>152</v>
      </c>
      <c r="R55" s="10"/>
    </row>
    <row r="56" spans="2:18">
      <c r="B56" s="12">
        <f t="shared" si="4"/>
        <v>5300</v>
      </c>
      <c r="C56" s="3">
        <f t="shared" si="5"/>
        <v>5399</v>
      </c>
      <c r="D56" s="38" t="s">
        <v>15</v>
      </c>
      <c r="E56" s="11" t="s">
        <v>145</v>
      </c>
      <c r="F56" s="18" t="s">
        <v>52</v>
      </c>
      <c r="G56" s="11"/>
      <c r="H56" s="11" t="s">
        <v>151</v>
      </c>
      <c r="I56" s="10"/>
      <c r="K56" s="12">
        <f t="shared" si="6"/>
        <v>15300</v>
      </c>
      <c r="L56" s="3">
        <f t="shared" si="7"/>
        <v>15399</v>
      </c>
      <c r="M56" s="11" t="s">
        <v>133</v>
      </c>
      <c r="N56" s="11" t="s">
        <v>121</v>
      </c>
      <c r="O56" s="26"/>
      <c r="P56" s="26"/>
      <c r="Q56" s="11" t="s">
        <v>152</v>
      </c>
      <c r="R56" s="10"/>
    </row>
    <row r="57" spans="2:18">
      <c r="B57" s="12">
        <f t="shared" si="4"/>
        <v>5400</v>
      </c>
      <c r="C57" s="3">
        <f t="shared" si="5"/>
        <v>5499</v>
      </c>
      <c r="D57" s="38" t="s">
        <v>15</v>
      </c>
      <c r="E57" s="11" t="s">
        <v>146</v>
      </c>
      <c r="F57" s="18" t="s">
        <v>52</v>
      </c>
      <c r="G57" s="11"/>
      <c r="H57" s="11"/>
      <c r="I57" s="10"/>
      <c r="K57" s="12">
        <f t="shared" si="6"/>
        <v>15400</v>
      </c>
      <c r="L57" s="3">
        <f t="shared" si="7"/>
        <v>15499</v>
      </c>
      <c r="M57" s="11" t="s">
        <v>134</v>
      </c>
      <c r="N57" s="11" t="s">
        <v>122</v>
      </c>
      <c r="O57" s="26"/>
      <c r="P57" s="26"/>
      <c r="Q57" s="11"/>
      <c r="R57" s="10"/>
    </row>
    <row r="58" spans="2:18">
      <c r="B58" s="12">
        <f t="shared" si="4"/>
        <v>5500</v>
      </c>
      <c r="C58" s="3">
        <f t="shared" si="5"/>
        <v>5599</v>
      </c>
      <c r="D58" s="38" t="s">
        <v>15</v>
      </c>
      <c r="E58" s="11" t="s">
        <v>147</v>
      </c>
      <c r="F58" s="18" t="s">
        <v>52</v>
      </c>
      <c r="G58" s="11"/>
      <c r="H58" s="11"/>
      <c r="I58" s="10" t="s">
        <v>56</v>
      </c>
      <c r="K58" s="12">
        <f t="shared" si="6"/>
        <v>15500</v>
      </c>
      <c r="L58" s="3">
        <f t="shared" si="7"/>
        <v>15599</v>
      </c>
      <c r="M58" s="11" t="s">
        <v>135</v>
      </c>
      <c r="N58" s="11" t="s">
        <v>123</v>
      </c>
      <c r="O58" s="26"/>
      <c r="P58" s="26"/>
      <c r="Q58" s="11"/>
      <c r="R58" s="10"/>
    </row>
    <row r="59" spans="2:18">
      <c r="B59" s="12">
        <f t="shared" si="4"/>
        <v>5600</v>
      </c>
      <c r="C59" s="3">
        <f t="shared" si="5"/>
        <v>5699</v>
      </c>
      <c r="D59" s="38" t="s">
        <v>15</v>
      </c>
      <c r="E59" s="11" t="s">
        <v>148</v>
      </c>
      <c r="F59" s="18" t="s">
        <v>52</v>
      </c>
      <c r="G59" s="11"/>
      <c r="H59" s="11"/>
      <c r="I59" s="10" t="s">
        <v>56</v>
      </c>
      <c r="K59" s="12">
        <f t="shared" si="6"/>
        <v>15600</v>
      </c>
      <c r="L59" s="3">
        <f t="shared" si="7"/>
        <v>15699</v>
      </c>
      <c r="M59" s="11" t="s">
        <v>136</v>
      </c>
      <c r="N59" s="11" t="s">
        <v>124</v>
      </c>
      <c r="O59" s="26"/>
      <c r="P59" s="26"/>
      <c r="Q59" s="11"/>
      <c r="R59" s="10"/>
    </row>
    <row r="60" spans="2:18">
      <c r="B60" s="12">
        <f t="shared" si="4"/>
        <v>5700</v>
      </c>
      <c r="C60" s="3">
        <f t="shared" si="5"/>
        <v>5799</v>
      </c>
      <c r="D60" s="38" t="s">
        <v>15</v>
      </c>
      <c r="E60" s="11"/>
      <c r="F60" s="18" t="s">
        <v>52</v>
      </c>
      <c r="G60" s="11"/>
      <c r="H60" s="11"/>
      <c r="I60" s="10" t="s">
        <v>56</v>
      </c>
      <c r="K60" s="12">
        <f t="shared" si="6"/>
        <v>15700</v>
      </c>
      <c r="L60" s="3">
        <f t="shared" si="7"/>
        <v>15799</v>
      </c>
      <c r="M60" s="11" t="s">
        <v>48</v>
      </c>
      <c r="N60" s="11" t="s">
        <v>150</v>
      </c>
      <c r="O60" s="26"/>
      <c r="P60" s="26"/>
      <c r="Q60" s="11"/>
      <c r="R60" s="10"/>
    </row>
    <row r="61" spans="2:18">
      <c r="B61" s="12">
        <f t="shared" si="4"/>
        <v>5800</v>
      </c>
      <c r="C61" s="3">
        <f t="shared" si="5"/>
        <v>5899</v>
      </c>
      <c r="D61" s="38" t="s">
        <v>15</v>
      </c>
      <c r="E61" s="11"/>
      <c r="F61" s="18" t="s">
        <v>52</v>
      </c>
      <c r="G61" s="11"/>
      <c r="H61" s="11"/>
      <c r="I61" s="10"/>
      <c r="K61" s="12">
        <f t="shared" si="6"/>
        <v>15800</v>
      </c>
      <c r="L61" s="3">
        <f t="shared" si="7"/>
        <v>15899</v>
      </c>
      <c r="M61" s="11" t="s">
        <v>48</v>
      </c>
      <c r="N61" s="11"/>
      <c r="O61" s="26"/>
      <c r="P61" s="26"/>
      <c r="Q61" s="11"/>
      <c r="R61" s="10"/>
    </row>
    <row r="62" spans="2:18" ht="15.75" thickBot="1">
      <c r="B62" s="9">
        <f t="shared" si="4"/>
        <v>5900</v>
      </c>
      <c r="C62" s="2">
        <f t="shared" si="5"/>
        <v>5999</v>
      </c>
      <c r="D62" s="39" t="s">
        <v>15</v>
      </c>
      <c r="E62" s="8"/>
      <c r="F62" s="8"/>
      <c r="G62" s="8"/>
      <c r="H62" s="8"/>
      <c r="I62" s="7"/>
      <c r="K62" s="9">
        <f t="shared" si="6"/>
        <v>15900</v>
      </c>
      <c r="L62" s="2">
        <f t="shared" si="7"/>
        <v>15999</v>
      </c>
      <c r="M62" s="8"/>
      <c r="N62" s="8"/>
      <c r="O62" s="27"/>
      <c r="P62" s="27"/>
      <c r="Q62" s="8"/>
      <c r="R62" s="7"/>
    </row>
    <row r="63" spans="2:18">
      <c r="B63" s="32">
        <f t="shared" si="4"/>
        <v>6000</v>
      </c>
      <c r="C63" s="33">
        <f t="shared" si="5"/>
        <v>6099</v>
      </c>
      <c r="D63" s="18"/>
      <c r="E63" s="18" t="s">
        <v>47</v>
      </c>
      <c r="F63" s="18" t="s">
        <v>867</v>
      </c>
      <c r="G63" s="18"/>
      <c r="H63" s="18" t="s">
        <v>57</v>
      </c>
      <c r="I63" s="6"/>
      <c r="K63" s="15">
        <f t="shared" si="6"/>
        <v>16000</v>
      </c>
      <c r="L63" s="19">
        <f t="shared" si="7"/>
        <v>16099</v>
      </c>
      <c r="M63" s="18" t="s">
        <v>47</v>
      </c>
      <c r="N63" s="18" t="s">
        <v>47</v>
      </c>
      <c r="O63" s="28"/>
      <c r="P63" s="28"/>
      <c r="Q63" s="18" t="s">
        <v>61</v>
      </c>
      <c r="R63" s="6"/>
    </row>
    <row r="64" spans="2:18">
      <c r="B64" s="12">
        <f t="shared" si="4"/>
        <v>6100</v>
      </c>
      <c r="C64" s="3">
        <f t="shared" si="5"/>
        <v>6199</v>
      </c>
      <c r="D64" s="18"/>
      <c r="E64" s="11" t="s">
        <v>18</v>
      </c>
      <c r="F64" s="18" t="s">
        <v>868</v>
      </c>
      <c r="G64" s="18"/>
      <c r="H64" s="18" t="s">
        <v>57</v>
      </c>
      <c r="I64" s="10"/>
      <c r="K64" s="12">
        <f t="shared" si="6"/>
        <v>16100</v>
      </c>
      <c r="L64" s="3">
        <f t="shared" si="7"/>
        <v>16199</v>
      </c>
      <c r="M64" s="11" t="s">
        <v>28</v>
      </c>
      <c r="N64" s="11" t="s">
        <v>43</v>
      </c>
      <c r="O64" s="26"/>
      <c r="P64" s="28"/>
      <c r="Q64" s="18" t="s">
        <v>61</v>
      </c>
      <c r="R64" s="10"/>
    </row>
    <row r="65" spans="2:18">
      <c r="B65" s="12">
        <f t="shared" si="4"/>
        <v>6200</v>
      </c>
      <c r="C65" s="3">
        <f t="shared" si="5"/>
        <v>6299</v>
      </c>
      <c r="D65" s="18"/>
      <c r="E65" s="11" t="s">
        <v>19</v>
      </c>
      <c r="F65" s="18" t="s">
        <v>868</v>
      </c>
      <c r="G65" s="18"/>
      <c r="H65" s="18" t="s">
        <v>58</v>
      </c>
      <c r="I65" s="10"/>
      <c r="K65" s="12">
        <f t="shared" si="6"/>
        <v>16200</v>
      </c>
      <c r="L65" s="3">
        <f t="shared" si="7"/>
        <v>16299</v>
      </c>
      <c r="M65" s="11" t="s">
        <v>26</v>
      </c>
      <c r="N65" s="11" t="s">
        <v>44</v>
      </c>
      <c r="O65" s="26"/>
      <c r="P65" s="28"/>
      <c r="Q65" s="18" t="s">
        <v>62</v>
      </c>
      <c r="R65" s="10"/>
    </row>
    <row r="66" spans="2:18">
      <c r="B66" s="12">
        <f t="shared" si="4"/>
        <v>6300</v>
      </c>
      <c r="C66" s="3">
        <f t="shared" si="5"/>
        <v>6399</v>
      </c>
      <c r="D66" s="18"/>
      <c r="E66" s="11" t="s">
        <v>21</v>
      </c>
      <c r="F66" s="18" t="s">
        <v>868</v>
      </c>
      <c r="G66" s="18"/>
      <c r="H66" s="18" t="s">
        <v>58</v>
      </c>
      <c r="I66" s="10"/>
      <c r="K66" s="12">
        <f t="shared" si="6"/>
        <v>16300</v>
      </c>
      <c r="L66" s="3">
        <f t="shared" si="7"/>
        <v>16399</v>
      </c>
      <c r="M66" s="11" t="s">
        <v>27</v>
      </c>
      <c r="N66" s="11" t="s">
        <v>45</v>
      </c>
      <c r="O66" s="26"/>
      <c r="P66" s="28"/>
      <c r="Q66" s="18" t="s">
        <v>62</v>
      </c>
      <c r="R66" s="10"/>
    </row>
    <row r="67" spans="2:18">
      <c r="B67" s="12">
        <f t="shared" si="4"/>
        <v>6400</v>
      </c>
      <c r="C67" s="3">
        <f t="shared" si="5"/>
        <v>6499</v>
      </c>
      <c r="D67" s="18"/>
      <c r="E67" s="11" t="s">
        <v>20</v>
      </c>
      <c r="F67" s="18" t="s">
        <v>868</v>
      </c>
      <c r="G67" s="18"/>
      <c r="H67" s="18" t="s">
        <v>59</v>
      </c>
      <c r="I67" s="10"/>
      <c r="K67" s="12">
        <f t="shared" si="6"/>
        <v>16400</v>
      </c>
      <c r="L67" s="3">
        <f t="shared" si="7"/>
        <v>16499</v>
      </c>
      <c r="M67" s="11" t="s">
        <v>29</v>
      </c>
      <c r="N67" s="11" t="s">
        <v>46</v>
      </c>
      <c r="O67" s="26"/>
      <c r="P67" s="28"/>
      <c r="Q67" s="18" t="s">
        <v>75</v>
      </c>
      <c r="R67" s="10"/>
    </row>
    <row r="68" spans="2:18">
      <c r="B68" s="12">
        <f t="shared" si="4"/>
        <v>6500</v>
      </c>
      <c r="C68" s="3">
        <f t="shared" si="5"/>
        <v>6599</v>
      </c>
      <c r="D68" s="18"/>
      <c r="E68" s="11" t="s">
        <v>101</v>
      </c>
      <c r="F68" s="18" t="s">
        <v>868</v>
      </c>
      <c r="G68" s="18"/>
      <c r="H68" s="18" t="s">
        <v>59</v>
      </c>
      <c r="I68" s="10"/>
      <c r="K68" s="12">
        <f t="shared" si="6"/>
        <v>16500</v>
      </c>
      <c r="L68" s="3">
        <f t="shared" si="7"/>
        <v>16599</v>
      </c>
      <c r="M68" s="11" t="s">
        <v>89</v>
      </c>
      <c r="N68" s="11" t="s">
        <v>113</v>
      </c>
      <c r="O68" s="26"/>
      <c r="P68" s="28"/>
      <c r="Q68" s="18" t="s">
        <v>75</v>
      </c>
      <c r="R68" s="10"/>
    </row>
    <row r="69" spans="2:18">
      <c r="B69" s="12">
        <f t="shared" si="4"/>
        <v>6600</v>
      </c>
      <c r="C69" s="3">
        <f t="shared" si="5"/>
        <v>6699</v>
      </c>
      <c r="D69" s="18"/>
      <c r="E69" s="11" t="s">
        <v>103</v>
      </c>
      <c r="F69" s="18" t="s">
        <v>868</v>
      </c>
      <c r="G69" s="18"/>
      <c r="H69" s="18" t="s">
        <v>60</v>
      </c>
      <c r="I69" s="10"/>
      <c r="K69" s="12">
        <f t="shared" si="6"/>
        <v>16600</v>
      </c>
      <c r="L69" s="3">
        <f t="shared" si="7"/>
        <v>16699</v>
      </c>
      <c r="M69" s="11" t="s">
        <v>90</v>
      </c>
      <c r="N69" s="11" t="s">
        <v>114</v>
      </c>
      <c r="O69" s="26"/>
      <c r="P69" s="28"/>
      <c r="Q69" s="18" t="s">
        <v>76</v>
      </c>
      <c r="R69" s="10"/>
    </row>
    <row r="70" spans="2:18">
      <c r="B70" s="12">
        <f t="shared" si="4"/>
        <v>6700</v>
      </c>
      <c r="C70" s="3">
        <f t="shared" si="5"/>
        <v>6799</v>
      </c>
      <c r="D70" s="18"/>
      <c r="E70" s="11" t="s">
        <v>104</v>
      </c>
      <c r="F70" s="18" t="s">
        <v>868</v>
      </c>
      <c r="G70" s="18"/>
      <c r="H70" s="18" t="s">
        <v>60</v>
      </c>
      <c r="I70" s="10"/>
      <c r="K70" s="12">
        <f t="shared" si="6"/>
        <v>16700</v>
      </c>
      <c r="L70" s="3">
        <f t="shared" si="7"/>
        <v>16799</v>
      </c>
      <c r="M70" s="11" t="s">
        <v>91</v>
      </c>
      <c r="N70" s="11" t="s">
        <v>115</v>
      </c>
      <c r="O70" s="26"/>
      <c r="P70" s="28"/>
      <c r="Q70" s="18" t="s">
        <v>76</v>
      </c>
      <c r="R70" s="10"/>
    </row>
    <row r="71" spans="2:18">
      <c r="B71" s="12">
        <f t="shared" si="4"/>
        <v>6800</v>
      </c>
      <c r="C71" s="3">
        <f t="shared" si="5"/>
        <v>6899</v>
      </c>
      <c r="D71" s="18"/>
      <c r="E71" s="11" t="s">
        <v>102</v>
      </c>
      <c r="F71" s="18" t="s">
        <v>868</v>
      </c>
      <c r="G71" s="18"/>
      <c r="H71" s="18" t="s">
        <v>63</v>
      </c>
      <c r="I71" s="10"/>
      <c r="K71" s="12">
        <f t="shared" si="6"/>
        <v>16800</v>
      </c>
      <c r="L71" s="3">
        <f t="shared" si="7"/>
        <v>16899</v>
      </c>
      <c r="M71" s="11" t="s">
        <v>92</v>
      </c>
      <c r="N71" s="11" t="s">
        <v>116</v>
      </c>
      <c r="O71" s="26"/>
      <c r="P71" s="28"/>
      <c r="Q71" s="18" t="s">
        <v>77</v>
      </c>
      <c r="R71" s="10"/>
    </row>
    <row r="72" spans="2:18" ht="15.75" thickBot="1">
      <c r="B72" s="9">
        <f t="shared" si="4"/>
        <v>6900</v>
      </c>
      <c r="C72" s="2">
        <f t="shared" si="5"/>
        <v>6999</v>
      </c>
      <c r="D72" s="18"/>
      <c r="E72" s="4" t="s">
        <v>105</v>
      </c>
      <c r="F72" s="8"/>
      <c r="G72" s="8"/>
      <c r="H72" s="18" t="s">
        <v>63</v>
      </c>
      <c r="I72" s="10"/>
      <c r="K72" s="9">
        <f t="shared" si="6"/>
        <v>16900</v>
      </c>
      <c r="L72" s="2">
        <f t="shared" si="7"/>
        <v>16999</v>
      </c>
      <c r="M72" s="8" t="s">
        <v>93</v>
      </c>
      <c r="N72" s="4" t="s">
        <v>117</v>
      </c>
      <c r="O72" s="31"/>
      <c r="P72" s="27"/>
      <c r="Q72" s="18" t="s">
        <v>77</v>
      </c>
      <c r="R72" s="10"/>
    </row>
    <row r="73" spans="2:18">
      <c r="B73" s="15">
        <f t="shared" si="4"/>
        <v>7000</v>
      </c>
      <c r="C73" s="19">
        <f t="shared" si="5"/>
        <v>7099</v>
      </c>
      <c r="D73" s="21"/>
      <c r="E73" s="21" t="s">
        <v>106</v>
      </c>
      <c r="F73" s="21"/>
      <c r="G73" s="18"/>
      <c r="H73" s="21" t="s">
        <v>64</v>
      </c>
      <c r="I73" s="16"/>
      <c r="K73" s="15">
        <f t="shared" si="6"/>
        <v>17000</v>
      </c>
      <c r="L73" s="19">
        <f t="shared" si="7"/>
        <v>17099</v>
      </c>
      <c r="M73" s="21" t="s">
        <v>94</v>
      </c>
      <c r="N73" s="21" t="s">
        <v>118</v>
      </c>
      <c r="O73" s="25"/>
      <c r="P73" s="28"/>
      <c r="Q73" s="21" t="s">
        <v>78</v>
      </c>
      <c r="R73" s="16"/>
    </row>
    <row r="74" spans="2:18">
      <c r="B74" s="12">
        <f t="shared" si="4"/>
        <v>7100</v>
      </c>
      <c r="C74" s="3">
        <f t="shared" si="5"/>
        <v>7199</v>
      </c>
      <c r="D74" s="18"/>
      <c r="E74" s="11" t="s">
        <v>107</v>
      </c>
      <c r="F74" s="11"/>
      <c r="G74" s="18"/>
      <c r="H74" s="11" t="s">
        <v>64</v>
      </c>
      <c r="I74" s="10"/>
      <c r="K74" s="12">
        <f t="shared" si="6"/>
        <v>17100</v>
      </c>
      <c r="L74" s="3">
        <f t="shared" si="7"/>
        <v>17199</v>
      </c>
      <c r="M74" s="11" t="s">
        <v>95</v>
      </c>
      <c r="N74" s="11" t="s">
        <v>119</v>
      </c>
      <c r="O74" s="26"/>
      <c r="P74" s="28"/>
      <c r="Q74" s="11" t="s">
        <v>78</v>
      </c>
      <c r="R74" s="10"/>
    </row>
    <row r="75" spans="2:18">
      <c r="B75" s="12">
        <f t="shared" si="4"/>
        <v>7200</v>
      </c>
      <c r="C75" s="3">
        <f t="shared" si="5"/>
        <v>7299</v>
      </c>
      <c r="D75" s="18"/>
      <c r="E75" s="11" t="s">
        <v>108</v>
      </c>
      <c r="F75" s="11"/>
      <c r="G75" s="18"/>
      <c r="H75" s="11" t="s">
        <v>65</v>
      </c>
      <c r="I75" s="10"/>
      <c r="K75" s="12">
        <f t="shared" si="6"/>
        <v>17200</v>
      </c>
      <c r="L75" s="3">
        <f t="shared" si="7"/>
        <v>17299</v>
      </c>
      <c r="M75" s="11" t="s">
        <v>96</v>
      </c>
      <c r="N75" s="11" t="s">
        <v>120</v>
      </c>
      <c r="O75" s="26"/>
      <c r="P75" s="28"/>
      <c r="Q75" s="11" t="s">
        <v>79</v>
      </c>
      <c r="R75" s="10"/>
    </row>
    <row r="76" spans="2:18">
      <c r="B76" s="12">
        <f t="shared" si="4"/>
        <v>7300</v>
      </c>
      <c r="C76" s="3">
        <f t="shared" si="5"/>
        <v>7399</v>
      </c>
      <c r="D76" s="18"/>
      <c r="E76" s="11" t="s">
        <v>109</v>
      </c>
      <c r="F76" s="11"/>
      <c r="G76" s="18"/>
      <c r="H76" s="11" t="s">
        <v>65</v>
      </c>
      <c r="I76" s="10"/>
      <c r="K76" s="12">
        <f t="shared" si="6"/>
        <v>17300</v>
      </c>
      <c r="L76" s="3">
        <f t="shared" si="7"/>
        <v>17399</v>
      </c>
      <c r="M76" s="11" t="s">
        <v>97</v>
      </c>
      <c r="N76" s="11" t="s">
        <v>121</v>
      </c>
      <c r="O76" s="26"/>
      <c r="P76" s="28"/>
      <c r="Q76" s="11" t="s">
        <v>79</v>
      </c>
      <c r="R76" s="10"/>
    </row>
    <row r="77" spans="2:18">
      <c r="B77" s="12">
        <f t="shared" si="4"/>
        <v>7400</v>
      </c>
      <c r="C77" s="3">
        <f t="shared" si="5"/>
        <v>7499</v>
      </c>
      <c r="D77" s="18"/>
      <c r="E77" s="11" t="s">
        <v>110</v>
      </c>
      <c r="F77" s="11"/>
      <c r="G77" s="18"/>
      <c r="H77" s="11" t="s">
        <v>66</v>
      </c>
      <c r="I77" s="10"/>
      <c r="K77" s="12">
        <f t="shared" si="6"/>
        <v>17400</v>
      </c>
      <c r="L77" s="3">
        <f t="shared" si="7"/>
        <v>17499</v>
      </c>
      <c r="M77" s="11" t="s">
        <v>98</v>
      </c>
      <c r="N77" s="11" t="s">
        <v>122</v>
      </c>
      <c r="O77" s="26"/>
      <c r="P77" s="28"/>
      <c r="Q77" s="11" t="s">
        <v>80</v>
      </c>
      <c r="R77" s="10"/>
    </row>
    <row r="78" spans="2:18">
      <c r="B78" s="12">
        <f t="shared" si="4"/>
        <v>7500</v>
      </c>
      <c r="C78" s="3">
        <f t="shared" si="5"/>
        <v>7599</v>
      </c>
      <c r="D78" s="18"/>
      <c r="E78" s="11" t="s">
        <v>111</v>
      </c>
      <c r="F78" s="11"/>
      <c r="G78" s="18"/>
      <c r="H78" s="11" t="s">
        <v>66</v>
      </c>
      <c r="I78" s="10"/>
      <c r="K78" s="12">
        <f t="shared" si="6"/>
        <v>17500</v>
      </c>
      <c r="L78" s="3">
        <f t="shared" si="7"/>
        <v>17599</v>
      </c>
      <c r="M78" s="11" t="s">
        <v>99</v>
      </c>
      <c r="N78" s="11" t="s">
        <v>123</v>
      </c>
      <c r="O78" s="26"/>
      <c r="P78" s="28"/>
      <c r="Q78" s="11" t="s">
        <v>80</v>
      </c>
      <c r="R78" s="10"/>
    </row>
    <row r="79" spans="2:18">
      <c r="B79" s="12">
        <f t="shared" si="4"/>
        <v>7600</v>
      </c>
      <c r="C79" s="3">
        <f t="shared" si="5"/>
        <v>7699</v>
      </c>
      <c r="D79" s="18"/>
      <c r="E79" s="11" t="s">
        <v>112</v>
      </c>
      <c r="F79" s="11"/>
      <c r="G79" s="18"/>
      <c r="H79" s="11" t="s">
        <v>67</v>
      </c>
      <c r="I79" s="10"/>
      <c r="K79" s="12">
        <f t="shared" si="6"/>
        <v>17600</v>
      </c>
      <c r="L79" s="3">
        <f t="shared" si="7"/>
        <v>17699</v>
      </c>
      <c r="M79" s="11" t="s">
        <v>100</v>
      </c>
      <c r="N79" s="11" t="s">
        <v>124</v>
      </c>
      <c r="O79" s="26"/>
      <c r="P79" s="28"/>
      <c r="Q79" s="11" t="s">
        <v>81</v>
      </c>
      <c r="R79" s="10"/>
    </row>
    <row r="80" spans="2:18">
      <c r="B80" s="12">
        <f t="shared" si="4"/>
        <v>7700</v>
      </c>
      <c r="C80" s="3">
        <f t="shared" si="5"/>
        <v>7799</v>
      </c>
      <c r="D80" s="18"/>
      <c r="E80" s="11" t="s">
        <v>149</v>
      </c>
      <c r="F80" s="11"/>
      <c r="G80" s="18"/>
      <c r="H80" s="11" t="s">
        <v>67</v>
      </c>
      <c r="I80" s="10"/>
      <c r="K80" s="12">
        <f t="shared" si="6"/>
        <v>17700</v>
      </c>
      <c r="L80" s="3">
        <f t="shared" si="7"/>
        <v>17799</v>
      </c>
      <c r="M80" s="11" t="s">
        <v>50</v>
      </c>
      <c r="N80" s="11" t="s">
        <v>150</v>
      </c>
      <c r="O80" s="26"/>
      <c r="P80" s="28"/>
      <c r="Q80" s="11" t="s">
        <v>81</v>
      </c>
      <c r="R80" s="10"/>
    </row>
    <row r="81" spans="2:18">
      <c r="B81" s="12">
        <f t="shared" si="4"/>
        <v>7800</v>
      </c>
      <c r="C81" s="3">
        <f t="shared" si="5"/>
        <v>7899</v>
      </c>
      <c r="D81" s="18"/>
      <c r="E81" s="11"/>
      <c r="F81" s="11"/>
      <c r="G81" s="18"/>
      <c r="H81" s="11" t="s">
        <v>68</v>
      </c>
      <c r="I81" s="10"/>
      <c r="K81" s="12">
        <f t="shared" si="6"/>
        <v>17800</v>
      </c>
      <c r="L81" s="3">
        <f t="shared" si="7"/>
        <v>17899</v>
      </c>
      <c r="M81" s="11"/>
      <c r="N81" s="11"/>
      <c r="O81" s="26"/>
      <c r="P81" s="28"/>
      <c r="Q81" s="11" t="s">
        <v>82</v>
      </c>
      <c r="R81" s="10"/>
    </row>
    <row r="82" spans="2:18" ht="15.75" thickBot="1">
      <c r="B82" s="9">
        <f t="shared" si="4"/>
        <v>7900</v>
      </c>
      <c r="C82" s="2">
        <f t="shared" si="5"/>
        <v>7999</v>
      </c>
      <c r="D82" s="8"/>
      <c r="E82" s="8"/>
      <c r="F82" s="8"/>
      <c r="G82" s="8"/>
      <c r="H82" s="8" t="s">
        <v>68</v>
      </c>
      <c r="I82" s="7"/>
      <c r="K82" s="9">
        <f t="shared" si="6"/>
        <v>17900</v>
      </c>
      <c r="L82" s="2">
        <f t="shared" si="7"/>
        <v>17999</v>
      </c>
      <c r="M82" s="8"/>
      <c r="N82" s="8"/>
      <c r="O82" s="27"/>
      <c r="P82" s="27"/>
      <c r="Q82" s="8" t="s">
        <v>82</v>
      </c>
      <c r="R82" s="7"/>
    </row>
    <row r="83" spans="2:18">
      <c r="B83" s="15">
        <f t="shared" si="4"/>
        <v>8000</v>
      </c>
      <c r="C83" s="19">
        <f t="shared" si="5"/>
        <v>8099</v>
      </c>
      <c r="D83" s="21"/>
      <c r="E83" s="18" t="s">
        <v>54</v>
      </c>
      <c r="F83" s="18"/>
      <c r="G83" s="18"/>
      <c r="H83" s="18" t="s">
        <v>69</v>
      </c>
      <c r="I83" s="6"/>
      <c r="K83" s="15">
        <f t="shared" si="6"/>
        <v>18000</v>
      </c>
      <c r="L83" s="19">
        <f t="shared" si="7"/>
        <v>18099</v>
      </c>
      <c r="M83" s="11"/>
      <c r="N83" s="18" t="s">
        <v>47</v>
      </c>
      <c r="O83" s="28"/>
      <c r="P83" s="28"/>
      <c r="Q83" s="18" t="s">
        <v>83</v>
      </c>
      <c r="R83" s="6"/>
    </row>
    <row r="84" spans="2:18">
      <c r="B84" s="12">
        <f t="shared" si="4"/>
        <v>8100</v>
      </c>
      <c r="C84" s="3">
        <f t="shared" si="5"/>
        <v>8199</v>
      </c>
      <c r="D84" s="18"/>
      <c r="E84" s="18" t="s">
        <v>30</v>
      </c>
      <c r="F84" s="18"/>
      <c r="G84" s="11"/>
      <c r="H84" s="11" t="s">
        <v>69</v>
      </c>
      <c r="I84" s="10"/>
      <c r="K84" s="12">
        <f t="shared" si="6"/>
        <v>18100</v>
      </c>
      <c r="L84" s="3">
        <f t="shared" si="7"/>
        <v>18199</v>
      </c>
      <c r="M84" s="11" t="s">
        <v>22</v>
      </c>
      <c r="N84" s="18" t="s">
        <v>43</v>
      </c>
      <c r="O84" s="28"/>
      <c r="P84" s="26"/>
      <c r="Q84" s="11" t="s">
        <v>83</v>
      </c>
      <c r="R84" s="10"/>
    </row>
    <row r="85" spans="2:18">
      <c r="B85" s="12">
        <f t="shared" si="4"/>
        <v>8200</v>
      </c>
      <c r="C85" s="3">
        <f t="shared" si="5"/>
        <v>8299</v>
      </c>
      <c r="D85" s="18"/>
      <c r="E85" s="18" t="s">
        <v>31</v>
      </c>
      <c r="F85" s="18"/>
      <c r="G85" s="11"/>
      <c r="H85" s="11" t="s">
        <v>70</v>
      </c>
      <c r="I85" s="10"/>
      <c r="K85" s="12">
        <f t="shared" si="6"/>
        <v>18200</v>
      </c>
      <c r="L85" s="3">
        <f t="shared" si="7"/>
        <v>18299</v>
      </c>
      <c r="M85" s="11" t="s">
        <v>23</v>
      </c>
      <c r="N85" s="18" t="s">
        <v>44</v>
      </c>
      <c r="O85" s="28"/>
      <c r="P85" s="26"/>
      <c r="Q85" s="11" t="s">
        <v>84</v>
      </c>
      <c r="R85" s="10"/>
    </row>
    <row r="86" spans="2:18">
      <c r="B86" s="12">
        <f t="shared" si="4"/>
        <v>8300</v>
      </c>
      <c r="C86" s="3">
        <f t="shared" si="5"/>
        <v>8399</v>
      </c>
      <c r="D86" s="18"/>
      <c r="E86" s="18" t="s">
        <v>32</v>
      </c>
      <c r="F86" s="18"/>
      <c r="G86" s="11"/>
      <c r="H86" s="11" t="s">
        <v>70</v>
      </c>
      <c r="I86" s="10"/>
      <c r="K86" s="12">
        <f t="shared" si="6"/>
        <v>18300</v>
      </c>
      <c r="L86" s="3">
        <f t="shared" si="7"/>
        <v>18399</v>
      </c>
      <c r="M86" s="11" t="s">
        <v>24</v>
      </c>
      <c r="N86" s="18" t="s">
        <v>45</v>
      </c>
      <c r="O86" s="28"/>
      <c r="P86" s="26"/>
      <c r="Q86" s="11" t="s">
        <v>84</v>
      </c>
      <c r="R86" s="10"/>
    </row>
    <row r="87" spans="2:18">
      <c r="B87" s="12">
        <f t="shared" si="4"/>
        <v>8400</v>
      </c>
      <c r="C87" s="3">
        <f t="shared" si="5"/>
        <v>8499</v>
      </c>
      <c r="D87" s="18"/>
      <c r="E87" s="18" t="s">
        <v>33</v>
      </c>
      <c r="F87" s="18"/>
      <c r="G87" s="11"/>
      <c r="H87" s="11" t="s">
        <v>71</v>
      </c>
      <c r="I87" s="10"/>
      <c r="K87" s="12">
        <f t="shared" si="6"/>
        <v>18400</v>
      </c>
      <c r="L87" s="3">
        <f t="shared" si="7"/>
        <v>18499</v>
      </c>
      <c r="M87" s="11" t="s">
        <v>25</v>
      </c>
      <c r="N87" s="18" t="s">
        <v>46</v>
      </c>
      <c r="O87" s="28"/>
      <c r="P87" s="26"/>
      <c r="Q87" s="11" t="s">
        <v>85</v>
      </c>
      <c r="R87" s="10"/>
    </row>
    <row r="88" spans="2:18">
      <c r="B88" s="12">
        <f t="shared" si="4"/>
        <v>8500</v>
      </c>
      <c r="C88" s="3">
        <f t="shared" si="5"/>
        <v>8599</v>
      </c>
      <c r="D88" s="18"/>
      <c r="E88" s="18" t="s">
        <v>137</v>
      </c>
      <c r="F88" s="18"/>
      <c r="G88" s="11"/>
      <c r="H88" s="11" t="s">
        <v>71</v>
      </c>
      <c r="I88" s="10"/>
      <c r="K88" s="12">
        <f t="shared" si="6"/>
        <v>18500</v>
      </c>
      <c r="L88" s="3">
        <f t="shared" si="7"/>
        <v>18599</v>
      </c>
      <c r="M88" s="11" t="s">
        <v>125</v>
      </c>
      <c r="N88" s="18" t="s">
        <v>113</v>
      </c>
      <c r="O88" s="28"/>
      <c r="P88" s="26"/>
      <c r="Q88" s="11" t="s">
        <v>85</v>
      </c>
      <c r="R88" s="10"/>
    </row>
    <row r="89" spans="2:18">
      <c r="B89" s="12">
        <f t="shared" si="4"/>
        <v>8600</v>
      </c>
      <c r="C89" s="3">
        <f t="shared" si="5"/>
        <v>8699</v>
      </c>
      <c r="D89" s="18"/>
      <c r="E89" s="18" t="s">
        <v>138</v>
      </c>
      <c r="F89" s="18"/>
      <c r="G89" s="11"/>
      <c r="H89" s="11" t="s">
        <v>72</v>
      </c>
      <c r="I89" s="10"/>
      <c r="K89" s="12">
        <f t="shared" si="6"/>
        <v>18600</v>
      </c>
      <c r="L89" s="3">
        <f t="shared" si="7"/>
        <v>18699</v>
      </c>
      <c r="M89" s="11" t="s">
        <v>126</v>
      </c>
      <c r="N89" s="18" t="s">
        <v>114</v>
      </c>
      <c r="O89" s="28"/>
      <c r="P89" s="26"/>
      <c r="Q89" s="11" t="s">
        <v>86</v>
      </c>
      <c r="R89" s="10"/>
    </row>
    <row r="90" spans="2:18">
      <c r="B90" s="12">
        <f t="shared" si="4"/>
        <v>8700</v>
      </c>
      <c r="C90" s="3">
        <f t="shared" si="5"/>
        <v>8799</v>
      </c>
      <c r="D90" s="18"/>
      <c r="E90" s="18" t="s">
        <v>139</v>
      </c>
      <c r="F90" s="18"/>
      <c r="G90" s="11"/>
      <c r="H90" s="11" t="s">
        <v>72</v>
      </c>
      <c r="I90" s="10"/>
      <c r="K90" s="12">
        <f t="shared" si="6"/>
        <v>18700</v>
      </c>
      <c r="L90" s="3">
        <f t="shared" si="7"/>
        <v>18799</v>
      </c>
      <c r="M90" s="11" t="s">
        <v>127</v>
      </c>
      <c r="N90" s="18" t="s">
        <v>115</v>
      </c>
      <c r="O90" s="28"/>
      <c r="P90" s="26"/>
      <c r="Q90" s="11" t="s">
        <v>86</v>
      </c>
      <c r="R90" s="10"/>
    </row>
    <row r="91" spans="2:18">
      <c r="B91" s="12">
        <f t="shared" si="4"/>
        <v>8800</v>
      </c>
      <c r="C91" s="3">
        <f t="shared" si="5"/>
        <v>8899</v>
      </c>
      <c r="D91" s="18"/>
      <c r="E91" s="18" t="s">
        <v>140</v>
      </c>
      <c r="F91" s="18"/>
      <c r="G91" s="11"/>
      <c r="H91" s="11" t="s">
        <v>73</v>
      </c>
      <c r="I91" s="10"/>
      <c r="K91" s="12">
        <f t="shared" si="6"/>
        <v>18800</v>
      </c>
      <c r="L91" s="3">
        <f t="shared" si="7"/>
        <v>18899</v>
      </c>
      <c r="M91" s="11" t="s">
        <v>128</v>
      </c>
      <c r="N91" s="18" t="s">
        <v>116</v>
      </c>
      <c r="O91" s="28"/>
      <c r="P91" s="26"/>
      <c r="Q91" s="11" t="s">
        <v>87</v>
      </c>
      <c r="R91" s="10"/>
    </row>
    <row r="92" spans="2:18" ht="15.75" thickBot="1">
      <c r="B92" s="5">
        <f t="shared" si="4"/>
        <v>8900</v>
      </c>
      <c r="C92" s="1">
        <f t="shared" si="5"/>
        <v>8999</v>
      </c>
      <c r="D92" s="8"/>
      <c r="E92" s="20" t="s">
        <v>141</v>
      </c>
      <c r="F92" s="18"/>
      <c r="G92" s="4"/>
      <c r="H92" s="4" t="s">
        <v>73</v>
      </c>
      <c r="I92" s="7"/>
      <c r="K92" s="5">
        <f t="shared" si="6"/>
        <v>18900</v>
      </c>
      <c r="L92" s="1">
        <f t="shared" si="7"/>
        <v>18999</v>
      </c>
      <c r="M92" s="4" t="s">
        <v>129</v>
      </c>
      <c r="N92" s="20" t="s">
        <v>117</v>
      </c>
      <c r="O92" s="28"/>
      <c r="P92" s="31"/>
      <c r="Q92" s="4" t="s">
        <v>87</v>
      </c>
      <c r="R92" s="7"/>
    </row>
    <row r="93" spans="2:18">
      <c r="B93" s="15">
        <f t="shared" si="4"/>
        <v>9000</v>
      </c>
      <c r="C93" s="19">
        <f t="shared" si="5"/>
        <v>9099</v>
      </c>
      <c r="D93" s="18"/>
      <c r="E93" s="21" t="s">
        <v>142</v>
      </c>
      <c r="F93" s="21"/>
      <c r="G93" s="21"/>
      <c r="H93" s="21" t="s">
        <v>74</v>
      </c>
      <c r="I93" s="6"/>
      <c r="K93" s="15">
        <f t="shared" si="6"/>
        <v>19000</v>
      </c>
      <c r="L93" s="19">
        <f t="shared" si="7"/>
        <v>19099</v>
      </c>
      <c r="M93" s="35" t="s">
        <v>130</v>
      </c>
      <c r="N93" s="21" t="s">
        <v>118</v>
      </c>
      <c r="O93" s="25"/>
      <c r="P93" s="25"/>
      <c r="Q93" s="21" t="s">
        <v>88</v>
      </c>
      <c r="R93" s="16"/>
    </row>
    <row r="94" spans="2:18">
      <c r="B94" s="12">
        <f t="shared" si="4"/>
        <v>9100</v>
      </c>
      <c r="C94" s="3">
        <f t="shared" si="5"/>
        <v>9199</v>
      </c>
      <c r="D94" s="18"/>
      <c r="E94" s="11" t="s">
        <v>143</v>
      </c>
      <c r="F94" s="11"/>
      <c r="G94" s="11"/>
      <c r="H94" s="11" t="s">
        <v>74</v>
      </c>
      <c r="I94" s="10"/>
      <c r="K94" s="12">
        <f t="shared" si="6"/>
        <v>19100</v>
      </c>
      <c r="L94" s="3">
        <f t="shared" si="7"/>
        <v>19199</v>
      </c>
      <c r="M94" s="36" t="s">
        <v>131</v>
      </c>
      <c r="N94" s="11" t="s">
        <v>119</v>
      </c>
      <c r="O94" s="26"/>
      <c r="P94" s="26"/>
      <c r="Q94" s="11" t="s">
        <v>88</v>
      </c>
      <c r="R94" s="10"/>
    </row>
    <row r="95" spans="2:18">
      <c r="B95" s="12">
        <f t="shared" si="4"/>
        <v>9200</v>
      </c>
      <c r="C95" s="3">
        <f t="shared" si="5"/>
        <v>9299</v>
      </c>
      <c r="D95" s="18"/>
      <c r="E95" s="11" t="s">
        <v>144</v>
      </c>
      <c r="F95" s="11"/>
      <c r="G95" s="11"/>
      <c r="H95" s="11" t="s">
        <v>151</v>
      </c>
      <c r="I95" s="10"/>
      <c r="K95" s="12">
        <f t="shared" si="6"/>
        <v>19200</v>
      </c>
      <c r="L95" s="3">
        <f t="shared" si="7"/>
        <v>19299</v>
      </c>
      <c r="M95" s="36" t="s">
        <v>132</v>
      </c>
      <c r="N95" s="11" t="s">
        <v>120</v>
      </c>
      <c r="O95" s="26"/>
      <c r="P95" s="26"/>
      <c r="Q95" s="11" t="s">
        <v>152</v>
      </c>
      <c r="R95" s="10"/>
    </row>
    <row r="96" spans="2:18">
      <c r="B96" s="12">
        <f t="shared" si="4"/>
        <v>9300</v>
      </c>
      <c r="C96" s="3">
        <f t="shared" si="5"/>
        <v>9399</v>
      </c>
      <c r="D96" s="18"/>
      <c r="E96" s="11" t="s">
        <v>145</v>
      </c>
      <c r="F96" s="11"/>
      <c r="G96" s="11"/>
      <c r="H96" s="11" t="s">
        <v>151</v>
      </c>
      <c r="I96" s="10"/>
      <c r="K96" s="12">
        <f t="shared" si="6"/>
        <v>19300</v>
      </c>
      <c r="L96" s="3">
        <f t="shared" si="7"/>
        <v>19399</v>
      </c>
      <c r="M96" s="36" t="s">
        <v>133</v>
      </c>
      <c r="N96" s="11" t="s">
        <v>121</v>
      </c>
      <c r="O96" s="26"/>
      <c r="P96" s="26"/>
      <c r="Q96" s="11" t="s">
        <v>152</v>
      </c>
      <c r="R96" s="10"/>
    </row>
    <row r="97" spans="2:18">
      <c r="B97" s="12">
        <f t="shared" si="4"/>
        <v>9400</v>
      </c>
      <c r="C97" s="3">
        <f t="shared" si="5"/>
        <v>9499</v>
      </c>
      <c r="D97" s="18"/>
      <c r="E97" s="11" t="s">
        <v>146</v>
      </c>
      <c r="F97" s="11"/>
      <c r="G97" s="11"/>
      <c r="H97" s="11"/>
      <c r="I97" s="10"/>
      <c r="K97" s="12">
        <f t="shared" si="6"/>
        <v>19400</v>
      </c>
      <c r="L97" s="3">
        <f t="shared" si="7"/>
        <v>19499</v>
      </c>
      <c r="M97" s="36" t="s">
        <v>134</v>
      </c>
      <c r="N97" s="11" t="s">
        <v>122</v>
      </c>
      <c r="O97" s="26"/>
      <c r="P97" s="26"/>
      <c r="Q97" s="11"/>
      <c r="R97" s="10"/>
    </row>
    <row r="98" spans="2:18">
      <c r="B98" s="12">
        <f t="shared" si="4"/>
        <v>9500</v>
      </c>
      <c r="C98" s="3">
        <f t="shared" si="5"/>
        <v>9599</v>
      </c>
      <c r="D98" s="18"/>
      <c r="E98" s="11" t="s">
        <v>147</v>
      </c>
      <c r="F98" s="11"/>
      <c r="G98" s="11"/>
      <c r="H98" s="11"/>
      <c r="I98" s="10"/>
      <c r="K98" s="12">
        <f t="shared" si="6"/>
        <v>19500</v>
      </c>
      <c r="L98" s="3">
        <f t="shared" si="7"/>
        <v>19599</v>
      </c>
      <c r="M98" s="36" t="s">
        <v>135</v>
      </c>
      <c r="N98" s="11" t="s">
        <v>123</v>
      </c>
      <c r="O98" s="26"/>
      <c r="P98" s="26"/>
      <c r="Q98" s="11"/>
      <c r="R98" s="10"/>
    </row>
    <row r="99" spans="2:18">
      <c r="B99" s="12">
        <f t="shared" si="4"/>
        <v>9600</v>
      </c>
      <c r="C99" s="3">
        <f t="shared" si="5"/>
        <v>9699</v>
      </c>
      <c r="D99" s="18"/>
      <c r="E99" s="11" t="s">
        <v>148</v>
      </c>
      <c r="F99" s="11"/>
      <c r="G99" s="11"/>
      <c r="H99" s="11"/>
      <c r="I99" s="10"/>
      <c r="K99" s="12">
        <f t="shared" si="6"/>
        <v>19600</v>
      </c>
      <c r="L99" s="3">
        <f t="shared" si="7"/>
        <v>19699</v>
      </c>
      <c r="M99" s="36" t="s">
        <v>136</v>
      </c>
      <c r="N99" s="11" t="s">
        <v>124</v>
      </c>
      <c r="O99" s="26"/>
      <c r="P99" s="26"/>
      <c r="Q99" s="11"/>
      <c r="R99" s="10"/>
    </row>
    <row r="100" spans="2:18">
      <c r="B100" s="12">
        <f t="shared" si="4"/>
        <v>9700</v>
      </c>
      <c r="C100" s="3">
        <f t="shared" si="5"/>
        <v>9799</v>
      </c>
      <c r="D100" s="18"/>
      <c r="E100" s="11"/>
      <c r="F100" s="11"/>
      <c r="G100" s="11"/>
      <c r="H100" s="11"/>
      <c r="I100" s="10"/>
      <c r="K100" s="12">
        <f t="shared" si="6"/>
        <v>19700</v>
      </c>
      <c r="L100" s="3">
        <f t="shared" si="7"/>
        <v>19799</v>
      </c>
      <c r="M100" s="36" t="s">
        <v>48</v>
      </c>
      <c r="N100" s="11" t="s">
        <v>150</v>
      </c>
      <c r="O100" s="26"/>
      <c r="P100" s="26"/>
      <c r="Q100" s="11"/>
      <c r="R100" s="10"/>
    </row>
    <row r="101" spans="2:18">
      <c r="B101" s="12">
        <f t="shared" si="4"/>
        <v>9800</v>
      </c>
      <c r="C101" s="3">
        <f t="shared" si="5"/>
        <v>9899</v>
      </c>
      <c r="D101" s="18"/>
      <c r="E101" s="11"/>
      <c r="F101" s="11"/>
      <c r="G101" s="11"/>
      <c r="H101" s="11"/>
      <c r="I101" s="10"/>
      <c r="K101" s="12">
        <f t="shared" si="6"/>
        <v>19800</v>
      </c>
      <c r="L101" s="3">
        <f t="shared" si="7"/>
        <v>19899</v>
      </c>
      <c r="M101" s="36" t="s">
        <v>48</v>
      </c>
      <c r="N101" s="11"/>
      <c r="O101" s="26"/>
      <c r="P101" s="26"/>
      <c r="Q101" s="11"/>
      <c r="R101" s="10"/>
    </row>
    <row r="102" spans="2:18" ht="15.75" thickBot="1">
      <c r="B102" s="9">
        <f t="shared" si="4"/>
        <v>9900</v>
      </c>
      <c r="C102" s="2">
        <f t="shared" si="5"/>
        <v>9999</v>
      </c>
      <c r="D102" s="8"/>
      <c r="E102" s="8"/>
      <c r="F102" s="8"/>
      <c r="G102" s="8"/>
      <c r="H102" s="8"/>
      <c r="I102" s="7"/>
      <c r="K102" s="9">
        <f t="shared" si="6"/>
        <v>19900</v>
      </c>
      <c r="L102" s="2">
        <f t="shared" si="7"/>
        <v>19999</v>
      </c>
      <c r="M102" s="37"/>
      <c r="N102" s="8"/>
      <c r="O102" s="27"/>
      <c r="P102" s="27"/>
      <c r="Q102" s="8"/>
      <c r="R102" s="7"/>
    </row>
    <row r="103" spans="2:18" ht="15.75" thickBot="1"/>
    <row r="104" spans="2:18" ht="15.75" thickBot="1">
      <c r="B104" s="125" t="s">
        <v>0</v>
      </c>
      <c r="C104" s="126"/>
      <c r="D104" s="22" t="s">
        <v>1</v>
      </c>
      <c r="E104" s="22" t="s">
        <v>6</v>
      </c>
      <c r="F104" s="22" t="s">
        <v>2</v>
      </c>
      <c r="G104" s="22" t="s">
        <v>3</v>
      </c>
      <c r="H104" s="22" t="s">
        <v>5</v>
      </c>
      <c r="I104" s="23" t="s">
        <v>4</v>
      </c>
      <c r="K104" s="127" t="s">
        <v>0</v>
      </c>
      <c r="L104" s="128"/>
      <c r="M104" s="14" t="s">
        <v>1</v>
      </c>
      <c r="N104" s="14"/>
      <c r="O104" s="14" t="s">
        <v>2</v>
      </c>
      <c r="P104" s="14" t="s">
        <v>3</v>
      </c>
      <c r="Q104" s="14"/>
      <c r="R104" s="13" t="s">
        <v>4</v>
      </c>
    </row>
    <row r="105" spans="2:18">
      <c r="B105" s="32">
        <v>20000</v>
      </c>
      <c r="C105" s="33">
        <f>(B105+99)</f>
        <v>20099</v>
      </c>
      <c r="D105" s="18"/>
      <c r="E105" s="20" t="s">
        <v>47</v>
      </c>
      <c r="F105" s="28"/>
      <c r="G105" s="28"/>
      <c r="H105" s="18" t="s">
        <v>57</v>
      </c>
      <c r="I105" s="6"/>
      <c r="K105" s="15">
        <v>30000</v>
      </c>
      <c r="L105" s="19">
        <f>(K105+99)</f>
        <v>30099</v>
      </c>
      <c r="M105" s="17" t="s">
        <v>47</v>
      </c>
      <c r="N105" s="17"/>
      <c r="O105" s="25"/>
      <c r="P105" s="25"/>
      <c r="Q105" s="21" t="s">
        <v>61</v>
      </c>
      <c r="R105" s="16"/>
    </row>
    <row r="106" spans="2:18">
      <c r="B106" s="12">
        <f>(B105+100)</f>
        <v>20100</v>
      </c>
      <c r="C106" s="3">
        <f>(B106+99)</f>
        <v>20199</v>
      </c>
      <c r="D106" s="18"/>
      <c r="E106" s="11" t="s">
        <v>18</v>
      </c>
      <c r="F106" s="28"/>
      <c r="G106" s="26"/>
      <c r="H106" s="11" t="s">
        <v>57</v>
      </c>
      <c r="I106" s="10"/>
      <c r="K106" s="12">
        <f>(K105+100)</f>
        <v>30100</v>
      </c>
      <c r="L106" s="3">
        <f>(K106+99)</f>
        <v>30199</v>
      </c>
      <c r="M106" s="11" t="s">
        <v>28</v>
      </c>
      <c r="N106" s="11"/>
      <c r="O106" s="26"/>
      <c r="P106" s="26"/>
      <c r="Q106" s="11" t="s">
        <v>61</v>
      </c>
      <c r="R106" s="10"/>
    </row>
    <row r="107" spans="2:18">
      <c r="B107" s="12">
        <f t="shared" ref="B107:B155" si="8">(B106+100)</f>
        <v>20200</v>
      </c>
      <c r="C107" s="3">
        <f t="shared" ref="C107:C154" si="9">(B107+99)</f>
        <v>20299</v>
      </c>
      <c r="D107" s="18"/>
      <c r="E107" s="11" t="s">
        <v>19</v>
      </c>
      <c r="F107" s="28"/>
      <c r="G107" s="26"/>
      <c r="H107" s="11" t="s">
        <v>58</v>
      </c>
      <c r="I107" s="10"/>
      <c r="K107" s="12">
        <f t="shared" ref="K107:K170" si="10">(K106+100)</f>
        <v>30200</v>
      </c>
      <c r="L107" s="3">
        <f t="shared" ref="L107:L116" si="11">(K107+99)</f>
        <v>30299</v>
      </c>
      <c r="M107" s="11" t="s">
        <v>26</v>
      </c>
      <c r="N107" s="11"/>
      <c r="O107" s="26"/>
      <c r="P107" s="26"/>
      <c r="Q107" s="11" t="s">
        <v>62</v>
      </c>
      <c r="R107" s="10"/>
    </row>
    <row r="108" spans="2:18">
      <c r="B108" s="12">
        <f t="shared" si="8"/>
        <v>20300</v>
      </c>
      <c r="C108" s="3">
        <f t="shared" si="9"/>
        <v>20399</v>
      </c>
      <c r="D108" s="18"/>
      <c r="E108" s="11" t="s">
        <v>21</v>
      </c>
      <c r="F108" s="28"/>
      <c r="G108" s="26"/>
      <c r="H108" s="11" t="s">
        <v>58</v>
      </c>
      <c r="I108" s="10"/>
      <c r="K108" s="12">
        <f t="shared" si="10"/>
        <v>30300</v>
      </c>
      <c r="L108" s="3">
        <f t="shared" si="11"/>
        <v>30399</v>
      </c>
      <c r="M108" s="11" t="s">
        <v>27</v>
      </c>
      <c r="N108" s="11"/>
      <c r="O108" s="26"/>
      <c r="P108" s="26"/>
      <c r="Q108" s="11" t="s">
        <v>62</v>
      </c>
      <c r="R108" s="10"/>
    </row>
    <row r="109" spans="2:18">
      <c r="B109" s="12">
        <f t="shared" si="8"/>
        <v>20400</v>
      </c>
      <c r="C109" s="3">
        <f t="shared" si="9"/>
        <v>20499</v>
      </c>
      <c r="D109" s="18"/>
      <c r="E109" s="11" t="s">
        <v>20</v>
      </c>
      <c r="F109" s="28"/>
      <c r="G109" s="26"/>
      <c r="H109" s="11" t="s">
        <v>59</v>
      </c>
      <c r="I109" s="10"/>
      <c r="K109" s="12">
        <f t="shared" si="10"/>
        <v>30400</v>
      </c>
      <c r="L109" s="3">
        <f t="shared" si="11"/>
        <v>30499</v>
      </c>
      <c r="M109" s="11" t="s">
        <v>29</v>
      </c>
      <c r="N109" s="11"/>
      <c r="O109" s="26"/>
      <c r="P109" s="26"/>
      <c r="Q109" s="11" t="s">
        <v>75</v>
      </c>
      <c r="R109" s="10"/>
    </row>
    <row r="110" spans="2:18">
      <c r="B110" s="12">
        <f t="shared" si="8"/>
        <v>20500</v>
      </c>
      <c r="C110" s="3">
        <f t="shared" si="9"/>
        <v>20599</v>
      </c>
      <c r="D110" s="18"/>
      <c r="E110" s="11" t="s">
        <v>101</v>
      </c>
      <c r="F110" s="28"/>
      <c r="G110" s="26"/>
      <c r="H110" s="11" t="s">
        <v>59</v>
      </c>
      <c r="I110" s="10"/>
      <c r="K110" s="12">
        <f t="shared" si="10"/>
        <v>30500</v>
      </c>
      <c r="L110" s="3">
        <f t="shared" si="11"/>
        <v>30599</v>
      </c>
      <c r="M110" s="11" t="s">
        <v>89</v>
      </c>
      <c r="N110" s="11"/>
      <c r="O110" s="26"/>
      <c r="P110" s="26"/>
      <c r="Q110" s="11" t="s">
        <v>75</v>
      </c>
      <c r="R110" s="10"/>
    </row>
    <row r="111" spans="2:18">
      <c r="B111" s="12">
        <f t="shared" si="8"/>
        <v>20600</v>
      </c>
      <c r="C111" s="3">
        <f t="shared" si="9"/>
        <v>20699</v>
      </c>
      <c r="D111" s="18"/>
      <c r="E111" s="11" t="s">
        <v>103</v>
      </c>
      <c r="F111" s="28"/>
      <c r="G111" s="26"/>
      <c r="H111" s="11" t="s">
        <v>60</v>
      </c>
      <c r="I111" s="10"/>
      <c r="K111" s="12">
        <f t="shared" si="10"/>
        <v>30600</v>
      </c>
      <c r="L111" s="3">
        <f t="shared" si="11"/>
        <v>30699</v>
      </c>
      <c r="M111" s="11" t="s">
        <v>90</v>
      </c>
      <c r="N111" s="11"/>
      <c r="O111" s="26"/>
      <c r="P111" s="26"/>
      <c r="Q111" s="11" t="s">
        <v>76</v>
      </c>
      <c r="R111" s="10"/>
    </row>
    <row r="112" spans="2:18">
      <c r="B112" s="12">
        <f t="shared" si="8"/>
        <v>20700</v>
      </c>
      <c r="C112" s="3">
        <f t="shared" si="9"/>
        <v>20799</v>
      </c>
      <c r="D112" s="18"/>
      <c r="E112" s="11" t="s">
        <v>104</v>
      </c>
      <c r="F112" s="28"/>
      <c r="G112" s="26"/>
      <c r="H112" s="11" t="s">
        <v>60</v>
      </c>
      <c r="I112" s="10"/>
      <c r="K112" s="12">
        <f t="shared" si="10"/>
        <v>30700</v>
      </c>
      <c r="L112" s="3">
        <f t="shared" si="11"/>
        <v>30799</v>
      </c>
      <c r="M112" s="11" t="s">
        <v>91</v>
      </c>
      <c r="N112" s="11"/>
      <c r="O112" s="26"/>
      <c r="P112" s="26"/>
      <c r="Q112" s="11" t="s">
        <v>76</v>
      </c>
      <c r="R112" s="10"/>
    </row>
    <row r="113" spans="2:18">
      <c r="B113" s="12">
        <f t="shared" si="8"/>
        <v>20800</v>
      </c>
      <c r="C113" s="3">
        <f t="shared" si="9"/>
        <v>20899</v>
      </c>
      <c r="D113" s="18"/>
      <c r="E113" s="11" t="s">
        <v>102</v>
      </c>
      <c r="F113" s="28"/>
      <c r="G113" s="26"/>
      <c r="H113" s="11" t="s">
        <v>63</v>
      </c>
      <c r="I113" s="10"/>
      <c r="K113" s="12">
        <f t="shared" si="10"/>
        <v>30800</v>
      </c>
      <c r="L113" s="3">
        <f t="shared" si="11"/>
        <v>30899</v>
      </c>
      <c r="M113" s="11" t="s">
        <v>92</v>
      </c>
      <c r="N113" s="11"/>
      <c r="O113" s="26"/>
      <c r="P113" s="26"/>
      <c r="Q113" s="11" t="s">
        <v>77</v>
      </c>
      <c r="R113" s="10"/>
    </row>
    <row r="114" spans="2:18" ht="15.75" thickBot="1">
      <c r="B114" s="9">
        <f t="shared" si="8"/>
        <v>20900</v>
      </c>
      <c r="C114" s="2">
        <f t="shared" si="9"/>
        <v>20999</v>
      </c>
      <c r="D114" s="8"/>
      <c r="E114" s="8" t="s">
        <v>105</v>
      </c>
      <c r="F114" s="27"/>
      <c r="G114" s="27"/>
      <c r="H114" s="8" t="s">
        <v>63</v>
      </c>
      <c r="I114" s="7"/>
      <c r="K114" s="9">
        <f t="shared" si="10"/>
        <v>30900</v>
      </c>
      <c r="L114" s="2">
        <f t="shared" si="11"/>
        <v>30999</v>
      </c>
      <c r="M114" s="8" t="s">
        <v>93</v>
      </c>
      <c r="N114" s="8"/>
      <c r="O114" s="27"/>
      <c r="P114" s="27"/>
      <c r="Q114" s="8" t="s">
        <v>77</v>
      </c>
      <c r="R114" s="7"/>
    </row>
    <row r="115" spans="2:18">
      <c r="B115" s="15">
        <f t="shared" si="8"/>
        <v>21000</v>
      </c>
      <c r="C115" s="19">
        <f t="shared" si="9"/>
        <v>21099</v>
      </c>
      <c r="D115" s="18"/>
      <c r="E115" s="18" t="s">
        <v>106</v>
      </c>
      <c r="F115" s="28"/>
      <c r="G115" s="28"/>
      <c r="H115" s="18" t="s">
        <v>64</v>
      </c>
      <c r="I115" s="6"/>
      <c r="K115" s="15">
        <f t="shared" si="10"/>
        <v>31000</v>
      </c>
      <c r="L115" s="19">
        <f t="shared" si="11"/>
        <v>31099</v>
      </c>
      <c r="M115" s="18" t="s">
        <v>94</v>
      </c>
      <c r="N115" s="18"/>
      <c r="O115" s="28"/>
      <c r="P115" s="28"/>
      <c r="Q115" s="18" t="s">
        <v>78</v>
      </c>
      <c r="R115" s="6"/>
    </row>
    <row r="116" spans="2:18">
      <c r="B116" s="12">
        <f t="shared" si="8"/>
        <v>21100</v>
      </c>
      <c r="C116" s="3">
        <f t="shared" si="9"/>
        <v>21199</v>
      </c>
      <c r="D116" s="18"/>
      <c r="E116" s="11" t="s">
        <v>107</v>
      </c>
      <c r="F116" s="26"/>
      <c r="G116" s="28"/>
      <c r="H116" s="11" t="s">
        <v>64</v>
      </c>
      <c r="I116" s="10"/>
      <c r="K116" s="12">
        <f t="shared" si="10"/>
        <v>31100</v>
      </c>
      <c r="L116" s="3">
        <f t="shared" si="11"/>
        <v>31199</v>
      </c>
      <c r="M116" s="11" t="s">
        <v>95</v>
      </c>
      <c r="N116" s="11"/>
      <c r="O116" s="26"/>
      <c r="P116" s="28"/>
      <c r="Q116" s="11" t="s">
        <v>78</v>
      </c>
      <c r="R116" s="10"/>
    </row>
    <row r="117" spans="2:18">
      <c r="B117" s="12">
        <f t="shared" si="8"/>
        <v>21200</v>
      </c>
      <c r="C117" s="3">
        <f t="shared" si="9"/>
        <v>21299</v>
      </c>
      <c r="D117" s="18"/>
      <c r="E117" s="11" t="s">
        <v>108</v>
      </c>
      <c r="F117" s="26"/>
      <c r="G117" s="28"/>
      <c r="H117" s="11" t="s">
        <v>65</v>
      </c>
      <c r="I117" s="10"/>
      <c r="K117" s="12">
        <f t="shared" si="10"/>
        <v>31200</v>
      </c>
      <c r="L117" s="3">
        <f t="shared" ref="L117:L180" si="12">(K117+99)</f>
        <v>31299</v>
      </c>
      <c r="M117" s="11" t="s">
        <v>96</v>
      </c>
      <c r="N117" s="11"/>
      <c r="O117" s="26"/>
      <c r="P117" s="28"/>
      <c r="Q117" s="11" t="s">
        <v>79</v>
      </c>
      <c r="R117" s="10"/>
    </row>
    <row r="118" spans="2:18">
      <c r="B118" s="12">
        <f t="shared" si="8"/>
        <v>21300</v>
      </c>
      <c r="C118" s="3">
        <f t="shared" si="9"/>
        <v>21399</v>
      </c>
      <c r="D118" s="18"/>
      <c r="E118" s="11" t="s">
        <v>109</v>
      </c>
      <c r="F118" s="26"/>
      <c r="G118" s="28"/>
      <c r="H118" s="11" t="s">
        <v>65</v>
      </c>
      <c r="I118" s="10"/>
      <c r="K118" s="12">
        <f t="shared" si="10"/>
        <v>31300</v>
      </c>
      <c r="L118" s="3">
        <f t="shared" si="12"/>
        <v>31399</v>
      </c>
      <c r="M118" s="11" t="s">
        <v>97</v>
      </c>
      <c r="N118" s="11"/>
      <c r="O118" s="26"/>
      <c r="P118" s="28"/>
      <c r="Q118" s="11" t="s">
        <v>79</v>
      </c>
      <c r="R118" s="10"/>
    </row>
    <row r="119" spans="2:18">
      <c r="B119" s="12">
        <f t="shared" si="8"/>
        <v>21400</v>
      </c>
      <c r="C119" s="3">
        <f t="shared" si="9"/>
        <v>21499</v>
      </c>
      <c r="D119" s="18"/>
      <c r="E119" s="11" t="s">
        <v>110</v>
      </c>
      <c r="F119" s="26"/>
      <c r="G119" s="28"/>
      <c r="H119" s="11" t="s">
        <v>66</v>
      </c>
      <c r="I119" s="10"/>
      <c r="K119" s="12">
        <f t="shared" si="10"/>
        <v>31400</v>
      </c>
      <c r="L119" s="3">
        <f t="shared" si="12"/>
        <v>31499</v>
      </c>
      <c r="M119" s="11" t="s">
        <v>98</v>
      </c>
      <c r="N119" s="11"/>
      <c r="O119" s="26"/>
      <c r="P119" s="28"/>
      <c r="Q119" s="11" t="s">
        <v>80</v>
      </c>
      <c r="R119" s="10"/>
    </row>
    <row r="120" spans="2:18">
      <c r="B120" s="12">
        <f t="shared" si="8"/>
        <v>21500</v>
      </c>
      <c r="C120" s="3">
        <f t="shared" si="9"/>
        <v>21599</v>
      </c>
      <c r="D120" s="18"/>
      <c r="E120" s="11" t="s">
        <v>111</v>
      </c>
      <c r="F120" s="26"/>
      <c r="G120" s="28"/>
      <c r="H120" s="11" t="s">
        <v>66</v>
      </c>
      <c r="I120" s="10"/>
      <c r="K120" s="12">
        <f t="shared" si="10"/>
        <v>31500</v>
      </c>
      <c r="L120" s="3">
        <f t="shared" si="12"/>
        <v>31599</v>
      </c>
      <c r="M120" s="11" t="s">
        <v>99</v>
      </c>
      <c r="N120" s="11"/>
      <c r="O120" s="26"/>
      <c r="P120" s="28"/>
      <c r="Q120" s="11" t="s">
        <v>80</v>
      </c>
      <c r="R120" s="10"/>
    </row>
    <row r="121" spans="2:18">
      <c r="B121" s="12">
        <f t="shared" si="8"/>
        <v>21600</v>
      </c>
      <c r="C121" s="3">
        <f t="shared" si="9"/>
        <v>21699</v>
      </c>
      <c r="D121" s="18"/>
      <c r="E121" s="11" t="s">
        <v>112</v>
      </c>
      <c r="F121" s="26"/>
      <c r="G121" s="28"/>
      <c r="H121" s="11" t="s">
        <v>67</v>
      </c>
      <c r="I121" s="10"/>
      <c r="K121" s="12">
        <f t="shared" si="10"/>
        <v>31600</v>
      </c>
      <c r="L121" s="3">
        <f t="shared" si="12"/>
        <v>31699</v>
      </c>
      <c r="M121" s="11" t="s">
        <v>100</v>
      </c>
      <c r="N121" s="11"/>
      <c r="O121" s="26"/>
      <c r="P121" s="28"/>
      <c r="Q121" s="11" t="s">
        <v>81</v>
      </c>
      <c r="R121" s="10"/>
    </row>
    <row r="122" spans="2:18">
      <c r="B122" s="12">
        <f t="shared" si="8"/>
        <v>21700</v>
      </c>
      <c r="C122" s="3">
        <f t="shared" si="9"/>
        <v>21799</v>
      </c>
      <c r="D122" s="18"/>
      <c r="E122" s="11" t="s">
        <v>149</v>
      </c>
      <c r="F122" s="26"/>
      <c r="G122" s="28"/>
      <c r="H122" s="11" t="s">
        <v>67</v>
      </c>
      <c r="I122" s="10"/>
      <c r="K122" s="12">
        <f t="shared" si="10"/>
        <v>31700</v>
      </c>
      <c r="L122" s="3">
        <f t="shared" si="12"/>
        <v>31799</v>
      </c>
      <c r="M122" s="11" t="s">
        <v>50</v>
      </c>
      <c r="N122" s="11"/>
      <c r="O122" s="26"/>
      <c r="P122" s="28"/>
      <c r="Q122" s="11" t="s">
        <v>81</v>
      </c>
      <c r="R122" s="10"/>
    </row>
    <row r="123" spans="2:18">
      <c r="B123" s="12">
        <f t="shared" si="8"/>
        <v>21800</v>
      </c>
      <c r="C123" s="3">
        <f t="shared" si="9"/>
        <v>21899</v>
      </c>
      <c r="D123" s="18"/>
      <c r="E123" s="11"/>
      <c r="F123" s="26"/>
      <c r="G123" s="28"/>
      <c r="H123" s="11" t="s">
        <v>68</v>
      </c>
      <c r="I123" s="10"/>
      <c r="K123" s="12">
        <f t="shared" si="10"/>
        <v>31800</v>
      </c>
      <c r="L123" s="3">
        <f t="shared" si="12"/>
        <v>31899</v>
      </c>
      <c r="M123" s="11"/>
      <c r="N123" s="11"/>
      <c r="O123" s="26"/>
      <c r="P123" s="28"/>
      <c r="Q123" s="11" t="s">
        <v>82</v>
      </c>
      <c r="R123" s="10"/>
    </row>
    <row r="124" spans="2:18" ht="15.75" thickBot="1">
      <c r="B124" s="9">
        <f t="shared" si="8"/>
        <v>21900</v>
      </c>
      <c r="C124" s="2">
        <f t="shared" si="9"/>
        <v>21999</v>
      </c>
      <c r="D124" s="18"/>
      <c r="E124" s="4"/>
      <c r="F124" s="31"/>
      <c r="G124" s="27"/>
      <c r="H124" s="4" t="s">
        <v>68</v>
      </c>
      <c r="I124" s="10"/>
      <c r="K124" s="9">
        <f t="shared" si="10"/>
        <v>31900</v>
      </c>
      <c r="L124" s="2">
        <f t="shared" si="12"/>
        <v>31999</v>
      </c>
      <c r="M124" s="8"/>
      <c r="N124" s="4"/>
      <c r="O124" s="31"/>
      <c r="P124" s="27"/>
      <c r="Q124" s="11" t="s">
        <v>82</v>
      </c>
      <c r="R124" s="10"/>
    </row>
    <row r="125" spans="2:18">
      <c r="B125" s="15">
        <f t="shared" si="8"/>
        <v>22000</v>
      </c>
      <c r="C125" s="19">
        <f t="shared" si="9"/>
        <v>22099</v>
      </c>
      <c r="D125" s="21"/>
      <c r="E125" s="21" t="s">
        <v>54</v>
      </c>
      <c r="F125" s="25"/>
      <c r="G125" s="28"/>
      <c r="H125" s="21" t="s">
        <v>69</v>
      </c>
      <c r="I125" s="16"/>
      <c r="K125" s="15">
        <f t="shared" si="10"/>
        <v>32000</v>
      </c>
      <c r="L125" s="19">
        <f t="shared" si="12"/>
        <v>32099</v>
      </c>
      <c r="M125" s="21"/>
      <c r="N125" s="25"/>
      <c r="O125" s="25"/>
      <c r="P125" s="28"/>
      <c r="Q125" s="21" t="s">
        <v>83</v>
      </c>
      <c r="R125" s="16"/>
    </row>
    <row r="126" spans="2:18">
      <c r="B126" s="12">
        <f t="shared" si="8"/>
        <v>22100</v>
      </c>
      <c r="C126" s="3">
        <f t="shared" si="9"/>
        <v>22199</v>
      </c>
      <c r="D126" s="18"/>
      <c r="E126" s="11" t="s">
        <v>30</v>
      </c>
      <c r="F126" s="26"/>
      <c r="G126" s="28"/>
      <c r="H126" s="11" t="s">
        <v>69</v>
      </c>
      <c r="I126" s="10"/>
      <c r="K126" s="12">
        <f t="shared" si="10"/>
        <v>32100</v>
      </c>
      <c r="L126" s="3">
        <f t="shared" si="12"/>
        <v>32199</v>
      </c>
      <c r="M126" s="11" t="s">
        <v>22</v>
      </c>
      <c r="N126" s="26"/>
      <c r="O126" s="26"/>
      <c r="P126" s="28"/>
      <c r="Q126" s="11" t="s">
        <v>83</v>
      </c>
      <c r="R126" s="10"/>
    </row>
    <row r="127" spans="2:18">
      <c r="B127" s="12">
        <f t="shared" si="8"/>
        <v>22200</v>
      </c>
      <c r="C127" s="3">
        <f t="shared" si="9"/>
        <v>22299</v>
      </c>
      <c r="D127" s="18"/>
      <c r="E127" s="11" t="s">
        <v>31</v>
      </c>
      <c r="F127" s="26"/>
      <c r="G127" s="28"/>
      <c r="H127" s="11" t="s">
        <v>70</v>
      </c>
      <c r="I127" s="10"/>
      <c r="K127" s="12">
        <f t="shared" si="10"/>
        <v>32200</v>
      </c>
      <c r="L127" s="3">
        <f t="shared" si="12"/>
        <v>32299</v>
      </c>
      <c r="M127" s="11" t="s">
        <v>23</v>
      </c>
      <c r="N127" s="26"/>
      <c r="O127" s="26"/>
      <c r="P127" s="28"/>
      <c r="Q127" s="11" t="s">
        <v>84</v>
      </c>
      <c r="R127" s="10"/>
    </row>
    <row r="128" spans="2:18">
      <c r="B128" s="12">
        <f t="shared" si="8"/>
        <v>22300</v>
      </c>
      <c r="C128" s="3">
        <f t="shared" si="9"/>
        <v>22399</v>
      </c>
      <c r="D128" s="18"/>
      <c r="E128" s="11" t="s">
        <v>32</v>
      </c>
      <c r="F128" s="26"/>
      <c r="G128" s="28"/>
      <c r="H128" s="11" t="s">
        <v>70</v>
      </c>
      <c r="I128" s="10"/>
      <c r="K128" s="12">
        <f t="shared" si="10"/>
        <v>32300</v>
      </c>
      <c r="L128" s="3">
        <f t="shared" si="12"/>
        <v>32399</v>
      </c>
      <c r="M128" s="11" t="s">
        <v>24</v>
      </c>
      <c r="N128" s="26"/>
      <c r="O128" s="26"/>
      <c r="P128" s="28"/>
      <c r="Q128" s="11" t="s">
        <v>84</v>
      </c>
      <c r="R128" s="10"/>
    </row>
    <row r="129" spans="2:18">
      <c r="B129" s="12">
        <f t="shared" si="8"/>
        <v>22400</v>
      </c>
      <c r="C129" s="3">
        <f t="shared" si="9"/>
        <v>22499</v>
      </c>
      <c r="D129" s="18"/>
      <c r="E129" s="11" t="s">
        <v>33</v>
      </c>
      <c r="F129" s="26"/>
      <c r="G129" s="28"/>
      <c r="H129" s="11" t="s">
        <v>71</v>
      </c>
      <c r="I129" s="10"/>
      <c r="K129" s="12">
        <f t="shared" si="10"/>
        <v>32400</v>
      </c>
      <c r="L129" s="3">
        <f t="shared" si="12"/>
        <v>32499</v>
      </c>
      <c r="M129" s="11" t="s">
        <v>25</v>
      </c>
      <c r="N129" s="26"/>
      <c r="O129" s="26"/>
      <c r="P129" s="28"/>
      <c r="Q129" s="11" t="s">
        <v>85</v>
      </c>
      <c r="R129" s="10"/>
    </row>
    <row r="130" spans="2:18">
      <c r="B130" s="12">
        <f t="shared" si="8"/>
        <v>22500</v>
      </c>
      <c r="C130" s="3">
        <f t="shared" si="9"/>
        <v>22599</v>
      </c>
      <c r="D130" s="18"/>
      <c r="E130" s="11" t="s">
        <v>137</v>
      </c>
      <c r="F130" s="26"/>
      <c r="G130" s="28"/>
      <c r="H130" s="11" t="s">
        <v>71</v>
      </c>
      <c r="I130" s="10"/>
      <c r="K130" s="12">
        <f t="shared" si="10"/>
        <v>32500</v>
      </c>
      <c r="L130" s="3">
        <f t="shared" si="12"/>
        <v>32599</v>
      </c>
      <c r="M130" s="11" t="s">
        <v>125</v>
      </c>
      <c r="N130" s="26"/>
      <c r="O130" s="26"/>
      <c r="P130" s="28"/>
      <c r="Q130" s="11" t="s">
        <v>85</v>
      </c>
      <c r="R130" s="10"/>
    </row>
    <row r="131" spans="2:18">
      <c r="B131" s="12">
        <f t="shared" si="8"/>
        <v>22600</v>
      </c>
      <c r="C131" s="3">
        <f t="shared" si="9"/>
        <v>22699</v>
      </c>
      <c r="D131" s="18"/>
      <c r="E131" s="11" t="s">
        <v>138</v>
      </c>
      <c r="F131" s="26"/>
      <c r="G131" s="28"/>
      <c r="H131" s="11" t="s">
        <v>72</v>
      </c>
      <c r="I131" s="10"/>
      <c r="K131" s="12">
        <f t="shared" si="10"/>
        <v>32600</v>
      </c>
      <c r="L131" s="3">
        <f t="shared" si="12"/>
        <v>32699</v>
      </c>
      <c r="M131" s="11" t="s">
        <v>126</v>
      </c>
      <c r="N131" s="26"/>
      <c r="O131" s="26"/>
      <c r="P131" s="28"/>
      <c r="Q131" s="11" t="s">
        <v>86</v>
      </c>
      <c r="R131" s="10"/>
    </row>
    <row r="132" spans="2:18">
      <c r="B132" s="12">
        <f t="shared" si="8"/>
        <v>22700</v>
      </c>
      <c r="C132" s="3">
        <f t="shared" si="9"/>
        <v>22799</v>
      </c>
      <c r="D132" s="18"/>
      <c r="E132" s="11" t="s">
        <v>139</v>
      </c>
      <c r="F132" s="26"/>
      <c r="G132" s="28"/>
      <c r="H132" s="11" t="s">
        <v>72</v>
      </c>
      <c r="I132" s="10"/>
      <c r="K132" s="12">
        <f t="shared" si="10"/>
        <v>32700</v>
      </c>
      <c r="L132" s="3">
        <f t="shared" si="12"/>
        <v>32799</v>
      </c>
      <c r="M132" s="11" t="s">
        <v>127</v>
      </c>
      <c r="N132" s="26"/>
      <c r="O132" s="26"/>
      <c r="P132" s="28"/>
      <c r="Q132" s="11" t="s">
        <v>86</v>
      </c>
      <c r="R132" s="10"/>
    </row>
    <row r="133" spans="2:18">
      <c r="B133" s="12">
        <f t="shared" si="8"/>
        <v>22800</v>
      </c>
      <c r="C133" s="3">
        <f t="shared" si="9"/>
        <v>22899</v>
      </c>
      <c r="D133" s="18"/>
      <c r="E133" s="11" t="s">
        <v>140</v>
      </c>
      <c r="F133" s="26"/>
      <c r="G133" s="28"/>
      <c r="H133" s="11" t="s">
        <v>73</v>
      </c>
      <c r="I133" s="10"/>
      <c r="K133" s="12">
        <f t="shared" si="10"/>
        <v>32800</v>
      </c>
      <c r="L133" s="3">
        <f t="shared" si="12"/>
        <v>32899</v>
      </c>
      <c r="M133" s="11" t="s">
        <v>128</v>
      </c>
      <c r="N133" s="26"/>
      <c r="O133" s="26"/>
      <c r="P133" s="28"/>
      <c r="Q133" s="11" t="s">
        <v>87</v>
      </c>
      <c r="R133" s="10"/>
    </row>
    <row r="134" spans="2:18" ht="15.75" thickBot="1">
      <c r="B134" s="9">
        <f t="shared" si="8"/>
        <v>22900</v>
      </c>
      <c r="C134" s="2">
        <f t="shared" si="9"/>
        <v>22999</v>
      </c>
      <c r="D134" s="8"/>
      <c r="E134" s="8" t="s">
        <v>141</v>
      </c>
      <c r="F134" s="27"/>
      <c r="G134" s="27"/>
      <c r="H134" s="8" t="s">
        <v>73</v>
      </c>
      <c r="I134" s="7"/>
      <c r="K134" s="9">
        <f t="shared" si="10"/>
        <v>32900</v>
      </c>
      <c r="L134" s="2">
        <f t="shared" si="12"/>
        <v>32999</v>
      </c>
      <c r="M134" s="8" t="s">
        <v>129</v>
      </c>
      <c r="N134" s="27"/>
      <c r="O134" s="27"/>
      <c r="P134" s="27"/>
      <c r="Q134" s="8" t="s">
        <v>87</v>
      </c>
      <c r="R134" s="7"/>
    </row>
    <row r="135" spans="2:18">
      <c r="B135" s="15">
        <f t="shared" si="8"/>
        <v>23000</v>
      </c>
      <c r="C135" s="19">
        <f t="shared" si="9"/>
        <v>23099</v>
      </c>
      <c r="D135" s="21"/>
      <c r="E135" s="18" t="s">
        <v>142</v>
      </c>
      <c r="F135" s="28"/>
      <c r="G135" s="28"/>
      <c r="H135" s="18" t="s">
        <v>74</v>
      </c>
      <c r="I135" s="6"/>
      <c r="K135" s="15">
        <f t="shared" si="10"/>
        <v>33000</v>
      </c>
      <c r="L135" s="19">
        <f t="shared" si="12"/>
        <v>33099</v>
      </c>
      <c r="M135" s="11" t="s">
        <v>130</v>
      </c>
      <c r="N135" s="28"/>
      <c r="O135" s="28"/>
      <c r="P135" s="28"/>
      <c r="Q135" s="21" t="s">
        <v>88</v>
      </c>
      <c r="R135" s="6"/>
    </row>
    <row r="136" spans="2:18">
      <c r="B136" s="12">
        <f t="shared" si="8"/>
        <v>23100</v>
      </c>
      <c r="C136" s="3">
        <f t="shared" si="9"/>
        <v>23199</v>
      </c>
      <c r="D136" s="18"/>
      <c r="E136" s="18" t="s">
        <v>143</v>
      </c>
      <c r="F136" s="28"/>
      <c r="G136" s="26"/>
      <c r="H136" s="11" t="s">
        <v>74</v>
      </c>
      <c r="I136" s="10"/>
      <c r="K136" s="12">
        <f t="shared" si="10"/>
        <v>33100</v>
      </c>
      <c r="L136" s="3">
        <f t="shared" si="12"/>
        <v>33199</v>
      </c>
      <c r="M136" s="11" t="s">
        <v>131</v>
      </c>
      <c r="N136" s="28"/>
      <c r="O136" s="28"/>
      <c r="P136" s="26"/>
      <c r="Q136" s="11" t="s">
        <v>88</v>
      </c>
      <c r="R136" s="10"/>
    </row>
    <row r="137" spans="2:18">
      <c r="B137" s="12">
        <f t="shared" si="8"/>
        <v>23200</v>
      </c>
      <c r="C137" s="3">
        <f t="shared" si="9"/>
        <v>23299</v>
      </c>
      <c r="D137" s="18"/>
      <c r="E137" s="18" t="s">
        <v>144</v>
      </c>
      <c r="F137" s="28"/>
      <c r="G137" s="26"/>
      <c r="H137" s="11" t="s">
        <v>151</v>
      </c>
      <c r="I137" s="10"/>
      <c r="K137" s="12">
        <f t="shared" si="10"/>
        <v>33200</v>
      </c>
      <c r="L137" s="3">
        <f t="shared" si="12"/>
        <v>33299</v>
      </c>
      <c r="M137" s="11" t="s">
        <v>132</v>
      </c>
      <c r="N137" s="28"/>
      <c r="O137" s="28"/>
      <c r="P137" s="26"/>
      <c r="Q137" s="11" t="s">
        <v>152</v>
      </c>
      <c r="R137" s="10"/>
    </row>
    <row r="138" spans="2:18">
      <c r="B138" s="12">
        <f t="shared" si="8"/>
        <v>23300</v>
      </c>
      <c r="C138" s="3">
        <f t="shared" si="9"/>
        <v>23399</v>
      </c>
      <c r="D138" s="18"/>
      <c r="E138" s="18" t="s">
        <v>145</v>
      </c>
      <c r="F138" s="28"/>
      <c r="G138" s="26"/>
      <c r="H138" s="11" t="s">
        <v>151</v>
      </c>
      <c r="I138" s="10"/>
      <c r="K138" s="12">
        <f t="shared" si="10"/>
        <v>33300</v>
      </c>
      <c r="L138" s="3">
        <f t="shared" si="12"/>
        <v>33399</v>
      </c>
      <c r="M138" s="11" t="s">
        <v>133</v>
      </c>
      <c r="N138" s="28"/>
      <c r="O138" s="28"/>
      <c r="P138" s="26"/>
      <c r="Q138" s="11" t="s">
        <v>152</v>
      </c>
      <c r="R138" s="10"/>
    </row>
    <row r="139" spans="2:18">
      <c r="B139" s="12">
        <f t="shared" si="8"/>
        <v>23400</v>
      </c>
      <c r="C139" s="3">
        <f t="shared" si="9"/>
        <v>23499</v>
      </c>
      <c r="D139" s="18"/>
      <c r="E139" s="18" t="s">
        <v>146</v>
      </c>
      <c r="F139" s="28"/>
      <c r="G139" s="26"/>
      <c r="H139" s="11"/>
      <c r="I139" s="10"/>
      <c r="K139" s="12">
        <f t="shared" si="10"/>
        <v>33400</v>
      </c>
      <c r="L139" s="3">
        <f t="shared" si="12"/>
        <v>33499</v>
      </c>
      <c r="M139" s="11" t="s">
        <v>134</v>
      </c>
      <c r="N139" s="28"/>
      <c r="O139" s="28"/>
      <c r="P139" s="26"/>
      <c r="Q139" s="11"/>
      <c r="R139" s="10"/>
    </row>
    <row r="140" spans="2:18">
      <c r="B140" s="12">
        <f t="shared" si="8"/>
        <v>23500</v>
      </c>
      <c r="C140" s="3">
        <f t="shared" si="9"/>
        <v>23599</v>
      </c>
      <c r="D140" s="18"/>
      <c r="E140" s="18" t="s">
        <v>147</v>
      </c>
      <c r="F140" s="28"/>
      <c r="G140" s="26"/>
      <c r="H140" s="11"/>
      <c r="I140" s="10"/>
      <c r="K140" s="12">
        <f t="shared" si="10"/>
        <v>33500</v>
      </c>
      <c r="L140" s="3">
        <f t="shared" si="12"/>
        <v>33599</v>
      </c>
      <c r="M140" s="11" t="s">
        <v>135</v>
      </c>
      <c r="N140" s="28"/>
      <c r="O140" s="28"/>
      <c r="P140" s="26"/>
      <c r="Q140" s="11"/>
      <c r="R140" s="10"/>
    </row>
    <row r="141" spans="2:18">
      <c r="B141" s="12">
        <f t="shared" si="8"/>
        <v>23600</v>
      </c>
      <c r="C141" s="3">
        <f t="shared" si="9"/>
        <v>23699</v>
      </c>
      <c r="D141" s="18"/>
      <c r="E141" s="18" t="s">
        <v>148</v>
      </c>
      <c r="F141" s="28"/>
      <c r="G141" s="26"/>
      <c r="H141" s="11"/>
      <c r="I141" s="10"/>
      <c r="K141" s="12">
        <f t="shared" si="10"/>
        <v>33600</v>
      </c>
      <c r="L141" s="3">
        <f t="shared" si="12"/>
        <v>33699</v>
      </c>
      <c r="M141" s="11" t="s">
        <v>136</v>
      </c>
      <c r="N141" s="28"/>
      <c r="O141" s="28"/>
      <c r="P141" s="26"/>
      <c r="Q141" s="11"/>
      <c r="R141" s="10"/>
    </row>
    <row r="142" spans="2:18">
      <c r="B142" s="12">
        <f t="shared" si="8"/>
        <v>23700</v>
      </c>
      <c r="C142" s="3">
        <f t="shared" si="9"/>
        <v>23799</v>
      </c>
      <c r="D142" s="18"/>
      <c r="E142" s="18" t="s">
        <v>3096</v>
      </c>
      <c r="F142" s="28"/>
      <c r="G142" s="26"/>
      <c r="H142" s="11"/>
      <c r="I142" s="10"/>
      <c r="K142" s="12">
        <f t="shared" si="10"/>
        <v>33700</v>
      </c>
      <c r="L142" s="3">
        <f t="shared" si="12"/>
        <v>33799</v>
      </c>
      <c r="M142" s="11" t="s">
        <v>48</v>
      </c>
      <c r="N142" s="28"/>
      <c r="O142" s="28"/>
      <c r="P142" s="26"/>
      <c r="Q142" s="11"/>
      <c r="R142" s="10"/>
    </row>
    <row r="143" spans="2:18">
      <c r="B143" s="12">
        <f t="shared" si="8"/>
        <v>23800</v>
      </c>
      <c r="C143" s="3">
        <f t="shared" si="9"/>
        <v>23899</v>
      </c>
      <c r="D143" s="18"/>
      <c r="E143" s="18" t="s">
        <v>3097</v>
      </c>
      <c r="F143" s="28"/>
      <c r="G143" s="26"/>
      <c r="H143" s="11"/>
      <c r="I143" s="10"/>
      <c r="K143" s="12">
        <f t="shared" si="10"/>
        <v>33800</v>
      </c>
      <c r="L143" s="3">
        <f t="shared" si="12"/>
        <v>33899</v>
      </c>
      <c r="M143" s="11" t="s">
        <v>48</v>
      </c>
      <c r="N143" s="28"/>
      <c r="O143" s="28"/>
      <c r="P143" s="26"/>
      <c r="Q143" s="11"/>
      <c r="R143" s="10"/>
    </row>
    <row r="144" spans="2:18" ht="15.75" thickBot="1">
      <c r="B144" s="5">
        <f t="shared" si="8"/>
        <v>23900</v>
      </c>
      <c r="C144" s="1">
        <f t="shared" si="9"/>
        <v>23999</v>
      </c>
      <c r="D144" s="8"/>
      <c r="E144" s="20"/>
      <c r="F144" s="28"/>
      <c r="G144" s="31"/>
      <c r="H144" s="4"/>
      <c r="I144" s="7"/>
      <c r="K144" s="5">
        <f t="shared" si="10"/>
        <v>33900</v>
      </c>
      <c r="L144" s="1">
        <f t="shared" si="12"/>
        <v>33999</v>
      </c>
      <c r="M144" s="4"/>
      <c r="N144" s="29"/>
      <c r="O144" s="28"/>
      <c r="P144" s="31"/>
      <c r="Q144" s="4"/>
      <c r="R144" s="7"/>
    </row>
    <row r="145" spans="2:18">
      <c r="B145" s="15">
        <f t="shared" si="8"/>
        <v>24000</v>
      </c>
      <c r="C145" s="19">
        <f t="shared" si="9"/>
        <v>24099</v>
      </c>
      <c r="D145" s="18"/>
      <c r="E145" s="21" t="s">
        <v>47</v>
      </c>
      <c r="F145" s="25"/>
      <c r="G145" s="25"/>
      <c r="H145" s="21" t="s">
        <v>57</v>
      </c>
      <c r="I145" s="6"/>
      <c r="K145" s="15">
        <f t="shared" si="10"/>
        <v>34000</v>
      </c>
      <c r="L145" s="19">
        <f t="shared" si="12"/>
        <v>34099</v>
      </c>
      <c r="M145" s="21" t="s">
        <v>47</v>
      </c>
      <c r="N145" s="25"/>
      <c r="O145" s="25"/>
      <c r="P145" s="25"/>
      <c r="Q145" s="21" t="s">
        <v>61</v>
      </c>
      <c r="R145" s="6"/>
    </row>
    <row r="146" spans="2:18">
      <c r="B146" s="12">
        <f t="shared" si="8"/>
        <v>24100</v>
      </c>
      <c r="C146" s="3">
        <f t="shared" si="9"/>
        <v>24199</v>
      </c>
      <c r="D146" s="18"/>
      <c r="E146" s="11" t="s">
        <v>18</v>
      </c>
      <c r="F146" s="26"/>
      <c r="G146" s="26"/>
      <c r="H146" s="11" t="s">
        <v>57</v>
      </c>
      <c r="I146" s="10"/>
      <c r="K146" s="12">
        <f t="shared" si="10"/>
        <v>34100</v>
      </c>
      <c r="L146" s="3">
        <f t="shared" si="12"/>
        <v>34199</v>
      </c>
      <c r="M146" s="11" t="s">
        <v>28</v>
      </c>
      <c r="N146" s="26"/>
      <c r="O146" s="26"/>
      <c r="P146" s="26"/>
      <c r="Q146" s="11" t="s">
        <v>61</v>
      </c>
      <c r="R146" s="10"/>
    </row>
    <row r="147" spans="2:18">
      <c r="B147" s="12">
        <f t="shared" si="8"/>
        <v>24200</v>
      </c>
      <c r="C147" s="3">
        <f t="shared" si="9"/>
        <v>24299</v>
      </c>
      <c r="D147" s="18"/>
      <c r="E147" s="11" t="s">
        <v>19</v>
      </c>
      <c r="F147" s="26"/>
      <c r="G147" s="26"/>
      <c r="H147" s="11" t="s">
        <v>58</v>
      </c>
      <c r="I147" s="10"/>
      <c r="K147" s="12">
        <f t="shared" si="10"/>
        <v>34200</v>
      </c>
      <c r="L147" s="3">
        <f t="shared" si="12"/>
        <v>34299</v>
      </c>
      <c r="M147" s="11" t="s">
        <v>26</v>
      </c>
      <c r="N147" s="26"/>
      <c r="O147" s="26"/>
      <c r="P147" s="26"/>
      <c r="Q147" s="11" t="s">
        <v>62</v>
      </c>
      <c r="R147" s="10"/>
    </row>
    <row r="148" spans="2:18">
      <c r="B148" s="12">
        <f t="shared" si="8"/>
        <v>24300</v>
      </c>
      <c r="C148" s="3">
        <f t="shared" si="9"/>
        <v>24399</v>
      </c>
      <c r="D148" s="18"/>
      <c r="E148" s="11" t="s">
        <v>21</v>
      </c>
      <c r="F148" s="26"/>
      <c r="G148" s="26"/>
      <c r="H148" s="11" t="s">
        <v>58</v>
      </c>
      <c r="I148" s="10"/>
      <c r="K148" s="12">
        <f t="shared" si="10"/>
        <v>34300</v>
      </c>
      <c r="L148" s="3">
        <f t="shared" si="12"/>
        <v>34399</v>
      </c>
      <c r="M148" s="11" t="s">
        <v>27</v>
      </c>
      <c r="N148" s="26"/>
      <c r="O148" s="26"/>
      <c r="P148" s="26"/>
      <c r="Q148" s="11" t="s">
        <v>62</v>
      </c>
      <c r="R148" s="10"/>
    </row>
    <row r="149" spans="2:18">
      <c r="B149" s="12">
        <f t="shared" si="8"/>
        <v>24400</v>
      </c>
      <c r="C149" s="3">
        <f t="shared" si="9"/>
        <v>24499</v>
      </c>
      <c r="D149" s="18"/>
      <c r="E149" s="11" t="s">
        <v>20</v>
      </c>
      <c r="F149" s="26"/>
      <c r="G149" s="26"/>
      <c r="H149" s="11" t="s">
        <v>59</v>
      </c>
      <c r="I149" s="10"/>
      <c r="K149" s="12">
        <f t="shared" si="10"/>
        <v>34400</v>
      </c>
      <c r="L149" s="3">
        <f t="shared" si="12"/>
        <v>34499</v>
      </c>
      <c r="M149" s="11" t="s">
        <v>29</v>
      </c>
      <c r="N149" s="26"/>
      <c r="O149" s="26"/>
      <c r="P149" s="26"/>
      <c r="Q149" s="11" t="s">
        <v>75</v>
      </c>
      <c r="R149" s="10"/>
    </row>
    <row r="150" spans="2:18">
      <c r="B150" s="12">
        <f t="shared" si="8"/>
        <v>24500</v>
      </c>
      <c r="C150" s="3">
        <f t="shared" si="9"/>
        <v>24599</v>
      </c>
      <c r="D150" s="18"/>
      <c r="E150" s="11" t="s">
        <v>101</v>
      </c>
      <c r="F150" s="26"/>
      <c r="G150" s="26"/>
      <c r="H150" s="11" t="s">
        <v>59</v>
      </c>
      <c r="I150" s="10"/>
      <c r="K150" s="12">
        <f t="shared" si="10"/>
        <v>34500</v>
      </c>
      <c r="L150" s="3">
        <f t="shared" si="12"/>
        <v>34599</v>
      </c>
      <c r="M150" s="11" t="s">
        <v>89</v>
      </c>
      <c r="N150" s="26"/>
      <c r="O150" s="26"/>
      <c r="P150" s="26"/>
      <c r="Q150" s="11" t="s">
        <v>75</v>
      </c>
      <c r="R150" s="10"/>
    </row>
    <row r="151" spans="2:18">
      <c r="B151" s="12">
        <f t="shared" si="8"/>
        <v>24600</v>
      </c>
      <c r="C151" s="3">
        <f t="shared" si="9"/>
        <v>24699</v>
      </c>
      <c r="D151" s="18"/>
      <c r="E151" s="11" t="s">
        <v>103</v>
      </c>
      <c r="F151" s="26"/>
      <c r="G151" s="26"/>
      <c r="H151" s="11" t="s">
        <v>60</v>
      </c>
      <c r="I151" s="10"/>
      <c r="K151" s="12">
        <f t="shared" si="10"/>
        <v>34600</v>
      </c>
      <c r="L151" s="3">
        <f t="shared" si="12"/>
        <v>34699</v>
      </c>
      <c r="M151" s="11" t="s">
        <v>90</v>
      </c>
      <c r="N151" s="26"/>
      <c r="O151" s="26"/>
      <c r="P151" s="26"/>
      <c r="Q151" s="11" t="s">
        <v>76</v>
      </c>
      <c r="R151" s="10"/>
    </row>
    <row r="152" spans="2:18">
      <c r="B152" s="12">
        <f t="shared" si="8"/>
        <v>24700</v>
      </c>
      <c r="C152" s="3">
        <f t="shared" si="9"/>
        <v>24799</v>
      </c>
      <c r="D152" s="18"/>
      <c r="E152" s="11" t="s">
        <v>104</v>
      </c>
      <c r="F152" s="26"/>
      <c r="G152" s="26"/>
      <c r="H152" s="11" t="s">
        <v>60</v>
      </c>
      <c r="I152" s="10"/>
      <c r="K152" s="12">
        <f t="shared" si="10"/>
        <v>34700</v>
      </c>
      <c r="L152" s="3">
        <f t="shared" si="12"/>
        <v>34799</v>
      </c>
      <c r="M152" s="11" t="s">
        <v>91</v>
      </c>
      <c r="N152" s="26"/>
      <c r="O152" s="26"/>
      <c r="P152" s="26"/>
      <c r="Q152" s="11" t="s">
        <v>76</v>
      </c>
      <c r="R152" s="10"/>
    </row>
    <row r="153" spans="2:18">
      <c r="B153" s="12">
        <f t="shared" si="8"/>
        <v>24800</v>
      </c>
      <c r="C153" s="3">
        <f t="shared" si="9"/>
        <v>24899</v>
      </c>
      <c r="D153" s="18"/>
      <c r="E153" s="11" t="s">
        <v>102</v>
      </c>
      <c r="F153" s="26"/>
      <c r="G153" s="26"/>
      <c r="H153" s="11" t="s">
        <v>63</v>
      </c>
      <c r="I153" s="10"/>
      <c r="K153" s="12">
        <f t="shared" si="10"/>
        <v>34800</v>
      </c>
      <c r="L153" s="3">
        <f t="shared" si="12"/>
        <v>34899</v>
      </c>
      <c r="M153" s="11" t="s">
        <v>92</v>
      </c>
      <c r="N153" s="26"/>
      <c r="O153" s="26"/>
      <c r="P153" s="26"/>
      <c r="Q153" s="11" t="s">
        <v>77</v>
      </c>
      <c r="R153" s="10"/>
    </row>
    <row r="154" spans="2:18" ht="15.75" thickBot="1">
      <c r="B154" s="9">
        <f t="shared" si="8"/>
        <v>24900</v>
      </c>
      <c r="C154" s="2">
        <f t="shared" si="9"/>
        <v>24999</v>
      </c>
      <c r="D154" s="8"/>
      <c r="E154" s="8" t="s">
        <v>105</v>
      </c>
      <c r="F154" s="27"/>
      <c r="G154" s="27"/>
      <c r="H154" s="8" t="s">
        <v>63</v>
      </c>
      <c r="I154" s="7"/>
      <c r="K154" s="9">
        <f t="shared" si="10"/>
        <v>34900</v>
      </c>
      <c r="L154" s="2">
        <f t="shared" si="12"/>
        <v>34999</v>
      </c>
      <c r="M154" s="8" t="s">
        <v>93</v>
      </c>
      <c r="N154" s="27"/>
      <c r="O154" s="27"/>
      <c r="P154" s="27"/>
      <c r="Q154" s="8" t="s">
        <v>77</v>
      </c>
      <c r="R154" s="7"/>
    </row>
    <row r="155" spans="2:18" ht="15.75" thickBot="1">
      <c r="B155" s="9">
        <f t="shared" si="8"/>
        <v>25000</v>
      </c>
      <c r="C155" s="33">
        <f>(B155+99)</f>
        <v>25099</v>
      </c>
      <c r="D155" s="18"/>
      <c r="E155" s="20" t="s">
        <v>106</v>
      </c>
      <c r="F155" s="28"/>
      <c r="G155" s="28"/>
      <c r="H155" s="18" t="s">
        <v>64</v>
      </c>
      <c r="I155" s="6"/>
      <c r="K155" s="9">
        <f t="shared" si="10"/>
        <v>35000</v>
      </c>
      <c r="L155" s="19">
        <f t="shared" si="12"/>
        <v>35099</v>
      </c>
      <c r="M155" s="17" t="s">
        <v>94</v>
      </c>
      <c r="N155" s="30"/>
      <c r="O155" s="25"/>
      <c r="P155" s="25"/>
      <c r="Q155" s="21" t="s">
        <v>78</v>
      </c>
      <c r="R155" s="16"/>
    </row>
    <row r="156" spans="2:18">
      <c r="B156" s="12">
        <f>(B155+100)</f>
        <v>25100</v>
      </c>
      <c r="C156" s="3">
        <f>(B156+99)</f>
        <v>25199</v>
      </c>
      <c r="D156" s="18"/>
      <c r="E156" s="11" t="s">
        <v>107</v>
      </c>
      <c r="F156" s="28"/>
      <c r="G156" s="26"/>
      <c r="H156" s="11" t="s">
        <v>64</v>
      </c>
      <c r="I156" s="10"/>
      <c r="K156" s="12">
        <f t="shared" si="10"/>
        <v>35100</v>
      </c>
      <c r="L156" s="3">
        <f t="shared" si="12"/>
        <v>35199</v>
      </c>
      <c r="M156" s="11" t="s">
        <v>95</v>
      </c>
      <c r="N156" s="26"/>
      <c r="O156" s="26"/>
      <c r="P156" s="26"/>
      <c r="Q156" s="11" t="s">
        <v>78</v>
      </c>
      <c r="R156" s="10"/>
    </row>
    <row r="157" spans="2:18">
      <c r="B157" s="12">
        <f t="shared" ref="B157:B204" si="13">(B156+100)</f>
        <v>25200</v>
      </c>
      <c r="C157" s="3">
        <f t="shared" ref="C157:C204" si="14">(B157+99)</f>
        <v>25299</v>
      </c>
      <c r="D157" s="18"/>
      <c r="E157" s="11" t="s">
        <v>108</v>
      </c>
      <c r="F157" s="28"/>
      <c r="G157" s="26"/>
      <c r="H157" s="11" t="s">
        <v>65</v>
      </c>
      <c r="I157" s="10"/>
      <c r="K157" s="12">
        <f t="shared" si="10"/>
        <v>35200</v>
      </c>
      <c r="L157" s="3">
        <f t="shared" si="12"/>
        <v>35299</v>
      </c>
      <c r="M157" s="11" t="s">
        <v>96</v>
      </c>
      <c r="N157" s="26"/>
      <c r="O157" s="26"/>
      <c r="P157" s="26"/>
      <c r="Q157" s="11" t="s">
        <v>79</v>
      </c>
      <c r="R157" s="10"/>
    </row>
    <row r="158" spans="2:18">
      <c r="B158" s="12">
        <f t="shared" si="13"/>
        <v>25300</v>
      </c>
      <c r="C158" s="3">
        <f t="shared" si="14"/>
        <v>25399</v>
      </c>
      <c r="D158" s="18"/>
      <c r="E158" s="11" t="s">
        <v>109</v>
      </c>
      <c r="F158" s="28"/>
      <c r="G158" s="26"/>
      <c r="H158" s="11" t="s">
        <v>65</v>
      </c>
      <c r="I158" s="10"/>
      <c r="K158" s="12">
        <f t="shared" si="10"/>
        <v>35300</v>
      </c>
      <c r="L158" s="3">
        <f t="shared" si="12"/>
        <v>35399</v>
      </c>
      <c r="M158" s="11" t="s">
        <v>97</v>
      </c>
      <c r="N158" s="26"/>
      <c r="O158" s="26"/>
      <c r="P158" s="26"/>
      <c r="Q158" s="11" t="s">
        <v>79</v>
      </c>
      <c r="R158" s="10"/>
    </row>
    <row r="159" spans="2:18">
      <c r="B159" s="12">
        <f t="shared" si="13"/>
        <v>25400</v>
      </c>
      <c r="C159" s="3">
        <f t="shared" si="14"/>
        <v>25499</v>
      </c>
      <c r="D159" s="18"/>
      <c r="E159" s="11" t="s">
        <v>110</v>
      </c>
      <c r="F159" s="28"/>
      <c r="G159" s="26"/>
      <c r="H159" s="11" t="s">
        <v>66</v>
      </c>
      <c r="I159" s="10"/>
      <c r="K159" s="12">
        <f t="shared" si="10"/>
        <v>35400</v>
      </c>
      <c r="L159" s="3">
        <f t="shared" si="12"/>
        <v>35499</v>
      </c>
      <c r="M159" s="11" t="s">
        <v>98</v>
      </c>
      <c r="N159" s="26"/>
      <c r="O159" s="26"/>
      <c r="P159" s="26"/>
      <c r="Q159" s="11" t="s">
        <v>80</v>
      </c>
      <c r="R159" s="10"/>
    </row>
    <row r="160" spans="2:18">
      <c r="B160" s="12">
        <f t="shared" si="13"/>
        <v>25500</v>
      </c>
      <c r="C160" s="3">
        <f t="shared" si="14"/>
        <v>25599</v>
      </c>
      <c r="D160" s="18"/>
      <c r="E160" s="11" t="s">
        <v>111</v>
      </c>
      <c r="F160" s="28"/>
      <c r="G160" s="26"/>
      <c r="H160" s="11" t="s">
        <v>66</v>
      </c>
      <c r="I160" s="10"/>
      <c r="K160" s="12">
        <f t="shared" si="10"/>
        <v>35500</v>
      </c>
      <c r="L160" s="3">
        <f t="shared" si="12"/>
        <v>35599</v>
      </c>
      <c r="M160" s="11" t="s">
        <v>99</v>
      </c>
      <c r="N160" s="26"/>
      <c r="O160" s="26"/>
      <c r="P160" s="26"/>
      <c r="Q160" s="11" t="s">
        <v>80</v>
      </c>
      <c r="R160" s="10"/>
    </row>
    <row r="161" spans="2:18">
      <c r="B161" s="12">
        <f t="shared" si="13"/>
        <v>25600</v>
      </c>
      <c r="C161" s="3">
        <f t="shared" si="14"/>
        <v>25699</v>
      </c>
      <c r="D161" s="18"/>
      <c r="E161" s="11" t="s">
        <v>112</v>
      </c>
      <c r="F161" s="28"/>
      <c r="G161" s="26"/>
      <c r="H161" s="11" t="s">
        <v>67</v>
      </c>
      <c r="I161" s="10"/>
      <c r="K161" s="12">
        <f t="shared" si="10"/>
        <v>35600</v>
      </c>
      <c r="L161" s="3">
        <f t="shared" si="12"/>
        <v>35699</v>
      </c>
      <c r="M161" s="11" t="s">
        <v>100</v>
      </c>
      <c r="N161" s="26"/>
      <c r="O161" s="26"/>
      <c r="P161" s="26"/>
      <c r="Q161" s="11" t="s">
        <v>81</v>
      </c>
      <c r="R161" s="10"/>
    </row>
    <row r="162" spans="2:18">
      <c r="B162" s="12">
        <f t="shared" si="13"/>
        <v>25700</v>
      </c>
      <c r="C162" s="3">
        <f t="shared" si="14"/>
        <v>25799</v>
      </c>
      <c r="D162" s="18"/>
      <c r="E162" s="11" t="s">
        <v>149</v>
      </c>
      <c r="F162" s="28"/>
      <c r="G162" s="26"/>
      <c r="H162" s="11" t="s">
        <v>67</v>
      </c>
      <c r="I162" s="10"/>
      <c r="K162" s="12">
        <f t="shared" si="10"/>
        <v>35700</v>
      </c>
      <c r="L162" s="3">
        <f t="shared" si="12"/>
        <v>35799</v>
      </c>
      <c r="M162" s="11" t="s">
        <v>50</v>
      </c>
      <c r="N162" s="26"/>
      <c r="O162" s="26"/>
      <c r="P162" s="26"/>
      <c r="Q162" s="11" t="s">
        <v>81</v>
      </c>
      <c r="R162" s="10"/>
    </row>
    <row r="163" spans="2:18">
      <c r="B163" s="12">
        <f t="shared" si="13"/>
        <v>25800</v>
      </c>
      <c r="C163" s="3">
        <f t="shared" si="14"/>
        <v>25899</v>
      </c>
      <c r="D163" s="18"/>
      <c r="E163" s="11"/>
      <c r="F163" s="28"/>
      <c r="G163" s="26"/>
      <c r="H163" s="11" t="s">
        <v>68</v>
      </c>
      <c r="I163" s="10"/>
      <c r="K163" s="12">
        <f t="shared" si="10"/>
        <v>35800</v>
      </c>
      <c r="L163" s="3">
        <f t="shared" si="12"/>
        <v>35899</v>
      </c>
      <c r="M163" s="11"/>
      <c r="N163" s="26"/>
      <c r="O163" s="26"/>
      <c r="P163" s="26"/>
      <c r="Q163" s="11" t="s">
        <v>82</v>
      </c>
      <c r="R163" s="10"/>
    </row>
    <row r="164" spans="2:18" ht="15.75" thickBot="1">
      <c r="B164" s="9">
        <f t="shared" si="13"/>
        <v>25900</v>
      </c>
      <c r="C164" s="2">
        <f t="shared" si="14"/>
        <v>25999</v>
      </c>
      <c r="D164" s="8"/>
      <c r="E164" s="8"/>
      <c r="F164" s="27"/>
      <c r="G164" s="27"/>
      <c r="H164" s="8" t="s">
        <v>68</v>
      </c>
      <c r="I164" s="7"/>
      <c r="K164" s="9">
        <f t="shared" si="10"/>
        <v>35900</v>
      </c>
      <c r="L164" s="2">
        <f t="shared" si="12"/>
        <v>35999</v>
      </c>
      <c r="M164" s="8"/>
      <c r="N164" s="27"/>
      <c r="O164" s="27"/>
      <c r="P164" s="27"/>
      <c r="Q164" s="8" t="s">
        <v>82</v>
      </c>
      <c r="R164" s="7"/>
    </row>
    <row r="165" spans="2:18">
      <c r="B165" s="15">
        <f t="shared" si="13"/>
        <v>26000</v>
      </c>
      <c r="C165" s="19">
        <f t="shared" si="14"/>
        <v>26099</v>
      </c>
      <c r="D165" s="18"/>
      <c r="E165" s="18" t="s">
        <v>54</v>
      </c>
      <c r="F165" s="28"/>
      <c r="G165" s="28"/>
      <c r="H165" s="18" t="s">
        <v>69</v>
      </c>
      <c r="I165" s="6"/>
      <c r="K165" s="15">
        <f t="shared" si="10"/>
        <v>36000</v>
      </c>
      <c r="L165" s="19">
        <f t="shared" si="12"/>
        <v>36099</v>
      </c>
      <c r="M165" s="18"/>
      <c r="N165" s="28"/>
      <c r="O165" s="28"/>
      <c r="P165" s="28"/>
      <c r="Q165" s="18" t="s">
        <v>83</v>
      </c>
      <c r="R165" s="6"/>
    </row>
    <row r="166" spans="2:18">
      <c r="B166" s="12">
        <f t="shared" si="13"/>
        <v>26100</v>
      </c>
      <c r="C166" s="3">
        <f t="shared" si="14"/>
        <v>26199</v>
      </c>
      <c r="D166" s="18"/>
      <c r="E166" s="11" t="s">
        <v>30</v>
      </c>
      <c r="F166" s="26"/>
      <c r="G166" s="28"/>
      <c r="H166" s="11" t="s">
        <v>69</v>
      </c>
      <c r="I166" s="10"/>
      <c r="K166" s="12">
        <f t="shared" si="10"/>
        <v>36100</v>
      </c>
      <c r="L166" s="3">
        <f t="shared" si="12"/>
        <v>36199</v>
      </c>
      <c r="M166" s="11" t="s">
        <v>22</v>
      </c>
      <c r="N166" s="26"/>
      <c r="O166" s="26"/>
      <c r="P166" s="28"/>
      <c r="Q166" s="11" t="s">
        <v>83</v>
      </c>
      <c r="R166" s="10"/>
    </row>
    <row r="167" spans="2:18">
      <c r="B167" s="12">
        <f t="shared" si="13"/>
        <v>26200</v>
      </c>
      <c r="C167" s="3">
        <f t="shared" si="14"/>
        <v>26299</v>
      </c>
      <c r="D167" s="18"/>
      <c r="E167" s="11" t="s">
        <v>31</v>
      </c>
      <c r="F167" s="26"/>
      <c r="G167" s="28"/>
      <c r="H167" s="11" t="s">
        <v>70</v>
      </c>
      <c r="I167" s="10"/>
      <c r="K167" s="12">
        <f t="shared" si="10"/>
        <v>36200</v>
      </c>
      <c r="L167" s="3">
        <f t="shared" si="12"/>
        <v>36299</v>
      </c>
      <c r="M167" s="11" t="s">
        <v>23</v>
      </c>
      <c r="N167" s="26"/>
      <c r="O167" s="26"/>
      <c r="P167" s="28"/>
      <c r="Q167" s="11" t="s">
        <v>84</v>
      </c>
      <c r="R167" s="10"/>
    </row>
    <row r="168" spans="2:18">
      <c r="B168" s="12">
        <f t="shared" si="13"/>
        <v>26300</v>
      </c>
      <c r="C168" s="3">
        <f t="shared" si="14"/>
        <v>26399</v>
      </c>
      <c r="D168" s="18"/>
      <c r="E168" s="11" t="s">
        <v>32</v>
      </c>
      <c r="F168" s="26"/>
      <c r="G168" s="28"/>
      <c r="H168" s="11" t="s">
        <v>70</v>
      </c>
      <c r="I168" s="10"/>
      <c r="K168" s="12">
        <f t="shared" si="10"/>
        <v>36300</v>
      </c>
      <c r="L168" s="3">
        <f t="shared" si="12"/>
        <v>36399</v>
      </c>
      <c r="M168" s="11" t="s">
        <v>24</v>
      </c>
      <c r="N168" s="26"/>
      <c r="O168" s="26"/>
      <c r="P168" s="28"/>
      <c r="Q168" s="11" t="s">
        <v>84</v>
      </c>
      <c r="R168" s="10"/>
    </row>
    <row r="169" spans="2:18">
      <c r="B169" s="12">
        <f t="shared" si="13"/>
        <v>26400</v>
      </c>
      <c r="C169" s="3">
        <f t="shared" si="14"/>
        <v>26499</v>
      </c>
      <c r="D169" s="18"/>
      <c r="E169" s="11" t="s">
        <v>33</v>
      </c>
      <c r="F169" s="26"/>
      <c r="G169" s="28"/>
      <c r="H169" s="11" t="s">
        <v>71</v>
      </c>
      <c r="I169" s="10"/>
      <c r="K169" s="12">
        <f t="shared" si="10"/>
        <v>36400</v>
      </c>
      <c r="L169" s="3">
        <f t="shared" si="12"/>
        <v>36499</v>
      </c>
      <c r="M169" s="11" t="s">
        <v>25</v>
      </c>
      <c r="N169" s="26"/>
      <c r="O169" s="26"/>
      <c r="P169" s="28"/>
      <c r="Q169" s="11" t="s">
        <v>85</v>
      </c>
      <c r="R169" s="10"/>
    </row>
    <row r="170" spans="2:18">
      <c r="B170" s="12">
        <f t="shared" si="13"/>
        <v>26500</v>
      </c>
      <c r="C170" s="3">
        <f t="shared" si="14"/>
        <v>26599</v>
      </c>
      <c r="D170" s="18"/>
      <c r="E170" s="11" t="s">
        <v>137</v>
      </c>
      <c r="F170" s="26"/>
      <c r="G170" s="28"/>
      <c r="H170" s="11" t="s">
        <v>71</v>
      </c>
      <c r="I170" s="10"/>
      <c r="K170" s="12">
        <f t="shared" si="10"/>
        <v>36500</v>
      </c>
      <c r="L170" s="3">
        <f t="shared" si="12"/>
        <v>36599</v>
      </c>
      <c r="M170" s="11" t="s">
        <v>125</v>
      </c>
      <c r="N170" s="26"/>
      <c r="O170" s="26"/>
      <c r="P170" s="28"/>
      <c r="Q170" s="11" t="s">
        <v>85</v>
      </c>
      <c r="R170" s="10"/>
    </row>
    <row r="171" spans="2:18">
      <c r="B171" s="12">
        <f t="shared" si="13"/>
        <v>26600</v>
      </c>
      <c r="C171" s="3">
        <f t="shared" si="14"/>
        <v>26699</v>
      </c>
      <c r="D171" s="18"/>
      <c r="E171" s="11" t="s">
        <v>138</v>
      </c>
      <c r="F171" s="26"/>
      <c r="G171" s="28"/>
      <c r="H171" s="11" t="s">
        <v>72</v>
      </c>
      <c r="I171" s="10"/>
      <c r="K171" s="12">
        <f t="shared" ref="K171:K204" si="15">(K170+100)</f>
        <v>36600</v>
      </c>
      <c r="L171" s="3">
        <f t="shared" si="12"/>
        <v>36699</v>
      </c>
      <c r="M171" s="11" t="s">
        <v>126</v>
      </c>
      <c r="N171" s="26"/>
      <c r="O171" s="26"/>
      <c r="P171" s="28"/>
      <c r="Q171" s="11" t="s">
        <v>86</v>
      </c>
      <c r="R171" s="10"/>
    </row>
    <row r="172" spans="2:18">
      <c r="B172" s="12">
        <f t="shared" si="13"/>
        <v>26700</v>
      </c>
      <c r="C172" s="3">
        <f t="shared" si="14"/>
        <v>26799</v>
      </c>
      <c r="D172" s="18"/>
      <c r="E172" s="11" t="s">
        <v>139</v>
      </c>
      <c r="F172" s="26"/>
      <c r="G172" s="28"/>
      <c r="H172" s="11" t="s">
        <v>72</v>
      </c>
      <c r="I172" s="10"/>
      <c r="K172" s="12">
        <f t="shared" si="15"/>
        <v>36700</v>
      </c>
      <c r="L172" s="3">
        <f t="shared" si="12"/>
        <v>36799</v>
      </c>
      <c r="M172" s="11" t="s">
        <v>127</v>
      </c>
      <c r="N172" s="26"/>
      <c r="O172" s="26"/>
      <c r="P172" s="28"/>
      <c r="Q172" s="11" t="s">
        <v>86</v>
      </c>
      <c r="R172" s="10"/>
    </row>
    <row r="173" spans="2:18">
      <c r="B173" s="12">
        <f t="shared" si="13"/>
        <v>26800</v>
      </c>
      <c r="C173" s="3">
        <f t="shared" si="14"/>
        <v>26899</v>
      </c>
      <c r="D173" s="18"/>
      <c r="E173" s="11" t="s">
        <v>140</v>
      </c>
      <c r="F173" s="26"/>
      <c r="G173" s="28"/>
      <c r="H173" s="11" t="s">
        <v>73</v>
      </c>
      <c r="I173" s="10"/>
      <c r="K173" s="12">
        <f t="shared" si="15"/>
        <v>36800</v>
      </c>
      <c r="L173" s="3">
        <f t="shared" si="12"/>
        <v>36899</v>
      </c>
      <c r="M173" s="11" t="s">
        <v>128</v>
      </c>
      <c r="N173" s="26"/>
      <c r="O173" s="26"/>
      <c r="P173" s="28"/>
      <c r="Q173" s="11" t="s">
        <v>87</v>
      </c>
      <c r="R173" s="10"/>
    </row>
    <row r="174" spans="2:18" ht="15.75" thickBot="1">
      <c r="B174" s="9">
        <f t="shared" si="13"/>
        <v>26900</v>
      </c>
      <c r="C174" s="2">
        <f t="shared" si="14"/>
        <v>26999</v>
      </c>
      <c r="D174" s="18"/>
      <c r="E174" s="4" t="s">
        <v>141</v>
      </c>
      <c r="F174" s="31"/>
      <c r="G174" s="27"/>
      <c r="H174" s="4" t="s">
        <v>73</v>
      </c>
      <c r="I174" s="10"/>
      <c r="K174" s="9">
        <f t="shared" si="15"/>
        <v>36900</v>
      </c>
      <c r="L174" s="2">
        <f t="shared" si="12"/>
        <v>36999</v>
      </c>
      <c r="M174" s="8" t="s">
        <v>129</v>
      </c>
      <c r="N174" s="31"/>
      <c r="O174" s="31"/>
      <c r="P174" s="27"/>
      <c r="Q174" s="11" t="s">
        <v>87</v>
      </c>
      <c r="R174" s="10"/>
    </row>
    <row r="175" spans="2:18">
      <c r="B175" s="15">
        <f t="shared" si="13"/>
        <v>27000</v>
      </c>
      <c r="C175" s="19">
        <f t="shared" si="14"/>
        <v>27099</v>
      </c>
      <c r="D175" s="21"/>
      <c r="E175" s="21" t="s">
        <v>142</v>
      </c>
      <c r="F175" s="25"/>
      <c r="G175" s="28"/>
      <c r="H175" s="21" t="s">
        <v>74</v>
      </c>
      <c r="I175" s="16"/>
      <c r="K175" s="15">
        <f t="shared" si="15"/>
        <v>37000</v>
      </c>
      <c r="L175" s="19">
        <f t="shared" si="12"/>
        <v>37099</v>
      </c>
      <c r="M175" s="21" t="s">
        <v>130</v>
      </c>
      <c r="N175" s="25"/>
      <c r="O175" s="25"/>
      <c r="P175" s="28"/>
      <c r="Q175" s="21" t="s">
        <v>88</v>
      </c>
      <c r="R175" s="16"/>
    </row>
    <row r="176" spans="2:18">
      <c r="B176" s="12">
        <f t="shared" si="13"/>
        <v>27100</v>
      </c>
      <c r="C176" s="3">
        <f t="shared" si="14"/>
        <v>27199</v>
      </c>
      <c r="D176" s="18"/>
      <c r="E176" s="11" t="s">
        <v>143</v>
      </c>
      <c r="F176" s="26"/>
      <c r="G176" s="28"/>
      <c r="H176" s="11" t="s">
        <v>74</v>
      </c>
      <c r="I176" s="10"/>
      <c r="K176" s="12">
        <f t="shared" si="15"/>
        <v>37100</v>
      </c>
      <c r="L176" s="3">
        <f t="shared" si="12"/>
        <v>37199</v>
      </c>
      <c r="M176" s="11" t="s">
        <v>131</v>
      </c>
      <c r="N176" s="26"/>
      <c r="O176" s="26"/>
      <c r="P176" s="28"/>
      <c r="Q176" s="11" t="s">
        <v>88</v>
      </c>
      <c r="R176" s="10"/>
    </row>
    <row r="177" spans="2:18">
      <c r="B177" s="12">
        <f t="shared" si="13"/>
        <v>27200</v>
      </c>
      <c r="C177" s="3">
        <f t="shared" si="14"/>
        <v>27299</v>
      </c>
      <c r="D177" s="18"/>
      <c r="E177" s="11" t="s">
        <v>144</v>
      </c>
      <c r="F177" s="26"/>
      <c r="G177" s="28"/>
      <c r="H177" s="11" t="s">
        <v>151</v>
      </c>
      <c r="I177" s="10"/>
      <c r="K177" s="12">
        <f t="shared" si="15"/>
        <v>37200</v>
      </c>
      <c r="L177" s="3">
        <f t="shared" si="12"/>
        <v>37299</v>
      </c>
      <c r="M177" s="11" t="s">
        <v>132</v>
      </c>
      <c r="N177" s="26"/>
      <c r="O177" s="26"/>
      <c r="P177" s="28"/>
      <c r="Q177" s="11" t="s">
        <v>152</v>
      </c>
      <c r="R177" s="10"/>
    </row>
    <row r="178" spans="2:18">
      <c r="B178" s="12">
        <f t="shared" si="13"/>
        <v>27300</v>
      </c>
      <c r="C178" s="3">
        <f t="shared" si="14"/>
        <v>27399</v>
      </c>
      <c r="D178" s="18"/>
      <c r="E178" s="11" t="s">
        <v>145</v>
      </c>
      <c r="F178" s="26"/>
      <c r="G178" s="28"/>
      <c r="H178" s="11" t="s">
        <v>151</v>
      </c>
      <c r="I178" s="10"/>
      <c r="K178" s="12">
        <f t="shared" si="15"/>
        <v>37300</v>
      </c>
      <c r="L178" s="3">
        <f t="shared" si="12"/>
        <v>37399</v>
      </c>
      <c r="M178" s="11" t="s">
        <v>133</v>
      </c>
      <c r="N178" s="26"/>
      <c r="O178" s="26"/>
      <c r="P178" s="28"/>
      <c r="Q178" s="11" t="s">
        <v>152</v>
      </c>
      <c r="R178" s="10"/>
    </row>
    <row r="179" spans="2:18">
      <c r="B179" s="12">
        <f t="shared" si="13"/>
        <v>27400</v>
      </c>
      <c r="C179" s="3">
        <f t="shared" si="14"/>
        <v>27499</v>
      </c>
      <c r="D179" s="18"/>
      <c r="E179" s="11" t="s">
        <v>146</v>
      </c>
      <c r="F179" s="26"/>
      <c r="G179" s="28"/>
      <c r="H179" s="11"/>
      <c r="I179" s="10"/>
      <c r="K179" s="12">
        <f t="shared" si="15"/>
        <v>37400</v>
      </c>
      <c r="L179" s="3">
        <f t="shared" si="12"/>
        <v>37499</v>
      </c>
      <c r="M179" s="11" t="s">
        <v>134</v>
      </c>
      <c r="N179" s="26"/>
      <c r="O179" s="26"/>
      <c r="P179" s="28"/>
      <c r="Q179" s="11"/>
      <c r="R179" s="10"/>
    </row>
    <row r="180" spans="2:18">
      <c r="B180" s="12">
        <f t="shared" si="13"/>
        <v>27500</v>
      </c>
      <c r="C180" s="3">
        <f t="shared" si="14"/>
        <v>27599</v>
      </c>
      <c r="D180" s="18"/>
      <c r="E180" s="11" t="s">
        <v>147</v>
      </c>
      <c r="F180" s="26"/>
      <c r="G180" s="28"/>
      <c r="H180" s="11"/>
      <c r="I180" s="10"/>
      <c r="K180" s="12">
        <f t="shared" si="15"/>
        <v>37500</v>
      </c>
      <c r="L180" s="3">
        <f t="shared" si="12"/>
        <v>37599</v>
      </c>
      <c r="M180" s="11" t="s">
        <v>135</v>
      </c>
      <c r="N180" s="26"/>
      <c r="O180" s="26"/>
      <c r="P180" s="28"/>
      <c r="Q180" s="11"/>
      <c r="R180" s="10"/>
    </row>
    <row r="181" spans="2:18">
      <c r="B181" s="12">
        <f t="shared" si="13"/>
        <v>27600</v>
      </c>
      <c r="C181" s="3">
        <f t="shared" si="14"/>
        <v>27699</v>
      </c>
      <c r="D181" s="18"/>
      <c r="E181" s="11" t="s">
        <v>148</v>
      </c>
      <c r="F181" s="26"/>
      <c r="G181" s="28"/>
      <c r="H181" s="11"/>
      <c r="I181" s="10"/>
      <c r="K181" s="12">
        <f t="shared" si="15"/>
        <v>37600</v>
      </c>
      <c r="L181" s="3">
        <f t="shared" ref="L181:L204" si="16">(K181+99)</f>
        <v>37699</v>
      </c>
      <c r="M181" s="11" t="s">
        <v>136</v>
      </c>
      <c r="N181" s="26"/>
      <c r="O181" s="26"/>
      <c r="P181" s="28"/>
      <c r="Q181" s="11"/>
      <c r="R181" s="10"/>
    </row>
    <row r="182" spans="2:18">
      <c r="B182" s="12">
        <f t="shared" si="13"/>
        <v>27700</v>
      </c>
      <c r="C182" s="3">
        <f t="shared" si="14"/>
        <v>27799</v>
      </c>
      <c r="D182" s="18"/>
      <c r="E182" s="11" t="s">
        <v>3096</v>
      </c>
      <c r="F182" s="26"/>
      <c r="G182" s="28"/>
      <c r="H182" s="11"/>
      <c r="I182" s="10"/>
      <c r="K182" s="12">
        <f t="shared" si="15"/>
        <v>37700</v>
      </c>
      <c r="L182" s="3">
        <f t="shared" si="16"/>
        <v>37799</v>
      </c>
      <c r="M182" s="11" t="s">
        <v>48</v>
      </c>
      <c r="N182" s="26"/>
      <c r="O182" s="26"/>
      <c r="P182" s="28"/>
      <c r="Q182" s="11"/>
      <c r="R182" s="10"/>
    </row>
    <row r="183" spans="2:18">
      <c r="B183" s="12">
        <f t="shared" si="13"/>
        <v>27800</v>
      </c>
      <c r="C183" s="3">
        <f t="shared" si="14"/>
        <v>27899</v>
      </c>
      <c r="D183" s="18"/>
      <c r="E183" s="11" t="s">
        <v>3097</v>
      </c>
      <c r="F183" s="26"/>
      <c r="G183" s="28"/>
      <c r="H183" s="11"/>
      <c r="I183" s="10"/>
      <c r="K183" s="12">
        <f t="shared" si="15"/>
        <v>37800</v>
      </c>
      <c r="L183" s="3">
        <f t="shared" si="16"/>
        <v>37899</v>
      </c>
      <c r="M183" s="11" t="s">
        <v>48</v>
      </c>
      <c r="N183" s="26"/>
      <c r="O183" s="26"/>
      <c r="P183" s="28"/>
      <c r="Q183" s="11"/>
      <c r="R183" s="10"/>
    </row>
    <row r="184" spans="2:18" ht="15.75" thickBot="1">
      <c r="B184" s="9">
        <f t="shared" si="13"/>
        <v>27900</v>
      </c>
      <c r="C184" s="2">
        <f t="shared" si="14"/>
        <v>27999</v>
      </c>
      <c r="D184" s="8"/>
      <c r="E184" s="8"/>
      <c r="F184" s="27"/>
      <c r="G184" s="27"/>
      <c r="H184" s="8"/>
      <c r="I184" s="7"/>
      <c r="K184" s="9">
        <f t="shared" si="15"/>
        <v>37900</v>
      </c>
      <c r="L184" s="2">
        <f t="shared" si="16"/>
        <v>37999</v>
      </c>
      <c r="M184" s="8"/>
      <c r="N184" s="27"/>
      <c r="O184" s="27"/>
      <c r="P184" s="27"/>
      <c r="Q184" s="8"/>
      <c r="R184" s="7"/>
    </row>
    <row r="185" spans="2:18">
      <c r="B185" s="15">
        <f t="shared" si="13"/>
        <v>28000</v>
      </c>
      <c r="C185" s="19">
        <f t="shared" si="14"/>
        <v>28099</v>
      </c>
      <c r="D185" s="21"/>
      <c r="E185" s="18"/>
      <c r="F185" s="28"/>
      <c r="G185" s="28"/>
      <c r="H185" s="18"/>
      <c r="I185" s="6"/>
      <c r="K185" s="15">
        <f t="shared" si="15"/>
        <v>38000</v>
      </c>
      <c r="L185" s="19">
        <f t="shared" si="16"/>
        <v>38099</v>
      </c>
      <c r="M185" s="11"/>
      <c r="N185" s="28"/>
      <c r="O185" s="28"/>
      <c r="P185" s="28"/>
      <c r="Q185" s="21"/>
      <c r="R185" s="6"/>
    </row>
    <row r="186" spans="2:18">
      <c r="B186" s="12">
        <f t="shared" si="13"/>
        <v>28100</v>
      </c>
      <c r="C186" s="3">
        <f t="shared" si="14"/>
        <v>28199</v>
      </c>
      <c r="D186" s="18"/>
      <c r="E186" s="18"/>
      <c r="F186" s="28"/>
      <c r="G186" s="26"/>
      <c r="H186" s="11"/>
      <c r="I186" s="10"/>
      <c r="K186" s="12">
        <f t="shared" si="15"/>
        <v>38100</v>
      </c>
      <c r="L186" s="3">
        <f t="shared" si="16"/>
        <v>38199</v>
      </c>
      <c r="M186" s="11"/>
      <c r="N186" s="28"/>
      <c r="O186" s="28"/>
      <c r="P186" s="26"/>
      <c r="Q186" s="11"/>
      <c r="R186" s="10"/>
    </row>
    <row r="187" spans="2:18">
      <c r="B187" s="12">
        <f t="shared" si="13"/>
        <v>28200</v>
      </c>
      <c r="C187" s="3">
        <f t="shared" si="14"/>
        <v>28299</v>
      </c>
      <c r="D187" s="18"/>
      <c r="E187" s="18"/>
      <c r="F187" s="28"/>
      <c r="G187" s="26"/>
      <c r="H187" s="11"/>
      <c r="I187" s="10"/>
      <c r="K187" s="12">
        <f t="shared" si="15"/>
        <v>38200</v>
      </c>
      <c r="L187" s="3">
        <f t="shared" si="16"/>
        <v>38299</v>
      </c>
      <c r="M187" s="11"/>
      <c r="N187" s="28"/>
      <c r="O187" s="28"/>
      <c r="P187" s="26"/>
      <c r="Q187" s="11"/>
      <c r="R187" s="10"/>
    </row>
    <row r="188" spans="2:18">
      <c r="B188" s="12">
        <f t="shared" si="13"/>
        <v>28300</v>
      </c>
      <c r="C188" s="3">
        <f t="shared" si="14"/>
        <v>28399</v>
      </c>
      <c r="D188" s="18"/>
      <c r="E188" s="18"/>
      <c r="F188" s="28"/>
      <c r="G188" s="26"/>
      <c r="H188" s="11"/>
      <c r="I188" s="10"/>
      <c r="K188" s="12">
        <f t="shared" si="15"/>
        <v>38300</v>
      </c>
      <c r="L188" s="3">
        <f t="shared" si="16"/>
        <v>38399</v>
      </c>
      <c r="M188" s="11"/>
      <c r="N188" s="28"/>
      <c r="O188" s="28"/>
      <c r="P188" s="26"/>
      <c r="Q188" s="11"/>
      <c r="R188" s="10"/>
    </row>
    <row r="189" spans="2:18">
      <c r="B189" s="12">
        <f t="shared" si="13"/>
        <v>28400</v>
      </c>
      <c r="C189" s="3">
        <f t="shared" si="14"/>
        <v>28499</v>
      </c>
      <c r="D189" s="18"/>
      <c r="E189" s="18"/>
      <c r="F189" s="28"/>
      <c r="G189" s="26"/>
      <c r="H189" s="11"/>
      <c r="I189" s="10"/>
      <c r="K189" s="12">
        <f t="shared" si="15"/>
        <v>38400</v>
      </c>
      <c r="L189" s="3">
        <f t="shared" si="16"/>
        <v>38499</v>
      </c>
      <c r="M189" s="11"/>
      <c r="N189" s="28"/>
      <c r="O189" s="28"/>
      <c r="P189" s="26"/>
      <c r="Q189" s="11"/>
      <c r="R189" s="10"/>
    </row>
    <row r="190" spans="2:18">
      <c r="B190" s="12">
        <f t="shared" si="13"/>
        <v>28500</v>
      </c>
      <c r="C190" s="3">
        <f t="shared" si="14"/>
        <v>28599</v>
      </c>
      <c r="D190" s="18"/>
      <c r="E190" s="18"/>
      <c r="F190" s="28"/>
      <c r="G190" s="26"/>
      <c r="H190" s="11"/>
      <c r="I190" s="10"/>
      <c r="K190" s="12">
        <f t="shared" si="15"/>
        <v>38500</v>
      </c>
      <c r="L190" s="3">
        <f t="shared" si="16"/>
        <v>38599</v>
      </c>
      <c r="M190" s="11"/>
      <c r="N190" s="28"/>
      <c r="O190" s="28"/>
      <c r="P190" s="26"/>
      <c r="Q190" s="11"/>
      <c r="R190" s="10"/>
    </row>
    <row r="191" spans="2:18">
      <c r="B191" s="12">
        <f t="shared" si="13"/>
        <v>28600</v>
      </c>
      <c r="C191" s="3">
        <f t="shared" si="14"/>
        <v>28699</v>
      </c>
      <c r="D191" s="18"/>
      <c r="E191" s="18"/>
      <c r="F191" s="28"/>
      <c r="G191" s="26"/>
      <c r="H191" s="11"/>
      <c r="I191" s="10"/>
      <c r="K191" s="12">
        <f t="shared" si="15"/>
        <v>38600</v>
      </c>
      <c r="L191" s="3">
        <f t="shared" si="16"/>
        <v>38699</v>
      </c>
      <c r="M191" s="11"/>
      <c r="N191" s="28"/>
      <c r="O191" s="28"/>
      <c r="P191" s="26"/>
      <c r="Q191" s="11"/>
      <c r="R191" s="10"/>
    </row>
    <row r="192" spans="2:18">
      <c r="B192" s="12">
        <f t="shared" si="13"/>
        <v>28700</v>
      </c>
      <c r="C192" s="3">
        <f t="shared" si="14"/>
        <v>28799</v>
      </c>
      <c r="D192" s="18"/>
      <c r="E192" s="18"/>
      <c r="F192" s="28"/>
      <c r="G192" s="26"/>
      <c r="H192" s="11"/>
      <c r="I192" s="10"/>
      <c r="K192" s="12">
        <f t="shared" si="15"/>
        <v>38700</v>
      </c>
      <c r="L192" s="3">
        <f t="shared" si="16"/>
        <v>38799</v>
      </c>
      <c r="M192" s="11"/>
      <c r="N192" s="28"/>
      <c r="O192" s="28"/>
      <c r="P192" s="26"/>
      <c r="Q192" s="11"/>
      <c r="R192" s="10"/>
    </row>
    <row r="193" spans="2:18">
      <c r="B193" s="12">
        <f t="shared" si="13"/>
        <v>28800</v>
      </c>
      <c r="C193" s="3">
        <f t="shared" si="14"/>
        <v>28899</v>
      </c>
      <c r="D193" s="18"/>
      <c r="E193" s="18"/>
      <c r="F193" s="28"/>
      <c r="G193" s="26"/>
      <c r="H193" s="11"/>
      <c r="I193" s="10"/>
      <c r="K193" s="12">
        <f t="shared" si="15"/>
        <v>38800</v>
      </c>
      <c r="L193" s="3">
        <f t="shared" si="16"/>
        <v>38899</v>
      </c>
      <c r="M193" s="11"/>
      <c r="N193" s="28"/>
      <c r="O193" s="28"/>
      <c r="P193" s="26"/>
      <c r="Q193" s="11"/>
      <c r="R193" s="10"/>
    </row>
    <row r="194" spans="2:18" ht="15.75" thickBot="1">
      <c r="B194" s="5">
        <f t="shared" si="13"/>
        <v>28900</v>
      </c>
      <c r="C194" s="1">
        <f t="shared" si="14"/>
        <v>28999</v>
      </c>
      <c r="D194" s="8"/>
      <c r="E194" s="20"/>
      <c r="F194" s="28"/>
      <c r="G194" s="31"/>
      <c r="H194" s="4"/>
      <c r="I194" s="7"/>
      <c r="K194" s="5">
        <f t="shared" si="15"/>
        <v>38900</v>
      </c>
      <c r="L194" s="1">
        <f t="shared" si="16"/>
        <v>38999</v>
      </c>
      <c r="M194" s="4"/>
      <c r="N194" s="29"/>
      <c r="O194" s="28"/>
      <c r="P194" s="31"/>
      <c r="Q194" s="4"/>
      <c r="R194" s="7"/>
    </row>
    <row r="195" spans="2:18">
      <c r="B195" s="15">
        <f t="shared" si="13"/>
        <v>29000</v>
      </c>
      <c r="C195" s="19">
        <f t="shared" si="14"/>
        <v>29099</v>
      </c>
      <c r="D195" s="18"/>
      <c r="E195" s="21"/>
      <c r="F195" s="25"/>
      <c r="G195" s="25"/>
      <c r="H195" s="21"/>
      <c r="I195" s="6"/>
      <c r="K195" s="15">
        <f t="shared" si="15"/>
        <v>39000</v>
      </c>
      <c r="L195" s="19">
        <f t="shared" si="16"/>
        <v>39099</v>
      </c>
      <c r="M195" s="21"/>
      <c r="N195" s="25"/>
      <c r="O195" s="25"/>
      <c r="P195" s="25"/>
      <c r="Q195" s="21"/>
      <c r="R195" s="6"/>
    </row>
    <row r="196" spans="2:18">
      <c r="B196" s="12">
        <f t="shared" si="13"/>
        <v>29100</v>
      </c>
      <c r="C196" s="3">
        <f t="shared" si="14"/>
        <v>29199</v>
      </c>
      <c r="D196" s="18"/>
      <c r="E196" s="11"/>
      <c r="F196" s="26"/>
      <c r="G196" s="26"/>
      <c r="H196" s="11"/>
      <c r="I196" s="10"/>
      <c r="K196" s="12">
        <f t="shared" si="15"/>
        <v>39100</v>
      </c>
      <c r="L196" s="3">
        <f t="shared" si="16"/>
        <v>39199</v>
      </c>
      <c r="M196" s="11"/>
      <c r="N196" s="26"/>
      <c r="O196" s="26"/>
      <c r="P196" s="26"/>
      <c r="Q196" s="11"/>
      <c r="R196" s="10"/>
    </row>
    <row r="197" spans="2:18">
      <c r="B197" s="12">
        <f t="shared" si="13"/>
        <v>29200</v>
      </c>
      <c r="C197" s="3">
        <f t="shared" si="14"/>
        <v>29299</v>
      </c>
      <c r="D197" s="18"/>
      <c r="E197" s="11"/>
      <c r="F197" s="26"/>
      <c r="G197" s="26"/>
      <c r="H197" s="11"/>
      <c r="I197" s="10"/>
      <c r="K197" s="12">
        <f t="shared" si="15"/>
        <v>39200</v>
      </c>
      <c r="L197" s="3">
        <f t="shared" si="16"/>
        <v>39299</v>
      </c>
      <c r="M197" s="11"/>
      <c r="N197" s="26"/>
      <c r="O197" s="26"/>
      <c r="P197" s="26"/>
      <c r="Q197" s="11"/>
      <c r="R197" s="10"/>
    </row>
    <row r="198" spans="2:18">
      <c r="B198" s="12">
        <f t="shared" si="13"/>
        <v>29300</v>
      </c>
      <c r="C198" s="3">
        <f t="shared" si="14"/>
        <v>29399</v>
      </c>
      <c r="D198" s="18"/>
      <c r="E198" s="11"/>
      <c r="F198" s="26"/>
      <c r="G198" s="26"/>
      <c r="H198" s="11"/>
      <c r="I198" s="10"/>
      <c r="K198" s="12">
        <f t="shared" si="15"/>
        <v>39300</v>
      </c>
      <c r="L198" s="3">
        <f t="shared" si="16"/>
        <v>39399</v>
      </c>
      <c r="M198" s="11"/>
      <c r="N198" s="26"/>
      <c r="O198" s="26"/>
      <c r="P198" s="26"/>
      <c r="Q198" s="11"/>
      <c r="R198" s="10"/>
    </row>
    <row r="199" spans="2:18">
      <c r="B199" s="12">
        <f t="shared" si="13"/>
        <v>29400</v>
      </c>
      <c r="C199" s="3">
        <f t="shared" si="14"/>
        <v>29499</v>
      </c>
      <c r="D199" s="18"/>
      <c r="E199" s="11"/>
      <c r="F199" s="26"/>
      <c r="G199" s="26"/>
      <c r="H199" s="11"/>
      <c r="I199" s="10"/>
      <c r="K199" s="12">
        <f t="shared" si="15"/>
        <v>39400</v>
      </c>
      <c r="L199" s="3">
        <f t="shared" si="16"/>
        <v>39499</v>
      </c>
      <c r="M199" s="11"/>
      <c r="N199" s="26"/>
      <c r="O199" s="26"/>
      <c r="P199" s="26"/>
      <c r="Q199" s="11"/>
      <c r="R199" s="10"/>
    </row>
    <row r="200" spans="2:18">
      <c r="B200" s="12">
        <f t="shared" si="13"/>
        <v>29500</v>
      </c>
      <c r="C200" s="3">
        <f t="shared" si="14"/>
        <v>29599</v>
      </c>
      <c r="D200" s="18"/>
      <c r="E200" s="11"/>
      <c r="F200" s="26"/>
      <c r="G200" s="26"/>
      <c r="H200" s="11"/>
      <c r="I200" s="10"/>
      <c r="K200" s="12">
        <f t="shared" si="15"/>
        <v>39500</v>
      </c>
      <c r="L200" s="3">
        <f t="shared" si="16"/>
        <v>39599</v>
      </c>
      <c r="M200" s="11"/>
      <c r="N200" s="26"/>
      <c r="O200" s="26"/>
      <c r="P200" s="26"/>
      <c r="Q200" s="11"/>
      <c r="R200" s="10"/>
    </row>
    <row r="201" spans="2:18">
      <c r="B201" s="12">
        <f t="shared" si="13"/>
        <v>29600</v>
      </c>
      <c r="C201" s="3">
        <f t="shared" si="14"/>
        <v>29699</v>
      </c>
      <c r="D201" s="18"/>
      <c r="E201" s="11"/>
      <c r="F201" s="26"/>
      <c r="G201" s="26"/>
      <c r="H201" s="11"/>
      <c r="I201" s="10"/>
      <c r="K201" s="12">
        <f t="shared" si="15"/>
        <v>39600</v>
      </c>
      <c r="L201" s="3">
        <f t="shared" si="16"/>
        <v>39699</v>
      </c>
      <c r="M201" s="11"/>
      <c r="N201" s="26"/>
      <c r="O201" s="26"/>
      <c r="P201" s="26"/>
      <c r="Q201" s="11"/>
      <c r="R201" s="10"/>
    </row>
    <row r="202" spans="2:18">
      <c r="B202" s="12">
        <f t="shared" si="13"/>
        <v>29700</v>
      </c>
      <c r="C202" s="3">
        <f t="shared" si="14"/>
        <v>29799</v>
      </c>
      <c r="D202" s="18"/>
      <c r="E202" s="11"/>
      <c r="F202" s="26"/>
      <c r="G202" s="26"/>
      <c r="H202" s="11"/>
      <c r="I202" s="10"/>
      <c r="K202" s="12">
        <f t="shared" si="15"/>
        <v>39700</v>
      </c>
      <c r="L202" s="3">
        <f t="shared" si="16"/>
        <v>39799</v>
      </c>
      <c r="M202" s="11"/>
      <c r="N202" s="26"/>
      <c r="O202" s="26"/>
      <c r="P202" s="26"/>
      <c r="Q202" s="11"/>
      <c r="R202" s="10"/>
    </row>
    <row r="203" spans="2:18">
      <c r="B203" s="12">
        <f t="shared" si="13"/>
        <v>29800</v>
      </c>
      <c r="C203" s="3">
        <f t="shared" si="14"/>
        <v>29899</v>
      </c>
      <c r="D203" s="18"/>
      <c r="E203" s="11"/>
      <c r="F203" s="26"/>
      <c r="G203" s="26"/>
      <c r="H203" s="11"/>
      <c r="I203" s="10"/>
      <c r="K203" s="12">
        <f t="shared" si="15"/>
        <v>39800</v>
      </c>
      <c r="L203" s="3">
        <f t="shared" si="16"/>
        <v>39899</v>
      </c>
      <c r="M203" s="11"/>
      <c r="N203" s="26"/>
      <c r="O203" s="26"/>
      <c r="P203" s="26"/>
      <c r="Q203" s="11"/>
      <c r="R203" s="10"/>
    </row>
    <row r="204" spans="2:18" ht="15.75" thickBot="1">
      <c r="B204" s="9">
        <f t="shared" si="13"/>
        <v>29900</v>
      </c>
      <c r="C204" s="2">
        <f t="shared" si="14"/>
        <v>29999</v>
      </c>
      <c r="D204" s="8"/>
      <c r="E204" s="8"/>
      <c r="F204" s="27"/>
      <c r="G204" s="27"/>
      <c r="H204" s="8"/>
      <c r="I204" s="7"/>
      <c r="K204" s="9">
        <f t="shared" si="15"/>
        <v>39900</v>
      </c>
      <c r="L204" s="2">
        <f t="shared" si="16"/>
        <v>39999</v>
      </c>
      <c r="M204" s="8"/>
      <c r="N204" s="27"/>
      <c r="O204" s="27"/>
      <c r="P204" s="27"/>
      <c r="Q204" s="8"/>
      <c r="R204" s="7"/>
    </row>
    <row r="205" spans="2:18" ht="15.75" thickBot="1"/>
    <row r="206" spans="2:18" ht="15.75" thickBot="1">
      <c r="B206" s="125" t="s">
        <v>0</v>
      </c>
      <c r="C206" s="126"/>
      <c r="D206" s="22" t="s">
        <v>1</v>
      </c>
      <c r="E206" s="22" t="s">
        <v>6</v>
      </c>
      <c r="F206" s="22" t="s">
        <v>2</v>
      </c>
      <c r="G206" s="22" t="s">
        <v>3</v>
      </c>
      <c r="H206" s="22" t="s">
        <v>5</v>
      </c>
      <c r="I206" s="23" t="s">
        <v>4</v>
      </c>
      <c r="K206" s="127" t="s">
        <v>0</v>
      </c>
      <c r="L206" s="128"/>
      <c r="M206" s="14" t="s">
        <v>1</v>
      </c>
      <c r="N206" s="14" t="s">
        <v>6</v>
      </c>
      <c r="O206" s="14" t="s">
        <v>2</v>
      </c>
      <c r="P206" s="14" t="s">
        <v>3</v>
      </c>
      <c r="Q206" s="14"/>
      <c r="R206" s="13" t="s">
        <v>4</v>
      </c>
    </row>
    <row r="207" spans="2:18">
      <c r="B207" s="32">
        <v>40000</v>
      </c>
      <c r="C207" s="33">
        <f>(B207+99)</f>
        <v>40099</v>
      </c>
      <c r="D207" s="18"/>
      <c r="E207" s="20"/>
      <c r="F207" s="28"/>
      <c r="G207" s="28"/>
      <c r="H207" s="18"/>
      <c r="I207" s="6"/>
      <c r="K207" s="15">
        <v>50000</v>
      </c>
      <c r="L207" s="19">
        <f>(K207+99)</f>
        <v>50099</v>
      </c>
      <c r="M207" s="17"/>
      <c r="N207" s="17"/>
      <c r="O207" s="25"/>
      <c r="P207" s="25"/>
      <c r="Q207" s="21"/>
      <c r="R207" s="16"/>
    </row>
    <row r="208" spans="2:18">
      <c r="B208" s="12">
        <f>(B207+100)</f>
        <v>40100</v>
      </c>
      <c r="C208" s="3">
        <f>(B208+99)</f>
        <v>40199</v>
      </c>
      <c r="D208" s="18"/>
      <c r="E208" s="11"/>
      <c r="F208" s="28"/>
      <c r="G208" s="26"/>
      <c r="H208" s="11"/>
      <c r="I208" s="10"/>
      <c r="K208" s="12">
        <f>(K207+100)</f>
        <v>50100</v>
      </c>
      <c r="L208" s="3">
        <f>(K208+99)</f>
        <v>50199</v>
      </c>
      <c r="M208" s="11"/>
      <c r="N208" s="11"/>
      <c r="O208" s="26"/>
      <c r="P208" s="26"/>
      <c r="Q208" s="11"/>
      <c r="R208" s="10"/>
    </row>
    <row r="209" spans="2:18">
      <c r="B209" s="12">
        <f t="shared" ref="B209:B257" si="17">(B208+100)</f>
        <v>40200</v>
      </c>
      <c r="C209" s="3">
        <f t="shared" ref="C209:C256" si="18">(B209+99)</f>
        <v>40299</v>
      </c>
      <c r="D209" s="18"/>
      <c r="E209" s="11"/>
      <c r="F209" s="28"/>
      <c r="G209" s="26"/>
      <c r="H209" s="11"/>
      <c r="I209" s="10"/>
      <c r="K209" s="12">
        <f t="shared" ref="K209:K257" si="19">(K208+100)</f>
        <v>50200</v>
      </c>
      <c r="L209" s="3">
        <f t="shared" ref="L209:L256" si="20">(K209+99)</f>
        <v>50299</v>
      </c>
      <c r="M209" s="11"/>
      <c r="N209" s="11"/>
      <c r="O209" s="26"/>
      <c r="P209" s="26"/>
      <c r="Q209" s="11"/>
      <c r="R209" s="10"/>
    </row>
    <row r="210" spans="2:18">
      <c r="B210" s="12">
        <f t="shared" si="17"/>
        <v>40300</v>
      </c>
      <c r="C210" s="3">
        <f t="shared" si="18"/>
        <v>40399</v>
      </c>
      <c r="D210" s="18"/>
      <c r="E210" s="11"/>
      <c r="F210" s="28"/>
      <c r="G210" s="26"/>
      <c r="H210" s="11"/>
      <c r="I210" s="10"/>
      <c r="K210" s="12">
        <f t="shared" si="19"/>
        <v>50300</v>
      </c>
      <c r="L210" s="3">
        <f t="shared" si="20"/>
        <v>50399</v>
      </c>
      <c r="M210" s="11"/>
      <c r="N210" s="11"/>
      <c r="O210" s="26"/>
      <c r="P210" s="26"/>
      <c r="Q210" s="11"/>
      <c r="R210" s="10"/>
    </row>
    <row r="211" spans="2:18">
      <c r="B211" s="12">
        <f t="shared" si="17"/>
        <v>40400</v>
      </c>
      <c r="C211" s="3">
        <f t="shared" si="18"/>
        <v>40499</v>
      </c>
      <c r="D211" s="18"/>
      <c r="E211" s="11"/>
      <c r="F211" s="28"/>
      <c r="G211" s="26"/>
      <c r="H211" s="11"/>
      <c r="I211" s="10"/>
      <c r="K211" s="12">
        <f t="shared" si="19"/>
        <v>50400</v>
      </c>
      <c r="L211" s="3">
        <f t="shared" si="20"/>
        <v>50499</v>
      </c>
      <c r="M211" s="11"/>
      <c r="N211" s="11"/>
      <c r="O211" s="26"/>
      <c r="P211" s="26"/>
      <c r="Q211" s="11"/>
      <c r="R211" s="10"/>
    </row>
    <row r="212" spans="2:18">
      <c r="B212" s="12">
        <f t="shared" si="17"/>
        <v>40500</v>
      </c>
      <c r="C212" s="3">
        <f t="shared" si="18"/>
        <v>40599</v>
      </c>
      <c r="D212" s="18"/>
      <c r="E212" s="11"/>
      <c r="F212" s="28"/>
      <c r="G212" s="26"/>
      <c r="H212" s="11"/>
      <c r="I212" s="10"/>
      <c r="K212" s="12">
        <f t="shared" si="19"/>
        <v>50500</v>
      </c>
      <c r="L212" s="3">
        <f t="shared" si="20"/>
        <v>50599</v>
      </c>
      <c r="M212" s="11"/>
      <c r="N212" s="11"/>
      <c r="O212" s="26"/>
      <c r="P212" s="26"/>
      <c r="Q212" s="11"/>
      <c r="R212" s="10"/>
    </row>
    <row r="213" spans="2:18">
      <c r="B213" s="12">
        <f t="shared" si="17"/>
        <v>40600</v>
      </c>
      <c r="C213" s="3">
        <f t="shared" si="18"/>
        <v>40699</v>
      </c>
      <c r="D213" s="18"/>
      <c r="E213" s="11"/>
      <c r="F213" s="28"/>
      <c r="G213" s="26"/>
      <c r="H213" s="11"/>
      <c r="I213" s="10"/>
      <c r="K213" s="12">
        <f t="shared" si="19"/>
        <v>50600</v>
      </c>
      <c r="L213" s="3">
        <f t="shared" si="20"/>
        <v>50699</v>
      </c>
      <c r="M213" s="11"/>
      <c r="N213" s="11"/>
      <c r="O213" s="26"/>
      <c r="P213" s="26"/>
      <c r="Q213" s="11"/>
      <c r="R213" s="10"/>
    </row>
    <row r="214" spans="2:18">
      <c r="B214" s="12">
        <f t="shared" si="17"/>
        <v>40700</v>
      </c>
      <c r="C214" s="3">
        <f t="shared" si="18"/>
        <v>40799</v>
      </c>
      <c r="D214" s="18"/>
      <c r="E214" s="11"/>
      <c r="F214" s="28"/>
      <c r="G214" s="26"/>
      <c r="H214" s="11"/>
      <c r="I214" s="10"/>
      <c r="K214" s="12">
        <f t="shared" si="19"/>
        <v>50700</v>
      </c>
      <c r="L214" s="3">
        <f t="shared" si="20"/>
        <v>50799</v>
      </c>
      <c r="M214" s="11"/>
      <c r="N214" s="11"/>
      <c r="O214" s="26"/>
      <c r="P214" s="26"/>
      <c r="Q214" s="11"/>
      <c r="R214" s="10"/>
    </row>
    <row r="215" spans="2:18">
      <c r="B215" s="12">
        <f t="shared" si="17"/>
        <v>40800</v>
      </c>
      <c r="C215" s="3">
        <f t="shared" si="18"/>
        <v>40899</v>
      </c>
      <c r="D215" s="18"/>
      <c r="E215" s="11"/>
      <c r="F215" s="28"/>
      <c r="G215" s="26"/>
      <c r="H215" s="11"/>
      <c r="I215" s="10"/>
      <c r="K215" s="12">
        <f t="shared" si="19"/>
        <v>50800</v>
      </c>
      <c r="L215" s="3">
        <f t="shared" si="20"/>
        <v>50899</v>
      </c>
      <c r="M215" s="11"/>
      <c r="N215" s="11"/>
      <c r="O215" s="26"/>
      <c r="P215" s="26"/>
      <c r="Q215" s="11"/>
      <c r="R215" s="10"/>
    </row>
    <row r="216" spans="2:18" ht="15.75" thickBot="1">
      <c r="B216" s="9">
        <f t="shared" si="17"/>
        <v>40900</v>
      </c>
      <c r="C216" s="2">
        <f t="shared" si="18"/>
        <v>40999</v>
      </c>
      <c r="D216" s="8"/>
      <c r="E216" s="8"/>
      <c r="F216" s="27"/>
      <c r="G216" s="27"/>
      <c r="H216" s="8"/>
      <c r="I216" s="7"/>
      <c r="K216" s="9">
        <f t="shared" si="19"/>
        <v>50900</v>
      </c>
      <c r="L216" s="2">
        <f t="shared" si="20"/>
        <v>50999</v>
      </c>
      <c r="M216" s="8"/>
      <c r="N216" s="8"/>
      <c r="O216" s="27"/>
      <c r="P216" s="27"/>
      <c r="Q216" s="8"/>
      <c r="R216" s="7"/>
    </row>
    <row r="217" spans="2:18">
      <c r="B217" s="15">
        <f t="shared" si="17"/>
        <v>41000</v>
      </c>
      <c r="C217" s="19">
        <f t="shared" si="18"/>
        <v>41099</v>
      </c>
      <c r="D217" s="18"/>
      <c r="E217" s="18"/>
      <c r="F217" s="28"/>
      <c r="G217" s="28"/>
      <c r="H217" s="18"/>
      <c r="I217" s="6"/>
      <c r="K217" s="15">
        <f t="shared" si="19"/>
        <v>51000</v>
      </c>
      <c r="L217" s="19">
        <f t="shared" si="20"/>
        <v>51099</v>
      </c>
      <c r="M217" s="18"/>
      <c r="N217" s="18"/>
      <c r="O217" s="28"/>
      <c r="P217" s="28"/>
      <c r="Q217" s="18"/>
      <c r="R217" s="6"/>
    </row>
    <row r="218" spans="2:18">
      <c r="B218" s="12">
        <f t="shared" si="17"/>
        <v>41100</v>
      </c>
      <c r="C218" s="3">
        <f t="shared" si="18"/>
        <v>41199</v>
      </c>
      <c r="D218" s="18"/>
      <c r="E218" s="11"/>
      <c r="F218" s="26"/>
      <c r="G218" s="28"/>
      <c r="H218" s="11"/>
      <c r="I218" s="10"/>
      <c r="K218" s="12">
        <f t="shared" si="19"/>
        <v>51100</v>
      </c>
      <c r="L218" s="3">
        <f t="shared" si="20"/>
        <v>51199</v>
      </c>
      <c r="M218" s="11"/>
      <c r="N218" s="11"/>
      <c r="O218" s="26"/>
      <c r="P218" s="28"/>
      <c r="Q218" s="11"/>
      <c r="R218" s="10"/>
    </row>
    <row r="219" spans="2:18">
      <c r="B219" s="12">
        <f t="shared" si="17"/>
        <v>41200</v>
      </c>
      <c r="C219" s="3">
        <f t="shared" si="18"/>
        <v>41299</v>
      </c>
      <c r="D219" s="18"/>
      <c r="E219" s="11"/>
      <c r="F219" s="26"/>
      <c r="G219" s="28"/>
      <c r="H219" s="11"/>
      <c r="I219" s="10"/>
      <c r="K219" s="12">
        <f t="shared" si="19"/>
        <v>51200</v>
      </c>
      <c r="L219" s="3">
        <f t="shared" si="20"/>
        <v>51299</v>
      </c>
      <c r="M219" s="11"/>
      <c r="N219" s="11"/>
      <c r="O219" s="26"/>
      <c r="P219" s="28"/>
      <c r="Q219" s="11"/>
      <c r="R219" s="10"/>
    </row>
    <row r="220" spans="2:18">
      <c r="B220" s="12">
        <f t="shared" si="17"/>
        <v>41300</v>
      </c>
      <c r="C220" s="3">
        <f t="shared" si="18"/>
        <v>41399</v>
      </c>
      <c r="D220" s="18"/>
      <c r="E220" s="11"/>
      <c r="F220" s="26"/>
      <c r="G220" s="28"/>
      <c r="H220" s="11"/>
      <c r="I220" s="10"/>
      <c r="K220" s="12">
        <f t="shared" si="19"/>
        <v>51300</v>
      </c>
      <c r="L220" s="3">
        <f t="shared" si="20"/>
        <v>51399</v>
      </c>
      <c r="M220" s="11"/>
      <c r="N220" s="11"/>
      <c r="O220" s="26"/>
      <c r="P220" s="28"/>
      <c r="Q220" s="11"/>
      <c r="R220" s="10"/>
    </row>
    <row r="221" spans="2:18">
      <c r="B221" s="12">
        <f t="shared" si="17"/>
        <v>41400</v>
      </c>
      <c r="C221" s="3">
        <f t="shared" si="18"/>
        <v>41499</v>
      </c>
      <c r="D221" s="18"/>
      <c r="E221" s="11"/>
      <c r="F221" s="26"/>
      <c r="G221" s="28"/>
      <c r="H221" s="11"/>
      <c r="I221" s="10"/>
      <c r="K221" s="12">
        <f t="shared" si="19"/>
        <v>51400</v>
      </c>
      <c r="L221" s="3">
        <f t="shared" si="20"/>
        <v>51499</v>
      </c>
      <c r="M221" s="11"/>
      <c r="N221" s="11"/>
      <c r="O221" s="26"/>
      <c r="P221" s="28"/>
      <c r="Q221" s="11"/>
      <c r="R221" s="10"/>
    </row>
    <row r="222" spans="2:18">
      <c r="B222" s="12">
        <f t="shared" si="17"/>
        <v>41500</v>
      </c>
      <c r="C222" s="3">
        <f t="shared" si="18"/>
        <v>41599</v>
      </c>
      <c r="D222" s="18"/>
      <c r="E222" s="11"/>
      <c r="F222" s="26"/>
      <c r="G222" s="28"/>
      <c r="H222" s="11"/>
      <c r="I222" s="10"/>
      <c r="K222" s="12">
        <f t="shared" si="19"/>
        <v>51500</v>
      </c>
      <c r="L222" s="3">
        <f t="shared" si="20"/>
        <v>51599</v>
      </c>
      <c r="M222" s="11"/>
      <c r="N222" s="11"/>
      <c r="O222" s="26"/>
      <c r="P222" s="28"/>
      <c r="Q222" s="11"/>
      <c r="R222" s="10"/>
    </row>
    <row r="223" spans="2:18">
      <c r="B223" s="12">
        <f t="shared" si="17"/>
        <v>41600</v>
      </c>
      <c r="C223" s="3">
        <f t="shared" si="18"/>
        <v>41699</v>
      </c>
      <c r="D223" s="18"/>
      <c r="E223" s="11"/>
      <c r="F223" s="26"/>
      <c r="G223" s="28"/>
      <c r="H223" s="11"/>
      <c r="I223" s="10"/>
      <c r="K223" s="12">
        <f t="shared" si="19"/>
        <v>51600</v>
      </c>
      <c r="L223" s="3">
        <f t="shared" si="20"/>
        <v>51699</v>
      </c>
      <c r="M223" s="11"/>
      <c r="N223" s="11"/>
      <c r="O223" s="26"/>
      <c r="P223" s="28"/>
      <c r="Q223" s="11"/>
      <c r="R223" s="10"/>
    </row>
    <row r="224" spans="2:18">
      <c r="B224" s="12">
        <f t="shared" si="17"/>
        <v>41700</v>
      </c>
      <c r="C224" s="3">
        <f t="shared" si="18"/>
        <v>41799</v>
      </c>
      <c r="D224" s="18"/>
      <c r="E224" s="11"/>
      <c r="F224" s="26"/>
      <c r="G224" s="28"/>
      <c r="H224" s="11"/>
      <c r="I224" s="10"/>
      <c r="K224" s="12">
        <f t="shared" si="19"/>
        <v>51700</v>
      </c>
      <c r="L224" s="3">
        <f t="shared" si="20"/>
        <v>51799</v>
      </c>
      <c r="M224" s="11"/>
      <c r="N224" s="11"/>
      <c r="O224" s="26"/>
      <c r="P224" s="28"/>
      <c r="Q224" s="11"/>
      <c r="R224" s="10"/>
    </row>
    <row r="225" spans="2:18">
      <c r="B225" s="12">
        <f t="shared" si="17"/>
        <v>41800</v>
      </c>
      <c r="C225" s="3">
        <f t="shared" si="18"/>
        <v>41899</v>
      </c>
      <c r="D225" s="18"/>
      <c r="E225" s="11"/>
      <c r="F225" s="26"/>
      <c r="G225" s="28"/>
      <c r="H225" s="11"/>
      <c r="I225" s="10"/>
      <c r="K225" s="12">
        <f t="shared" si="19"/>
        <v>51800</v>
      </c>
      <c r="L225" s="3">
        <f t="shared" si="20"/>
        <v>51899</v>
      </c>
      <c r="M225" s="11"/>
      <c r="N225" s="11"/>
      <c r="O225" s="26"/>
      <c r="P225" s="28"/>
      <c r="Q225" s="11"/>
      <c r="R225" s="10"/>
    </row>
    <row r="226" spans="2:18" ht="15.75" thickBot="1">
      <c r="B226" s="9">
        <f t="shared" si="17"/>
        <v>41900</v>
      </c>
      <c r="C226" s="2">
        <f t="shared" si="18"/>
        <v>41999</v>
      </c>
      <c r="D226" s="18"/>
      <c r="E226" s="4"/>
      <c r="F226" s="31"/>
      <c r="G226" s="27"/>
      <c r="H226" s="4"/>
      <c r="I226" s="10"/>
      <c r="K226" s="9">
        <f t="shared" si="19"/>
        <v>51900</v>
      </c>
      <c r="L226" s="2">
        <f t="shared" si="20"/>
        <v>51999</v>
      </c>
      <c r="M226" s="8"/>
      <c r="N226" s="4"/>
      <c r="O226" s="31"/>
      <c r="P226" s="27"/>
      <c r="Q226" s="11"/>
      <c r="R226" s="10"/>
    </row>
    <row r="227" spans="2:18">
      <c r="B227" s="15">
        <f t="shared" si="17"/>
        <v>42000</v>
      </c>
      <c r="C227" s="19">
        <f t="shared" si="18"/>
        <v>42099</v>
      </c>
      <c r="D227" s="21"/>
      <c r="E227" s="21"/>
      <c r="F227" s="25"/>
      <c r="G227" s="28"/>
      <c r="H227" s="21"/>
      <c r="I227" s="16"/>
      <c r="K227" s="15">
        <f t="shared" si="19"/>
        <v>52000</v>
      </c>
      <c r="L227" s="19">
        <f t="shared" si="20"/>
        <v>52099</v>
      </c>
      <c r="M227" s="21"/>
      <c r="N227" s="25"/>
      <c r="O227" s="25"/>
      <c r="P227" s="28"/>
      <c r="Q227" s="21"/>
      <c r="R227" s="16"/>
    </row>
    <row r="228" spans="2:18">
      <c r="B228" s="12">
        <f t="shared" si="17"/>
        <v>42100</v>
      </c>
      <c r="C228" s="3">
        <f t="shared" si="18"/>
        <v>42199</v>
      </c>
      <c r="D228" s="18"/>
      <c r="E228" s="11"/>
      <c r="F228" s="26"/>
      <c r="G228" s="28"/>
      <c r="H228" s="11"/>
      <c r="I228" s="10"/>
      <c r="K228" s="12">
        <f t="shared" si="19"/>
        <v>52100</v>
      </c>
      <c r="L228" s="3">
        <f t="shared" si="20"/>
        <v>52199</v>
      </c>
      <c r="M228" s="11"/>
      <c r="N228" s="26"/>
      <c r="O228" s="26"/>
      <c r="P228" s="28"/>
      <c r="Q228" s="11"/>
      <c r="R228" s="10"/>
    </row>
    <row r="229" spans="2:18">
      <c r="B229" s="12">
        <f t="shared" si="17"/>
        <v>42200</v>
      </c>
      <c r="C229" s="3">
        <f t="shared" si="18"/>
        <v>42299</v>
      </c>
      <c r="D229" s="18"/>
      <c r="E229" s="11"/>
      <c r="F229" s="26"/>
      <c r="G229" s="28"/>
      <c r="H229" s="11"/>
      <c r="I229" s="10"/>
      <c r="K229" s="12">
        <f t="shared" si="19"/>
        <v>52200</v>
      </c>
      <c r="L229" s="3">
        <f t="shared" si="20"/>
        <v>52299</v>
      </c>
      <c r="M229" s="11"/>
      <c r="N229" s="26"/>
      <c r="O229" s="26"/>
      <c r="P229" s="28"/>
      <c r="Q229" s="11"/>
      <c r="R229" s="10"/>
    </row>
    <row r="230" spans="2:18">
      <c r="B230" s="12">
        <f t="shared" si="17"/>
        <v>42300</v>
      </c>
      <c r="C230" s="3">
        <f t="shared" si="18"/>
        <v>42399</v>
      </c>
      <c r="D230" s="18"/>
      <c r="E230" s="11"/>
      <c r="F230" s="26"/>
      <c r="G230" s="28"/>
      <c r="H230" s="11"/>
      <c r="I230" s="10"/>
      <c r="K230" s="12">
        <f t="shared" si="19"/>
        <v>52300</v>
      </c>
      <c r="L230" s="3">
        <f t="shared" si="20"/>
        <v>52399</v>
      </c>
      <c r="M230" s="11"/>
      <c r="N230" s="26"/>
      <c r="O230" s="26"/>
      <c r="P230" s="28"/>
      <c r="Q230" s="11"/>
      <c r="R230" s="10"/>
    </row>
    <row r="231" spans="2:18">
      <c r="B231" s="12">
        <f t="shared" si="17"/>
        <v>42400</v>
      </c>
      <c r="C231" s="3">
        <f t="shared" si="18"/>
        <v>42499</v>
      </c>
      <c r="D231" s="18"/>
      <c r="E231" s="11"/>
      <c r="F231" s="26"/>
      <c r="G231" s="28"/>
      <c r="H231" s="11"/>
      <c r="I231" s="10"/>
      <c r="K231" s="12">
        <f t="shared" si="19"/>
        <v>52400</v>
      </c>
      <c r="L231" s="3">
        <f t="shared" si="20"/>
        <v>52499</v>
      </c>
      <c r="M231" s="11"/>
      <c r="N231" s="26"/>
      <c r="O231" s="26"/>
      <c r="P231" s="28"/>
      <c r="Q231" s="11"/>
      <c r="R231" s="10"/>
    </row>
    <row r="232" spans="2:18">
      <c r="B232" s="12">
        <f t="shared" si="17"/>
        <v>42500</v>
      </c>
      <c r="C232" s="3">
        <f t="shared" si="18"/>
        <v>42599</v>
      </c>
      <c r="D232" s="18"/>
      <c r="E232" s="11"/>
      <c r="F232" s="26"/>
      <c r="G232" s="28"/>
      <c r="H232" s="11"/>
      <c r="I232" s="10"/>
      <c r="K232" s="12">
        <f t="shared" si="19"/>
        <v>52500</v>
      </c>
      <c r="L232" s="3">
        <f t="shared" si="20"/>
        <v>52599</v>
      </c>
      <c r="M232" s="11"/>
      <c r="N232" s="26"/>
      <c r="O232" s="26"/>
      <c r="P232" s="28"/>
      <c r="Q232" s="11"/>
      <c r="R232" s="10"/>
    </row>
    <row r="233" spans="2:18">
      <c r="B233" s="12">
        <f t="shared" si="17"/>
        <v>42600</v>
      </c>
      <c r="C233" s="3">
        <f t="shared" si="18"/>
        <v>42699</v>
      </c>
      <c r="D233" s="18"/>
      <c r="E233" s="11"/>
      <c r="F233" s="26"/>
      <c r="G233" s="28"/>
      <c r="H233" s="11"/>
      <c r="I233" s="10"/>
      <c r="K233" s="12">
        <f t="shared" si="19"/>
        <v>52600</v>
      </c>
      <c r="L233" s="3">
        <f t="shared" si="20"/>
        <v>52699</v>
      </c>
      <c r="M233" s="11"/>
      <c r="N233" s="26"/>
      <c r="O233" s="26"/>
      <c r="P233" s="28"/>
      <c r="Q233" s="11"/>
      <c r="R233" s="10"/>
    </row>
    <row r="234" spans="2:18">
      <c r="B234" s="12">
        <f t="shared" si="17"/>
        <v>42700</v>
      </c>
      <c r="C234" s="3">
        <f t="shared" si="18"/>
        <v>42799</v>
      </c>
      <c r="D234" s="18"/>
      <c r="E234" s="11"/>
      <c r="F234" s="26"/>
      <c r="G234" s="28"/>
      <c r="H234" s="11"/>
      <c r="I234" s="10"/>
      <c r="K234" s="12">
        <f t="shared" si="19"/>
        <v>52700</v>
      </c>
      <c r="L234" s="3">
        <f t="shared" si="20"/>
        <v>52799</v>
      </c>
      <c r="M234" s="11"/>
      <c r="N234" s="26"/>
      <c r="O234" s="26"/>
      <c r="P234" s="28"/>
      <c r="Q234" s="11"/>
      <c r="R234" s="10"/>
    </row>
    <row r="235" spans="2:18">
      <c r="B235" s="12">
        <f t="shared" si="17"/>
        <v>42800</v>
      </c>
      <c r="C235" s="3">
        <f t="shared" si="18"/>
        <v>42899</v>
      </c>
      <c r="D235" s="18"/>
      <c r="E235" s="11"/>
      <c r="F235" s="26"/>
      <c r="G235" s="28"/>
      <c r="H235" s="11"/>
      <c r="I235" s="10"/>
      <c r="K235" s="12">
        <f t="shared" si="19"/>
        <v>52800</v>
      </c>
      <c r="L235" s="3">
        <f t="shared" si="20"/>
        <v>52899</v>
      </c>
      <c r="M235" s="11"/>
      <c r="N235" s="26"/>
      <c r="O235" s="26"/>
      <c r="P235" s="28"/>
      <c r="Q235" s="11"/>
      <c r="R235" s="10"/>
    </row>
    <row r="236" spans="2:18" ht="15.75" thickBot="1">
      <c r="B236" s="9">
        <f t="shared" si="17"/>
        <v>42900</v>
      </c>
      <c r="C236" s="2">
        <f t="shared" si="18"/>
        <v>42999</v>
      </c>
      <c r="D236" s="8"/>
      <c r="E236" s="8"/>
      <c r="F236" s="27"/>
      <c r="G236" s="27"/>
      <c r="H236" s="8"/>
      <c r="I236" s="7"/>
      <c r="K236" s="9">
        <f t="shared" si="19"/>
        <v>52900</v>
      </c>
      <c r="L236" s="2">
        <f t="shared" si="20"/>
        <v>52999</v>
      </c>
      <c r="M236" s="8"/>
      <c r="N236" s="27"/>
      <c r="O236" s="27"/>
      <c r="P236" s="27"/>
      <c r="Q236" s="8"/>
      <c r="R236" s="7"/>
    </row>
    <row r="237" spans="2:18">
      <c r="B237" s="15">
        <f t="shared" si="17"/>
        <v>43000</v>
      </c>
      <c r="C237" s="19">
        <f t="shared" si="18"/>
        <v>43099</v>
      </c>
      <c r="D237" s="21"/>
      <c r="E237" s="18"/>
      <c r="F237" s="28"/>
      <c r="G237" s="28"/>
      <c r="H237" s="18"/>
      <c r="I237" s="6"/>
      <c r="K237" s="15">
        <f t="shared" si="19"/>
        <v>53000</v>
      </c>
      <c r="L237" s="19">
        <f t="shared" si="20"/>
        <v>53099</v>
      </c>
      <c r="M237" s="11"/>
      <c r="N237" s="28"/>
      <c r="O237" s="28"/>
      <c r="P237" s="28"/>
      <c r="Q237" s="21"/>
      <c r="R237" s="6"/>
    </row>
    <row r="238" spans="2:18">
      <c r="B238" s="12">
        <f t="shared" si="17"/>
        <v>43100</v>
      </c>
      <c r="C238" s="3">
        <f t="shared" si="18"/>
        <v>43199</v>
      </c>
      <c r="D238" s="18"/>
      <c r="E238" s="18"/>
      <c r="F238" s="28"/>
      <c r="G238" s="26"/>
      <c r="H238" s="11"/>
      <c r="I238" s="10"/>
      <c r="K238" s="12">
        <f t="shared" si="19"/>
        <v>53100</v>
      </c>
      <c r="L238" s="3">
        <f t="shared" si="20"/>
        <v>53199</v>
      </c>
      <c r="M238" s="11"/>
      <c r="N238" s="28"/>
      <c r="O238" s="28"/>
      <c r="P238" s="26"/>
      <c r="Q238" s="11"/>
      <c r="R238" s="10"/>
    </row>
    <row r="239" spans="2:18">
      <c r="B239" s="12">
        <f t="shared" si="17"/>
        <v>43200</v>
      </c>
      <c r="C239" s="3">
        <f t="shared" si="18"/>
        <v>43299</v>
      </c>
      <c r="D239" s="18"/>
      <c r="E239" s="18"/>
      <c r="F239" s="28"/>
      <c r="G239" s="26"/>
      <c r="H239" s="11"/>
      <c r="I239" s="10"/>
      <c r="K239" s="12">
        <f t="shared" si="19"/>
        <v>53200</v>
      </c>
      <c r="L239" s="3">
        <f t="shared" si="20"/>
        <v>53299</v>
      </c>
      <c r="M239" s="11"/>
      <c r="N239" s="28"/>
      <c r="O239" s="28"/>
      <c r="P239" s="26"/>
      <c r="Q239" s="11"/>
      <c r="R239" s="10"/>
    </row>
    <row r="240" spans="2:18">
      <c r="B240" s="12">
        <f t="shared" si="17"/>
        <v>43300</v>
      </c>
      <c r="C240" s="3">
        <f t="shared" si="18"/>
        <v>43399</v>
      </c>
      <c r="D240" s="18"/>
      <c r="E240" s="18"/>
      <c r="F240" s="28"/>
      <c r="G240" s="26"/>
      <c r="H240" s="11"/>
      <c r="I240" s="10"/>
      <c r="K240" s="12">
        <f t="shared" si="19"/>
        <v>53300</v>
      </c>
      <c r="L240" s="3">
        <f t="shared" si="20"/>
        <v>53399</v>
      </c>
      <c r="M240" s="11"/>
      <c r="N240" s="28"/>
      <c r="O240" s="28"/>
      <c r="P240" s="26"/>
      <c r="Q240" s="11"/>
      <c r="R240" s="10"/>
    </row>
    <row r="241" spans="2:18">
      <c r="B241" s="12">
        <f t="shared" si="17"/>
        <v>43400</v>
      </c>
      <c r="C241" s="3">
        <f t="shared" si="18"/>
        <v>43499</v>
      </c>
      <c r="D241" s="18"/>
      <c r="E241" s="18"/>
      <c r="F241" s="28"/>
      <c r="G241" s="26"/>
      <c r="H241" s="11"/>
      <c r="I241" s="10"/>
      <c r="K241" s="12">
        <f t="shared" si="19"/>
        <v>53400</v>
      </c>
      <c r="L241" s="3">
        <f t="shared" si="20"/>
        <v>53499</v>
      </c>
      <c r="M241" s="11"/>
      <c r="N241" s="28"/>
      <c r="O241" s="28"/>
      <c r="P241" s="26"/>
      <c r="Q241" s="11"/>
      <c r="R241" s="10"/>
    </row>
    <row r="242" spans="2:18">
      <c r="B242" s="12">
        <f t="shared" si="17"/>
        <v>43500</v>
      </c>
      <c r="C242" s="3">
        <f t="shared" si="18"/>
        <v>43599</v>
      </c>
      <c r="D242" s="18"/>
      <c r="E242" s="18"/>
      <c r="F242" s="28"/>
      <c r="G242" s="26"/>
      <c r="H242" s="11"/>
      <c r="I242" s="10"/>
      <c r="K242" s="12">
        <f t="shared" si="19"/>
        <v>53500</v>
      </c>
      <c r="L242" s="3">
        <f t="shared" si="20"/>
        <v>53599</v>
      </c>
      <c r="M242" s="11"/>
      <c r="N242" s="28"/>
      <c r="O242" s="28"/>
      <c r="P242" s="26"/>
      <c r="Q242" s="11"/>
      <c r="R242" s="10"/>
    </row>
    <row r="243" spans="2:18">
      <c r="B243" s="12">
        <f t="shared" si="17"/>
        <v>43600</v>
      </c>
      <c r="C243" s="3">
        <f t="shared" si="18"/>
        <v>43699</v>
      </c>
      <c r="D243" s="18"/>
      <c r="E243" s="18"/>
      <c r="F243" s="28"/>
      <c r="G243" s="26"/>
      <c r="H243" s="11"/>
      <c r="I243" s="10"/>
      <c r="K243" s="12">
        <f t="shared" si="19"/>
        <v>53600</v>
      </c>
      <c r="L243" s="3">
        <f t="shared" si="20"/>
        <v>53699</v>
      </c>
      <c r="M243" s="11"/>
      <c r="N243" s="28"/>
      <c r="O243" s="28"/>
      <c r="P243" s="26"/>
      <c r="Q243" s="11"/>
      <c r="R243" s="10"/>
    </row>
    <row r="244" spans="2:18">
      <c r="B244" s="12">
        <f t="shared" si="17"/>
        <v>43700</v>
      </c>
      <c r="C244" s="3">
        <f t="shared" si="18"/>
        <v>43799</v>
      </c>
      <c r="D244" s="18"/>
      <c r="E244" s="18"/>
      <c r="F244" s="28"/>
      <c r="G244" s="26"/>
      <c r="H244" s="11"/>
      <c r="I244" s="10"/>
      <c r="K244" s="12">
        <f t="shared" si="19"/>
        <v>53700</v>
      </c>
      <c r="L244" s="3">
        <f t="shared" si="20"/>
        <v>53799</v>
      </c>
      <c r="M244" s="11"/>
      <c r="N244" s="28"/>
      <c r="O244" s="28"/>
      <c r="P244" s="26"/>
      <c r="Q244" s="11"/>
      <c r="R244" s="10"/>
    </row>
    <row r="245" spans="2:18">
      <c r="B245" s="12">
        <f t="shared" si="17"/>
        <v>43800</v>
      </c>
      <c r="C245" s="3">
        <f t="shared" si="18"/>
        <v>43899</v>
      </c>
      <c r="D245" s="18"/>
      <c r="E245" s="18"/>
      <c r="F245" s="28"/>
      <c r="G245" s="26"/>
      <c r="H245" s="11"/>
      <c r="I245" s="10"/>
      <c r="K245" s="12">
        <f t="shared" si="19"/>
        <v>53800</v>
      </c>
      <c r="L245" s="3">
        <f t="shared" si="20"/>
        <v>53899</v>
      </c>
      <c r="M245" s="11"/>
      <c r="N245" s="28"/>
      <c r="O245" s="28"/>
      <c r="P245" s="26"/>
      <c r="Q245" s="11"/>
      <c r="R245" s="10"/>
    </row>
    <row r="246" spans="2:18" ht="15.75" thickBot="1">
      <c r="B246" s="5">
        <f t="shared" si="17"/>
        <v>43900</v>
      </c>
      <c r="C246" s="1">
        <f t="shared" si="18"/>
        <v>43999</v>
      </c>
      <c r="D246" s="8"/>
      <c r="E246" s="20"/>
      <c r="F246" s="28"/>
      <c r="G246" s="31"/>
      <c r="H246" s="4"/>
      <c r="I246" s="7"/>
      <c r="K246" s="5">
        <f t="shared" si="19"/>
        <v>53900</v>
      </c>
      <c r="L246" s="1">
        <f t="shared" si="20"/>
        <v>53999</v>
      </c>
      <c r="M246" s="4"/>
      <c r="N246" s="29"/>
      <c r="O246" s="28"/>
      <c r="P246" s="31"/>
      <c r="Q246" s="4"/>
      <c r="R246" s="7"/>
    </row>
    <row r="247" spans="2:18">
      <c r="B247" s="15">
        <f t="shared" si="17"/>
        <v>44000</v>
      </c>
      <c r="C247" s="19">
        <f t="shared" si="18"/>
        <v>44099</v>
      </c>
      <c r="D247" s="18"/>
      <c r="E247" s="21"/>
      <c r="F247" s="25"/>
      <c r="G247" s="25"/>
      <c r="H247" s="21"/>
      <c r="I247" s="6"/>
      <c r="K247" s="15">
        <f t="shared" si="19"/>
        <v>54000</v>
      </c>
      <c r="L247" s="19">
        <f t="shared" si="20"/>
        <v>54099</v>
      </c>
      <c r="M247" s="21"/>
      <c r="N247" s="25"/>
      <c r="O247" s="25"/>
      <c r="P247" s="25"/>
      <c r="Q247" s="21"/>
      <c r="R247" s="6"/>
    </row>
    <row r="248" spans="2:18">
      <c r="B248" s="12">
        <f t="shared" si="17"/>
        <v>44100</v>
      </c>
      <c r="C248" s="3">
        <f t="shared" si="18"/>
        <v>44199</v>
      </c>
      <c r="D248" s="18"/>
      <c r="E248" s="11"/>
      <c r="F248" s="26"/>
      <c r="G248" s="26"/>
      <c r="H248" s="11"/>
      <c r="I248" s="10"/>
      <c r="K248" s="12">
        <f t="shared" si="19"/>
        <v>54100</v>
      </c>
      <c r="L248" s="3">
        <f t="shared" si="20"/>
        <v>54199</v>
      </c>
      <c r="M248" s="11"/>
      <c r="N248" s="26"/>
      <c r="O248" s="26"/>
      <c r="P248" s="26"/>
      <c r="Q248" s="11"/>
      <c r="R248" s="10"/>
    </row>
    <row r="249" spans="2:18">
      <c r="B249" s="12">
        <f t="shared" si="17"/>
        <v>44200</v>
      </c>
      <c r="C249" s="3">
        <f t="shared" si="18"/>
        <v>44299</v>
      </c>
      <c r="D249" s="18"/>
      <c r="E249" s="11"/>
      <c r="F249" s="26"/>
      <c r="G249" s="26"/>
      <c r="H249" s="11"/>
      <c r="I249" s="10"/>
      <c r="K249" s="12">
        <f t="shared" si="19"/>
        <v>54200</v>
      </c>
      <c r="L249" s="3">
        <f t="shared" si="20"/>
        <v>54299</v>
      </c>
      <c r="M249" s="11"/>
      <c r="N249" s="26"/>
      <c r="O249" s="26"/>
      <c r="P249" s="26"/>
      <c r="Q249" s="11"/>
      <c r="R249" s="10"/>
    </row>
    <row r="250" spans="2:18">
      <c r="B250" s="12">
        <f t="shared" si="17"/>
        <v>44300</v>
      </c>
      <c r="C250" s="3">
        <f t="shared" si="18"/>
        <v>44399</v>
      </c>
      <c r="D250" s="18"/>
      <c r="E250" s="11"/>
      <c r="F250" s="26"/>
      <c r="G250" s="26"/>
      <c r="H250" s="11"/>
      <c r="I250" s="10"/>
      <c r="K250" s="12">
        <f t="shared" si="19"/>
        <v>54300</v>
      </c>
      <c r="L250" s="3">
        <f t="shared" si="20"/>
        <v>54399</v>
      </c>
      <c r="M250" s="11"/>
      <c r="N250" s="26"/>
      <c r="O250" s="26"/>
      <c r="P250" s="26"/>
      <c r="Q250" s="11"/>
      <c r="R250" s="10"/>
    </row>
    <row r="251" spans="2:18">
      <c r="B251" s="12">
        <f t="shared" si="17"/>
        <v>44400</v>
      </c>
      <c r="C251" s="3">
        <f t="shared" si="18"/>
        <v>44499</v>
      </c>
      <c r="D251" s="18"/>
      <c r="E251" s="11"/>
      <c r="F251" s="26"/>
      <c r="G251" s="26"/>
      <c r="H251" s="11"/>
      <c r="I251" s="10"/>
      <c r="K251" s="12">
        <f t="shared" si="19"/>
        <v>54400</v>
      </c>
      <c r="L251" s="3">
        <f t="shared" si="20"/>
        <v>54499</v>
      </c>
      <c r="M251" s="11"/>
      <c r="N251" s="26"/>
      <c r="O251" s="26"/>
      <c r="P251" s="26"/>
      <c r="Q251" s="11"/>
      <c r="R251" s="10"/>
    </row>
    <row r="252" spans="2:18">
      <c r="B252" s="12">
        <f t="shared" si="17"/>
        <v>44500</v>
      </c>
      <c r="C252" s="3">
        <f t="shared" si="18"/>
        <v>44599</v>
      </c>
      <c r="D252" s="18"/>
      <c r="E252" s="11"/>
      <c r="F252" s="26"/>
      <c r="G252" s="26"/>
      <c r="H252" s="11"/>
      <c r="I252" s="10"/>
      <c r="K252" s="12">
        <f t="shared" si="19"/>
        <v>54500</v>
      </c>
      <c r="L252" s="3">
        <f t="shared" si="20"/>
        <v>54599</v>
      </c>
      <c r="M252" s="11"/>
      <c r="N252" s="26"/>
      <c r="O252" s="26"/>
      <c r="P252" s="26"/>
      <c r="Q252" s="11"/>
      <c r="R252" s="10"/>
    </row>
    <row r="253" spans="2:18">
      <c r="B253" s="12">
        <f t="shared" si="17"/>
        <v>44600</v>
      </c>
      <c r="C253" s="3">
        <f t="shared" si="18"/>
        <v>44699</v>
      </c>
      <c r="D253" s="18"/>
      <c r="E253" s="11"/>
      <c r="F253" s="26"/>
      <c r="G253" s="26"/>
      <c r="H253" s="11"/>
      <c r="I253" s="10"/>
      <c r="K253" s="12">
        <f t="shared" si="19"/>
        <v>54600</v>
      </c>
      <c r="L253" s="3">
        <f t="shared" si="20"/>
        <v>54699</v>
      </c>
      <c r="M253" s="11"/>
      <c r="N253" s="26"/>
      <c r="O253" s="26"/>
      <c r="P253" s="26"/>
      <c r="Q253" s="11"/>
      <c r="R253" s="10"/>
    </row>
    <row r="254" spans="2:18">
      <c r="B254" s="12">
        <f t="shared" si="17"/>
        <v>44700</v>
      </c>
      <c r="C254" s="3">
        <f t="shared" si="18"/>
        <v>44799</v>
      </c>
      <c r="D254" s="18"/>
      <c r="E254" s="11"/>
      <c r="F254" s="26"/>
      <c r="G254" s="26"/>
      <c r="H254" s="11"/>
      <c r="I254" s="10"/>
      <c r="K254" s="12">
        <f t="shared" si="19"/>
        <v>54700</v>
      </c>
      <c r="L254" s="3">
        <f t="shared" si="20"/>
        <v>54799</v>
      </c>
      <c r="M254" s="11"/>
      <c r="N254" s="26"/>
      <c r="O254" s="26"/>
      <c r="P254" s="26"/>
      <c r="Q254" s="11"/>
      <c r="R254" s="10"/>
    </row>
    <row r="255" spans="2:18">
      <c r="B255" s="12">
        <f t="shared" si="17"/>
        <v>44800</v>
      </c>
      <c r="C255" s="3">
        <f t="shared" si="18"/>
        <v>44899</v>
      </c>
      <c r="D255" s="18"/>
      <c r="E255" s="11"/>
      <c r="F255" s="26"/>
      <c r="G255" s="26"/>
      <c r="H255" s="11"/>
      <c r="I255" s="10"/>
      <c r="K255" s="12">
        <f t="shared" si="19"/>
        <v>54800</v>
      </c>
      <c r="L255" s="3">
        <f t="shared" si="20"/>
        <v>54899</v>
      </c>
      <c r="M255" s="11"/>
      <c r="N255" s="26"/>
      <c r="O255" s="26"/>
      <c r="P255" s="26"/>
      <c r="Q255" s="11"/>
      <c r="R255" s="10"/>
    </row>
    <row r="256" spans="2:18" ht="15.75" thickBot="1">
      <c r="B256" s="9">
        <f t="shared" si="17"/>
        <v>44900</v>
      </c>
      <c r="C256" s="2">
        <f t="shared" si="18"/>
        <v>44999</v>
      </c>
      <c r="D256" s="8"/>
      <c r="E256" s="8"/>
      <c r="F256" s="27"/>
      <c r="G256" s="27"/>
      <c r="H256" s="8"/>
      <c r="I256" s="7"/>
      <c r="K256" s="9">
        <f t="shared" si="19"/>
        <v>54900</v>
      </c>
      <c r="L256" s="2">
        <f t="shared" si="20"/>
        <v>54999</v>
      </c>
      <c r="M256" s="8"/>
      <c r="N256" s="27"/>
      <c r="O256" s="27"/>
      <c r="P256" s="27"/>
      <c r="Q256" s="8"/>
      <c r="R256" s="7"/>
    </row>
    <row r="257" spans="2:18" ht="15.75" thickBot="1">
      <c r="B257" s="9">
        <f t="shared" si="17"/>
        <v>45000</v>
      </c>
      <c r="C257" s="33">
        <f>(B257+99)</f>
        <v>45099</v>
      </c>
      <c r="D257" s="18"/>
      <c r="E257" s="20"/>
      <c r="F257" s="28"/>
      <c r="G257" s="28"/>
      <c r="H257" s="18"/>
      <c r="I257" s="6"/>
      <c r="K257" s="9">
        <f t="shared" si="19"/>
        <v>55000</v>
      </c>
      <c r="L257" s="19">
        <f>(K257+99)</f>
        <v>55099</v>
      </c>
      <c r="M257" s="17"/>
      <c r="N257" s="30"/>
      <c r="O257" s="25"/>
      <c r="P257" s="25"/>
      <c r="Q257" s="21"/>
      <c r="R257" s="16"/>
    </row>
    <row r="258" spans="2:18">
      <c r="B258" s="12">
        <f>(B257+100)</f>
        <v>45100</v>
      </c>
      <c r="C258" s="3">
        <f>(B258+99)</f>
        <v>45199</v>
      </c>
      <c r="D258" s="18"/>
      <c r="E258" s="11"/>
      <c r="F258" s="28"/>
      <c r="G258" s="26"/>
      <c r="H258" s="11"/>
      <c r="I258" s="10"/>
      <c r="K258" s="12">
        <f>(K257+100)</f>
        <v>55100</v>
      </c>
      <c r="L258" s="3">
        <f>(K258+99)</f>
        <v>55199</v>
      </c>
      <c r="M258" s="11"/>
      <c r="N258" s="26"/>
      <c r="O258" s="26"/>
      <c r="P258" s="26"/>
      <c r="Q258" s="11"/>
      <c r="R258" s="10"/>
    </row>
    <row r="259" spans="2:18">
      <c r="B259" s="12">
        <f t="shared" ref="B259:B306" si="21">(B258+100)</f>
        <v>45200</v>
      </c>
      <c r="C259" s="3">
        <f t="shared" ref="C259:C306" si="22">(B259+99)</f>
        <v>45299</v>
      </c>
      <c r="D259" s="18"/>
      <c r="E259" s="11"/>
      <c r="F259" s="28"/>
      <c r="G259" s="26"/>
      <c r="H259" s="11"/>
      <c r="I259" s="10"/>
      <c r="K259" s="12">
        <f t="shared" ref="K259:K306" si="23">(K258+100)</f>
        <v>55200</v>
      </c>
      <c r="L259" s="3">
        <f t="shared" ref="L259:L306" si="24">(K259+99)</f>
        <v>55299</v>
      </c>
      <c r="M259" s="11"/>
      <c r="N259" s="26"/>
      <c r="O259" s="26"/>
      <c r="P259" s="26"/>
      <c r="Q259" s="11"/>
      <c r="R259" s="10"/>
    </row>
    <row r="260" spans="2:18">
      <c r="B260" s="12">
        <f t="shared" si="21"/>
        <v>45300</v>
      </c>
      <c r="C260" s="3">
        <f t="shared" si="22"/>
        <v>45399</v>
      </c>
      <c r="D260" s="18"/>
      <c r="E260" s="11"/>
      <c r="F260" s="28"/>
      <c r="G260" s="26"/>
      <c r="H260" s="11"/>
      <c r="I260" s="10"/>
      <c r="K260" s="12">
        <f t="shared" si="23"/>
        <v>55300</v>
      </c>
      <c r="L260" s="3">
        <f t="shared" si="24"/>
        <v>55399</v>
      </c>
      <c r="M260" s="11"/>
      <c r="N260" s="26"/>
      <c r="O260" s="26"/>
      <c r="P260" s="26"/>
      <c r="Q260" s="11"/>
      <c r="R260" s="10"/>
    </row>
    <row r="261" spans="2:18">
      <c r="B261" s="12">
        <f t="shared" si="21"/>
        <v>45400</v>
      </c>
      <c r="C261" s="3">
        <f t="shared" si="22"/>
        <v>45499</v>
      </c>
      <c r="D261" s="18"/>
      <c r="E261" s="11"/>
      <c r="F261" s="28"/>
      <c r="G261" s="26"/>
      <c r="H261" s="11"/>
      <c r="I261" s="10"/>
      <c r="K261" s="12">
        <f t="shared" si="23"/>
        <v>55400</v>
      </c>
      <c r="L261" s="3">
        <f t="shared" si="24"/>
        <v>55499</v>
      </c>
      <c r="M261" s="11"/>
      <c r="N261" s="26"/>
      <c r="O261" s="26"/>
      <c r="P261" s="26"/>
      <c r="Q261" s="11"/>
      <c r="R261" s="10"/>
    </row>
    <row r="262" spans="2:18">
      <c r="B262" s="12">
        <f t="shared" si="21"/>
        <v>45500</v>
      </c>
      <c r="C262" s="3">
        <f t="shared" si="22"/>
        <v>45599</v>
      </c>
      <c r="D262" s="18"/>
      <c r="E262" s="11"/>
      <c r="F262" s="28"/>
      <c r="G262" s="26"/>
      <c r="H262" s="11"/>
      <c r="I262" s="10"/>
      <c r="K262" s="12">
        <f t="shared" si="23"/>
        <v>55500</v>
      </c>
      <c r="L262" s="3">
        <f t="shared" si="24"/>
        <v>55599</v>
      </c>
      <c r="M262" s="11"/>
      <c r="N262" s="26"/>
      <c r="O262" s="26"/>
      <c r="P262" s="26"/>
      <c r="Q262" s="11"/>
      <c r="R262" s="10"/>
    </row>
    <row r="263" spans="2:18">
      <c r="B263" s="12">
        <f t="shared" si="21"/>
        <v>45600</v>
      </c>
      <c r="C263" s="3">
        <f t="shared" si="22"/>
        <v>45699</v>
      </c>
      <c r="D263" s="18"/>
      <c r="E263" s="11"/>
      <c r="F263" s="28"/>
      <c r="G263" s="26"/>
      <c r="H263" s="11"/>
      <c r="I263" s="10"/>
      <c r="K263" s="12">
        <f t="shared" si="23"/>
        <v>55600</v>
      </c>
      <c r="L263" s="3">
        <f t="shared" si="24"/>
        <v>55699</v>
      </c>
      <c r="M263" s="11"/>
      <c r="N263" s="26"/>
      <c r="O263" s="26"/>
      <c r="P263" s="26"/>
      <c r="Q263" s="11"/>
      <c r="R263" s="10"/>
    </row>
    <row r="264" spans="2:18">
      <c r="B264" s="12">
        <f t="shared" si="21"/>
        <v>45700</v>
      </c>
      <c r="C264" s="3">
        <f t="shared" si="22"/>
        <v>45799</v>
      </c>
      <c r="D264" s="18"/>
      <c r="E264" s="11"/>
      <c r="F264" s="28"/>
      <c r="G264" s="26"/>
      <c r="H264" s="11"/>
      <c r="I264" s="10"/>
      <c r="K264" s="12">
        <f t="shared" si="23"/>
        <v>55700</v>
      </c>
      <c r="L264" s="3">
        <f t="shared" si="24"/>
        <v>55799</v>
      </c>
      <c r="M264" s="11"/>
      <c r="N264" s="26"/>
      <c r="O264" s="26"/>
      <c r="P264" s="26"/>
      <c r="Q264" s="11"/>
      <c r="R264" s="10"/>
    </row>
    <row r="265" spans="2:18">
      <c r="B265" s="12">
        <f t="shared" si="21"/>
        <v>45800</v>
      </c>
      <c r="C265" s="3">
        <f t="shared" si="22"/>
        <v>45899</v>
      </c>
      <c r="D265" s="18"/>
      <c r="E265" s="11"/>
      <c r="F265" s="28"/>
      <c r="G265" s="26"/>
      <c r="H265" s="11"/>
      <c r="I265" s="10"/>
      <c r="K265" s="12">
        <f t="shared" si="23"/>
        <v>55800</v>
      </c>
      <c r="L265" s="3">
        <f t="shared" si="24"/>
        <v>55899</v>
      </c>
      <c r="M265" s="11"/>
      <c r="N265" s="26"/>
      <c r="O265" s="26"/>
      <c r="P265" s="26"/>
      <c r="Q265" s="11"/>
      <c r="R265" s="10"/>
    </row>
    <row r="266" spans="2:18" ht="15.75" thickBot="1">
      <c r="B266" s="9">
        <f t="shared" si="21"/>
        <v>45900</v>
      </c>
      <c r="C266" s="2">
        <f t="shared" si="22"/>
        <v>45999</v>
      </c>
      <c r="D266" s="8"/>
      <c r="E266" s="8"/>
      <c r="F266" s="27"/>
      <c r="G266" s="27"/>
      <c r="H266" s="8"/>
      <c r="I266" s="7"/>
      <c r="K266" s="9">
        <f t="shared" si="23"/>
        <v>55900</v>
      </c>
      <c r="L266" s="2">
        <f t="shared" si="24"/>
        <v>55999</v>
      </c>
      <c r="M266" s="8"/>
      <c r="N266" s="27"/>
      <c r="O266" s="27"/>
      <c r="P266" s="27"/>
      <c r="Q266" s="8"/>
      <c r="R266" s="7"/>
    </row>
    <row r="267" spans="2:18">
      <c r="B267" s="15">
        <f t="shared" si="21"/>
        <v>46000</v>
      </c>
      <c r="C267" s="19">
        <f t="shared" si="22"/>
        <v>46099</v>
      </c>
      <c r="D267" s="18"/>
      <c r="E267" s="18"/>
      <c r="F267" s="28"/>
      <c r="G267" s="28"/>
      <c r="H267" s="18"/>
      <c r="I267" s="6"/>
      <c r="K267" s="15">
        <f t="shared" si="23"/>
        <v>56000</v>
      </c>
      <c r="L267" s="19">
        <f t="shared" si="24"/>
        <v>56099</v>
      </c>
      <c r="M267" s="18"/>
      <c r="N267" s="28"/>
      <c r="O267" s="28"/>
      <c r="P267" s="28"/>
      <c r="Q267" s="18"/>
      <c r="R267" s="6"/>
    </row>
    <row r="268" spans="2:18">
      <c r="B268" s="12">
        <f t="shared" si="21"/>
        <v>46100</v>
      </c>
      <c r="C268" s="3">
        <f t="shared" si="22"/>
        <v>46199</v>
      </c>
      <c r="D268" s="18"/>
      <c r="E268" s="11"/>
      <c r="F268" s="26"/>
      <c r="G268" s="28"/>
      <c r="H268" s="11"/>
      <c r="I268" s="10"/>
      <c r="K268" s="12">
        <f t="shared" si="23"/>
        <v>56100</v>
      </c>
      <c r="L268" s="3">
        <f t="shared" si="24"/>
        <v>56199</v>
      </c>
      <c r="M268" s="11"/>
      <c r="N268" s="26"/>
      <c r="O268" s="26"/>
      <c r="P268" s="28"/>
      <c r="Q268" s="11"/>
      <c r="R268" s="10"/>
    </row>
    <row r="269" spans="2:18">
      <c r="B269" s="12">
        <f t="shared" si="21"/>
        <v>46200</v>
      </c>
      <c r="C269" s="3">
        <f t="shared" si="22"/>
        <v>46299</v>
      </c>
      <c r="D269" s="18"/>
      <c r="E269" s="11"/>
      <c r="F269" s="26"/>
      <c r="G269" s="28"/>
      <c r="H269" s="11"/>
      <c r="I269" s="10"/>
      <c r="K269" s="12">
        <f t="shared" si="23"/>
        <v>56200</v>
      </c>
      <c r="L269" s="3">
        <f t="shared" si="24"/>
        <v>56299</v>
      </c>
      <c r="M269" s="11"/>
      <c r="N269" s="26"/>
      <c r="O269" s="26"/>
      <c r="P269" s="28"/>
      <c r="Q269" s="11"/>
      <c r="R269" s="10"/>
    </row>
    <row r="270" spans="2:18">
      <c r="B270" s="12">
        <f t="shared" si="21"/>
        <v>46300</v>
      </c>
      <c r="C270" s="3">
        <f t="shared" si="22"/>
        <v>46399</v>
      </c>
      <c r="D270" s="18"/>
      <c r="E270" s="11"/>
      <c r="F270" s="26"/>
      <c r="G270" s="28"/>
      <c r="H270" s="11"/>
      <c r="I270" s="10"/>
      <c r="K270" s="12">
        <f t="shared" si="23"/>
        <v>56300</v>
      </c>
      <c r="L270" s="3">
        <f t="shared" si="24"/>
        <v>56399</v>
      </c>
      <c r="M270" s="11"/>
      <c r="N270" s="26"/>
      <c r="O270" s="26"/>
      <c r="P270" s="28"/>
      <c r="Q270" s="11"/>
      <c r="R270" s="10"/>
    </row>
    <row r="271" spans="2:18">
      <c r="B271" s="12">
        <f t="shared" si="21"/>
        <v>46400</v>
      </c>
      <c r="C271" s="3">
        <f t="shared" si="22"/>
        <v>46499</v>
      </c>
      <c r="D271" s="18"/>
      <c r="E271" s="11"/>
      <c r="F271" s="26"/>
      <c r="G271" s="28"/>
      <c r="H271" s="11"/>
      <c r="I271" s="10"/>
      <c r="K271" s="12">
        <f t="shared" si="23"/>
        <v>56400</v>
      </c>
      <c r="L271" s="3">
        <f t="shared" si="24"/>
        <v>56499</v>
      </c>
      <c r="M271" s="11"/>
      <c r="N271" s="26"/>
      <c r="O271" s="26"/>
      <c r="P271" s="28"/>
      <c r="Q271" s="11"/>
      <c r="R271" s="10"/>
    </row>
    <row r="272" spans="2:18">
      <c r="B272" s="12">
        <f t="shared" si="21"/>
        <v>46500</v>
      </c>
      <c r="C272" s="3">
        <f t="shared" si="22"/>
        <v>46599</v>
      </c>
      <c r="D272" s="18"/>
      <c r="E272" s="11"/>
      <c r="F272" s="26"/>
      <c r="G272" s="28"/>
      <c r="H272" s="11"/>
      <c r="I272" s="10"/>
      <c r="K272" s="12">
        <f t="shared" si="23"/>
        <v>56500</v>
      </c>
      <c r="L272" s="3">
        <f t="shared" si="24"/>
        <v>56599</v>
      </c>
      <c r="M272" s="11"/>
      <c r="N272" s="26"/>
      <c r="O272" s="26"/>
      <c r="P272" s="28"/>
      <c r="Q272" s="11"/>
      <c r="R272" s="10"/>
    </row>
    <row r="273" spans="2:18">
      <c r="B273" s="12">
        <f t="shared" si="21"/>
        <v>46600</v>
      </c>
      <c r="C273" s="3">
        <f t="shared" si="22"/>
        <v>46699</v>
      </c>
      <c r="D273" s="18"/>
      <c r="E273" s="11"/>
      <c r="F273" s="26"/>
      <c r="G273" s="28"/>
      <c r="H273" s="11"/>
      <c r="I273" s="10"/>
      <c r="K273" s="12">
        <f t="shared" si="23"/>
        <v>56600</v>
      </c>
      <c r="L273" s="3">
        <f t="shared" si="24"/>
        <v>56699</v>
      </c>
      <c r="M273" s="11"/>
      <c r="N273" s="26"/>
      <c r="O273" s="26"/>
      <c r="P273" s="28"/>
      <c r="Q273" s="11"/>
      <c r="R273" s="10"/>
    </row>
    <row r="274" spans="2:18">
      <c r="B274" s="12">
        <f t="shared" si="21"/>
        <v>46700</v>
      </c>
      <c r="C274" s="3">
        <f t="shared" si="22"/>
        <v>46799</v>
      </c>
      <c r="D274" s="18"/>
      <c r="E274" s="11"/>
      <c r="F274" s="26"/>
      <c r="G274" s="28"/>
      <c r="H274" s="11"/>
      <c r="I274" s="10"/>
      <c r="K274" s="12">
        <f t="shared" si="23"/>
        <v>56700</v>
      </c>
      <c r="L274" s="3">
        <f t="shared" si="24"/>
        <v>56799</v>
      </c>
      <c r="M274" s="11"/>
      <c r="N274" s="26"/>
      <c r="O274" s="26"/>
      <c r="P274" s="28"/>
      <c r="Q274" s="11"/>
      <c r="R274" s="10"/>
    </row>
    <row r="275" spans="2:18">
      <c r="B275" s="12">
        <f t="shared" si="21"/>
        <v>46800</v>
      </c>
      <c r="C275" s="3">
        <f t="shared" si="22"/>
        <v>46899</v>
      </c>
      <c r="D275" s="18"/>
      <c r="E275" s="11"/>
      <c r="F275" s="26"/>
      <c r="G275" s="28"/>
      <c r="H275" s="11"/>
      <c r="I275" s="10"/>
      <c r="K275" s="12">
        <f t="shared" si="23"/>
        <v>56800</v>
      </c>
      <c r="L275" s="3">
        <f t="shared" si="24"/>
        <v>56899</v>
      </c>
      <c r="M275" s="11"/>
      <c r="N275" s="26"/>
      <c r="O275" s="26"/>
      <c r="P275" s="28"/>
      <c r="Q275" s="11"/>
      <c r="R275" s="10"/>
    </row>
    <row r="276" spans="2:18" ht="15.75" thickBot="1">
      <c r="B276" s="9">
        <f t="shared" si="21"/>
        <v>46900</v>
      </c>
      <c r="C276" s="2">
        <f t="shared" si="22"/>
        <v>46999</v>
      </c>
      <c r="D276" s="18"/>
      <c r="E276" s="4"/>
      <c r="F276" s="31"/>
      <c r="G276" s="27"/>
      <c r="H276" s="4"/>
      <c r="I276" s="10"/>
      <c r="K276" s="9">
        <f t="shared" si="23"/>
        <v>56900</v>
      </c>
      <c r="L276" s="2">
        <f t="shared" si="24"/>
        <v>56999</v>
      </c>
      <c r="M276" s="8"/>
      <c r="N276" s="31"/>
      <c r="O276" s="31"/>
      <c r="P276" s="27"/>
      <c r="Q276" s="11"/>
      <c r="R276" s="10"/>
    </row>
    <row r="277" spans="2:18">
      <c r="B277" s="15">
        <f t="shared" si="21"/>
        <v>47000</v>
      </c>
      <c r="C277" s="19">
        <f t="shared" si="22"/>
        <v>47099</v>
      </c>
      <c r="D277" s="21"/>
      <c r="E277" s="21"/>
      <c r="F277" s="25"/>
      <c r="G277" s="28"/>
      <c r="H277" s="21"/>
      <c r="I277" s="16"/>
      <c r="K277" s="15">
        <f t="shared" si="23"/>
        <v>57000</v>
      </c>
      <c r="L277" s="19">
        <f t="shared" si="24"/>
        <v>57099</v>
      </c>
      <c r="M277" s="21"/>
      <c r="N277" s="25"/>
      <c r="O277" s="25"/>
      <c r="P277" s="28"/>
      <c r="Q277" s="21"/>
      <c r="R277" s="16"/>
    </row>
    <row r="278" spans="2:18">
      <c r="B278" s="12">
        <f t="shared" si="21"/>
        <v>47100</v>
      </c>
      <c r="C278" s="3">
        <f t="shared" si="22"/>
        <v>47199</v>
      </c>
      <c r="D278" s="18"/>
      <c r="E278" s="11"/>
      <c r="F278" s="26"/>
      <c r="G278" s="28"/>
      <c r="H278" s="11"/>
      <c r="I278" s="10"/>
      <c r="K278" s="12">
        <f t="shared" si="23"/>
        <v>57100</v>
      </c>
      <c r="L278" s="3">
        <f t="shared" si="24"/>
        <v>57199</v>
      </c>
      <c r="M278" s="11"/>
      <c r="N278" s="26"/>
      <c r="O278" s="26"/>
      <c r="P278" s="28"/>
      <c r="Q278" s="11"/>
      <c r="R278" s="10"/>
    </row>
    <row r="279" spans="2:18">
      <c r="B279" s="12">
        <f t="shared" si="21"/>
        <v>47200</v>
      </c>
      <c r="C279" s="3">
        <f t="shared" si="22"/>
        <v>47299</v>
      </c>
      <c r="D279" s="18"/>
      <c r="E279" s="11"/>
      <c r="F279" s="26"/>
      <c r="G279" s="28"/>
      <c r="H279" s="11"/>
      <c r="I279" s="10"/>
      <c r="K279" s="12">
        <f t="shared" si="23"/>
        <v>57200</v>
      </c>
      <c r="L279" s="3">
        <f t="shared" si="24"/>
        <v>57299</v>
      </c>
      <c r="M279" s="11"/>
      <c r="N279" s="26"/>
      <c r="O279" s="26"/>
      <c r="P279" s="28"/>
      <c r="Q279" s="11"/>
      <c r="R279" s="10"/>
    </row>
    <row r="280" spans="2:18">
      <c r="B280" s="12">
        <f t="shared" si="21"/>
        <v>47300</v>
      </c>
      <c r="C280" s="3">
        <f t="shared" si="22"/>
        <v>47399</v>
      </c>
      <c r="D280" s="18"/>
      <c r="E280" s="11"/>
      <c r="F280" s="26"/>
      <c r="G280" s="28"/>
      <c r="H280" s="11"/>
      <c r="I280" s="10"/>
      <c r="K280" s="12">
        <f t="shared" si="23"/>
        <v>57300</v>
      </c>
      <c r="L280" s="3">
        <f t="shared" si="24"/>
        <v>57399</v>
      </c>
      <c r="M280" s="11"/>
      <c r="N280" s="26"/>
      <c r="O280" s="26"/>
      <c r="P280" s="28"/>
      <c r="Q280" s="11"/>
      <c r="R280" s="10"/>
    </row>
    <row r="281" spans="2:18">
      <c r="B281" s="12">
        <f t="shared" si="21"/>
        <v>47400</v>
      </c>
      <c r="C281" s="3">
        <f t="shared" si="22"/>
        <v>47499</v>
      </c>
      <c r="D281" s="18"/>
      <c r="E281" s="11"/>
      <c r="F281" s="26"/>
      <c r="G281" s="28"/>
      <c r="H281" s="11"/>
      <c r="I281" s="10"/>
      <c r="K281" s="12">
        <f t="shared" si="23"/>
        <v>57400</v>
      </c>
      <c r="L281" s="3">
        <f t="shared" si="24"/>
        <v>57499</v>
      </c>
      <c r="M281" s="11"/>
      <c r="N281" s="26"/>
      <c r="O281" s="26"/>
      <c r="P281" s="28"/>
      <c r="Q281" s="11"/>
      <c r="R281" s="10"/>
    </row>
    <row r="282" spans="2:18">
      <c r="B282" s="12">
        <f t="shared" si="21"/>
        <v>47500</v>
      </c>
      <c r="C282" s="3">
        <f t="shared" si="22"/>
        <v>47599</v>
      </c>
      <c r="D282" s="18"/>
      <c r="E282" s="11"/>
      <c r="F282" s="26"/>
      <c r="G282" s="28"/>
      <c r="H282" s="11"/>
      <c r="I282" s="10"/>
      <c r="K282" s="12">
        <f t="shared" si="23"/>
        <v>57500</v>
      </c>
      <c r="L282" s="3">
        <f t="shared" si="24"/>
        <v>57599</v>
      </c>
      <c r="M282" s="11"/>
      <c r="N282" s="26"/>
      <c r="O282" s="26"/>
      <c r="P282" s="28"/>
      <c r="Q282" s="11"/>
      <c r="R282" s="10"/>
    </row>
    <row r="283" spans="2:18">
      <c r="B283" s="12">
        <f t="shared" si="21"/>
        <v>47600</v>
      </c>
      <c r="C283" s="3">
        <f t="shared" si="22"/>
        <v>47699</v>
      </c>
      <c r="D283" s="18"/>
      <c r="E283" s="11"/>
      <c r="F283" s="26"/>
      <c r="G283" s="28"/>
      <c r="H283" s="11"/>
      <c r="I283" s="10"/>
      <c r="K283" s="12">
        <f t="shared" si="23"/>
        <v>57600</v>
      </c>
      <c r="L283" s="3">
        <f t="shared" si="24"/>
        <v>57699</v>
      </c>
      <c r="M283" s="11"/>
      <c r="N283" s="26"/>
      <c r="O283" s="26"/>
      <c r="P283" s="28"/>
      <c r="Q283" s="11"/>
      <c r="R283" s="10"/>
    </row>
    <row r="284" spans="2:18">
      <c r="B284" s="12">
        <f t="shared" si="21"/>
        <v>47700</v>
      </c>
      <c r="C284" s="3">
        <f t="shared" si="22"/>
        <v>47799</v>
      </c>
      <c r="D284" s="18"/>
      <c r="E284" s="11"/>
      <c r="F284" s="26"/>
      <c r="G284" s="28"/>
      <c r="H284" s="11"/>
      <c r="I284" s="10"/>
      <c r="K284" s="12">
        <f t="shared" si="23"/>
        <v>57700</v>
      </c>
      <c r="L284" s="3">
        <f t="shared" si="24"/>
        <v>57799</v>
      </c>
      <c r="M284" s="11"/>
      <c r="N284" s="26"/>
      <c r="O284" s="26"/>
      <c r="P284" s="28"/>
      <c r="Q284" s="11"/>
      <c r="R284" s="10"/>
    </row>
    <row r="285" spans="2:18">
      <c r="B285" s="12">
        <f t="shared" si="21"/>
        <v>47800</v>
      </c>
      <c r="C285" s="3">
        <f t="shared" si="22"/>
        <v>47899</v>
      </c>
      <c r="D285" s="18"/>
      <c r="E285" s="11"/>
      <c r="F285" s="26"/>
      <c r="G285" s="28"/>
      <c r="H285" s="11"/>
      <c r="I285" s="10"/>
      <c r="K285" s="12">
        <f t="shared" si="23"/>
        <v>57800</v>
      </c>
      <c r="L285" s="3">
        <f t="shared" si="24"/>
        <v>57899</v>
      </c>
      <c r="M285" s="11"/>
      <c r="N285" s="26"/>
      <c r="O285" s="26"/>
      <c r="P285" s="28"/>
      <c r="Q285" s="11"/>
      <c r="R285" s="10"/>
    </row>
    <row r="286" spans="2:18" ht="15.75" thickBot="1">
      <c r="B286" s="9">
        <f t="shared" si="21"/>
        <v>47900</v>
      </c>
      <c r="C286" s="2">
        <f t="shared" si="22"/>
        <v>47999</v>
      </c>
      <c r="D286" s="8"/>
      <c r="E286" s="8"/>
      <c r="F286" s="27"/>
      <c r="G286" s="27"/>
      <c r="H286" s="8"/>
      <c r="I286" s="7"/>
      <c r="K286" s="9">
        <f t="shared" si="23"/>
        <v>57900</v>
      </c>
      <c r="L286" s="2">
        <f t="shared" si="24"/>
        <v>57999</v>
      </c>
      <c r="M286" s="8"/>
      <c r="N286" s="27"/>
      <c r="O286" s="27"/>
      <c r="P286" s="27"/>
      <c r="Q286" s="8"/>
      <c r="R286" s="7"/>
    </row>
    <row r="287" spans="2:18">
      <c r="B287" s="15">
        <f t="shared" si="21"/>
        <v>48000</v>
      </c>
      <c r="C287" s="19">
        <f t="shared" si="22"/>
        <v>48099</v>
      </c>
      <c r="D287" s="21"/>
      <c r="E287" s="18"/>
      <c r="F287" s="28"/>
      <c r="G287" s="28"/>
      <c r="H287" s="18"/>
      <c r="I287" s="6"/>
      <c r="K287" s="15">
        <f t="shared" si="23"/>
        <v>58000</v>
      </c>
      <c r="L287" s="19">
        <f t="shared" si="24"/>
        <v>58099</v>
      </c>
      <c r="M287" s="11"/>
      <c r="N287" s="28"/>
      <c r="O287" s="28"/>
      <c r="P287" s="28"/>
      <c r="Q287" s="21"/>
      <c r="R287" s="6"/>
    </row>
    <row r="288" spans="2:18">
      <c r="B288" s="12">
        <f t="shared" si="21"/>
        <v>48100</v>
      </c>
      <c r="C288" s="3">
        <f t="shared" si="22"/>
        <v>48199</v>
      </c>
      <c r="D288" s="18"/>
      <c r="E288" s="18"/>
      <c r="F288" s="28"/>
      <c r="G288" s="26"/>
      <c r="H288" s="11"/>
      <c r="I288" s="10"/>
      <c r="K288" s="12">
        <f t="shared" si="23"/>
        <v>58100</v>
      </c>
      <c r="L288" s="3">
        <f t="shared" si="24"/>
        <v>58199</v>
      </c>
      <c r="M288" s="11"/>
      <c r="N288" s="28"/>
      <c r="O288" s="28"/>
      <c r="P288" s="26"/>
      <c r="Q288" s="11"/>
      <c r="R288" s="10"/>
    </row>
    <row r="289" spans="2:18">
      <c r="B289" s="12">
        <f t="shared" si="21"/>
        <v>48200</v>
      </c>
      <c r="C289" s="3">
        <f t="shared" si="22"/>
        <v>48299</v>
      </c>
      <c r="D289" s="18"/>
      <c r="E289" s="18"/>
      <c r="F289" s="28"/>
      <c r="G289" s="26"/>
      <c r="H289" s="11"/>
      <c r="I289" s="10"/>
      <c r="K289" s="12">
        <f t="shared" si="23"/>
        <v>58200</v>
      </c>
      <c r="L289" s="3">
        <f t="shared" si="24"/>
        <v>58299</v>
      </c>
      <c r="M289" s="11"/>
      <c r="N289" s="28"/>
      <c r="O289" s="28"/>
      <c r="P289" s="26"/>
      <c r="Q289" s="11"/>
      <c r="R289" s="10"/>
    </row>
    <row r="290" spans="2:18">
      <c r="B290" s="12">
        <f t="shared" si="21"/>
        <v>48300</v>
      </c>
      <c r="C290" s="3">
        <f t="shared" si="22"/>
        <v>48399</v>
      </c>
      <c r="D290" s="18"/>
      <c r="E290" s="18"/>
      <c r="F290" s="28"/>
      <c r="G290" s="26"/>
      <c r="H290" s="11"/>
      <c r="I290" s="10"/>
      <c r="K290" s="12">
        <f t="shared" si="23"/>
        <v>58300</v>
      </c>
      <c r="L290" s="3">
        <f t="shared" si="24"/>
        <v>58399</v>
      </c>
      <c r="M290" s="11"/>
      <c r="N290" s="28"/>
      <c r="O290" s="28"/>
      <c r="P290" s="26"/>
      <c r="Q290" s="11"/>
      <c r="R290" s="10"/>
    </row>
    <row r="291" spans="2:18">
      <c r="B291" s="12">
        <f t="shared" si="21"/>
        <v>48400</v>
      </c>
      <c r="C291" s="3">
        <f t="shared" si="22"/>
        <v>48499</v>
      </c>
      <c r="D291" s="18"/>
      <c r="E291" s="18"/>
      <c r="F291" s="28"/>
      <c r="G291" s="26"/>
      <c r="H291" s="11"/>
      <c r="I291" s="10"/>
      <c r="K291" s="12">
        <f t="shared" si="23"/>
        <v>58400</v>
      </c>
      <c r="L291" s="3">
        <f t="shared" si="24"/>
        <v>58499</v>
      </c>
      <c r="M291" s="11"/>
      <c r="N291" s="28"/>
      <c r="O291" s="28"/>
      <c r="P291" s="26"/>
      <c r="Q291" s="11"/>
      <c r="R291" s="10"/>
    </row>
    <row r="292" spans="2:18">
      <c r="B292" s="12">
        <f t="shared" si="21"/>
        <v>48500</v>
      </c>
      <c r="C292" s="3">
        <f t="shared" si="22"/>
        <v>48599</v>
      </c>
      <c r="D292" s="18"/>
      <c r="E292" s="18"/>
      <c r="F292" s="28"/>
      <c r="G292" s="26"/>
      <c r="H292" s="11"/>
      <c r="I292" s="10"/>
      <c r="K292" s="12">
        <f t="shared" si="23"/>
        <v>58500</v>
      </c>
      <c r="L292" s="3">
        <f t="shared" si="24"/>
        <v>58599</v>
      </c>
      <c r="M292" s="11"/>
      <c r="N292" s="28"/>
      <c r="O292" s="28"/>
      <c r="P292" s="26"/>
      <c r="Q292" s="11"/>
      <c r="R292" s="10"/>
    </row>
    <row r="293" spans="2:18">
      <c r="B293" s="12">
        <f t="shared" si="21"/>
        <v>48600</v>
      </c>
      <c r="C293" s="3">
        <f t="shared" si="22"/>
        <v>48699</v>
      </c>
      <c r="D293" s="18"/>
      <c r="E293" s="18"/>
      <c r="F293" s="28"/>
      <c r="G293" s="26"/>
      <c r="H293" s="11"/>
      <c r="I293" s="10"/>
      <c r="K293" s="12">
        <f t="shared" si="23"/>
        <v>58600</v>
      </c>
      <c r="L293" s="3">
        <f t="shared" si="24"/>
        <v>58699</v>
      </c>
      <c r="M293" s="11"/>
      <c r="N293" s="28"/>
      <c r="O293" s="28"/>
      <c r="P293" s="26"/>
      <c r="Q293" s="11"/>
      <c r="R293" s="10"/>
    </row>
    <row r="294" spans="2:18">
      <c r="B294" s="12">
        <f t="shared" si="21"/>
        <v>48700</v>
      </c>
      <c r="C294" s="3">
        <f t="shared" si="22"/>
        <v>48799</v>
      </c>
      <c r="D294" s="18"/>
      <c r="E294" s="18"/>
      <c r="F294" s="28"/>
      <c r="G294" s="26"/>
      <c r="H294" s="11"/>
      <c r="I294" s="10"/>
      <c r="K294" s="12">
        <f t="shared" si="23"/>
        <v>58700</v>
      </c>
      <c r="L294" s="3">
        <f t="shared" si="24"/>
        <v>58799</v>
      </c>
      <c r="M294" s="11"/>
      <c r="N294" s="28"/>
      <c r="O294" s="28"/>
      <c r="P294" s="26"/>
      <c r="Q294" s="11"/>
      <c r="R294" s="10"/>
    </row>
    <row r="295" spans="2:18">
      <c r="B295" s="12">
        <f t="shared" si="21"/>
        <v>48800</v>
      </c>
      <c r="C295" s="3">
        <f t="shared" si="22"/>
        <v>48899</v>
      </c>
      <c r="D295" s="18"/>
      <c r="E295" s="18"/>
      <c r="F295" s="28"/>
      <c r="G295" s="26"/>
      <c r="H295" s="11"/>
      <c r="I295" s="10"/>
      <c r="K295" s="12">
        <f t="shared" si="23"/>
        <v>58800</v>
      </c>
      <c r="L295" s="3">
        <f t="shared" si="24"/>
        <v>58899</v>
      </c>
      <c r="M295" s="11"/>
      <c r="N295" s="28"/>
      <c r="O295" s="28"/>
      <c r="P295" s="26"/>
      <c r="Q295" s="11"/>
      <c r="R295" s="10"/>
    </row>
    <row r="296" spans="2:18" ht="15.75" thickBot="1">
      <c r="B296" s="5">
        <f t="shared" si="21"/>
        <v>48900</v>
      </c>
      <c r="C296" s="1">
        <f t="shared" si="22"/>
        <v>48999</v>
      </c>
      <c r="D296" s="8"/>
      <c r="E296" s="20"/>
      <c r="F296" s="28"/>
      <c r="G296" s="31"/>
      <c r="H296" s="4"/>
      <c r="I296" s="7"/>
      <c r="K296" s="5">
        <f t="shared" si="23"/>
        <v>58900</v>
      </c>
      <c r="L296" s="1">
        <f t="shared" si="24"/>
        <v>58999</v>
      </c>
      <c r="M296" s="4"/>
      <c r="N296" s="29"/>
      <c r="O296" s="28"/>
      <c r="P296" s="31"/>
      <c r="Q296" s="4"/>
      <c r="R296" s="7"/>
    </row>
    <row r="297" spans="2:18">
      <c r="B297" s="15">
        <f t="shared" si="21"/>
        <v>49000</v>
      </c>
      <c r="C297" s="19">
        <f t="shared" si="22"/>
        <v>49099</v>
      </c>
      <c r="D297" s="18"/>
      <c r="E297" s="21"/>
      <c r="F297" s="25"/>
      <c r="G297" s="25"/>
      <c r="H297" s="21"/>
      <c r="I297" s="6"/>
      <c r="K297" s="15">
        <f t="shared" si="23"/>
        <v>59000</v>
      </c>
      <c r="L297" s="19">
        <f t="shared" si="24"/>
        <v>59099</v>
      </c>
      <c r="M297" s="21"/>
      <c r="N297" s="25"/>
      <c r="O297" s="25"/>
      <c r="P297" s="25"/>
      <c r="Q297" s="21"/>
      <c r="R297" s="6"/>
    </row>
    <row r="298" spans="2:18">
      <c r="B298" s="12">
        <f t="shared" si="21"/>
        <v>49100</v>
      </c>
      <c r="C298" s="3">
        <f t="shared" si="22"/>
        <v>49199</v>
      </c>
      <c r="D298" s="18"/>
      <c r="E298" s="11"/>
      <c r="F298" s="26"/>
      <c r="G298" s="26"/>
      <c r="H298" s="11"/>
      <c r="I298" s="10"/>
      <c r="K298" s="12">
        <f t="shared" si="23"/>
        <v>59100</v>
      </c>
      <c r="L298" s="3">
        <f t="shared" si="24"/>
        <v>59199</v>
      </c>
      <c r="M298" s="11"/>
      <c r="N298" s="26"/>
      <c r="O298" s="26"/>
      <c r="P298" s="26"/>
      <c r="Q298" s="11"/>
      <c r="R298" s="10"/>
    </row>
    <row r="299" spans="2:18">
      <c r="B299" s="12">
        <f t="shared" si="21"/>
        <v>49200</v>
      </c>
      <c r="C299" s="3">
        <f t="shared" si="22"/>
        <v>49299</v>
      </c>
      <c r="D299" s="18"/>
      <c r="E299" s="11"/>
      <c r="F299" s="26"/>
      <c r="G299" s="26"/>
      <c r="H299" s="11"/>
      <c r="I299" s="10"/>
      <c r="K299" s="12">
        <f t="shared" si="23"/>
        <v>59200</v>
      </c>
      <c r="L299" s="3">
        <f t="shared" si="24"/>
        <v>59299</v>
      </c>
      <c r="M299" s="11"/>
      <c r="N299" s="26"/>
      <c r="O299" s="26"/>
      <c r="P299" s="26"/>
      <c r="Q299" s="11"/>
      <c r="R299" s="10"/>
    </row>
    <row r="300" spans="2:18">
      <c r="B300" s="12">
        <f t="shared" si="21"/>
        <v>49300</v>
      </c>
      <c r="C300" s="3">
        <f t="shared" si="22"/>
        <v>49399</v>
      </c>
      <c r="D300" s="18"/>
      <c r="E300" s="11"/>
      <c r="F300" s="26"/>
      <c r="G300" s="26"/>
      <c r="H300" s="11"/>
      <c r="I300" s="10"/>
      <c r="K300" s="12">
        <f t="shared" si="23"/>
        <v>59300</v>
      </c>
      <c r="L300" s="3">
        <f t="shared" si="24"/>
        <v>59399</v>
      </c>
      <c r="M300" s="11"/>
      <c r="N300" s="26"/>
      <c r="O300" s="26"/>
      <c r="P300" s="26"/>
      <c r="Q300" s="11"/>
      <c r="R300" s="10"/>
    </row>
    <row r="301" spans="2:18">
      <c r="B301" s="12">
        <f t="shared" si="21"/>
        <v>49400</v>
      </c>
      <c r="C301" s="3">
        <f t="shared" si="22"/>
        <v>49499</v>
      </c>
      <c r="D301" s="18"/>
      <c r="E301" s="11"/>
      <c r="F301" s="26"/>
      <c r="G301" s="26"/>
      <c r="H301" s="11"/>
      <c r="I301" s="10"/>
      <c r="K301" s="12">
        <f t="shared" si="23"/>
        <v>59400</v>
      </c>
      <c r="L301" s="3">
        <f t="shared" si="24"/>
        <v>59499</v>
      </c>
      <c r="M301" s="11"/>
      <c r="N301" s="26"/>
      <c r="O301" s="26"/>
      <c r="P301" s="26"/>
      <c r="Q301" s="11"/>
      <c r="R301" s="10"/>
    </row>
    <row r="302" spans="2:18">
      <c r="B302" s="12">
        <f t="shared" si="21"/>
        <v>49500</v>
      </c>
      <c r="C302" s="3">
        <f t="shared" si="22"/>
        <v>49599</v>
      </c>
      <c r="D302" s="18"/>
      <c r="E302" s="11"/>
      <c r="F302" s="26"/>
      <c r="G302" s="26"/>
      <c r="H302" s="11"/>
      <c r="I302" s="10"/>
      <c r="K302" s="12">
        <f t="shared" si="23"/>
        <v>59500</v>
      </c>
      <c r="L302" s="3">
        <f t="shared" si="24"/>
        <v>59599</v>
      </c>
      <c r="M302" s="11"/>
      <c r="N302" s="26"/>
      <c r="O302" s="26"/>
      <c r="P302" s="26"/>
      <c r="Q302" s="11"/>
      <c r="R302" s="10"/>
    </row>
    <row r="303" spans="2:18">
      <c r="B303" s="12">
        <f t="shared" si="21"/>
        <v>49600</v>
      </c>
      <c r="C303" s="3">
        <f t="shared" si="22"/>
        <v>49699</v>
      </c>
      <c r="D303" s="18"/>
      <c r="E303" s="11"/>
      <c r="F303" s="26"/>
      <c r="G303" s="26"/>
      <c r="H303" s="11"/>
      <c r="I303" s="10"/>
      <c r="K303" s="12">
        <f t="shared" si="23"/>
        <v>59600</v>
      </c>
      <c r="L303" s="3">
        <f t="shared" si="24"/>
        <v>59699</v>
      </c>
      <c r="M303" s="11"/>
      <c r="N303" s="26"/>
      <c r="O303" s="26"/>
      <c r="P303" s="26"/>
      <c r="Q303" s="11"/>
      <c r="R303" s="10"/>
    </row>
    <row r="304" spans="2:18">
      <c r="B304" s="12">
        <f t="shared" si="21"/>
        <v>49700</v>
      </c>
      <c r="C304" s="3">
        <f t="shared" si="22"/>
        <v>49799</v>
      </c>
      <c r="D304" s="18"/>
      <c r="E304" s="11"/>
      <c r="F304" s="26"/>
      <c r="G304" s="26"/>
      <c r="H304" s="11"/>
      <c r="I304" s="10"/>
      <c r="K304" s="12">
        <f t="shared" si="23"/>
        <v>59700</v>
      </c>
      <c r="L304" s="3">
        <f t="shared" si="24"/>
        <v>59799</v>
      </c>
      <c r="M304" s="11"/>
      <c r="N304" s="26"/>
      <c r="O304" s="26"/>
      <c r="P304" s="26"/>
      <c r="Q304" s="11"/>
      <c r="R304" s="10"/>
    </row>
    <row r="305" spans="2:18">
      <c r="B305" s="12">
        <f t="shared" si="21"/>
        <v>49800</v>
      </c>
      <c r="C305" s="3">
        <f t="shared" si="22"/>
        <v>49899</v>
      </c>
      <c r="D305" s="18"/>
      <c r="E305" s="11"/>
      <c r="F305" s="26"/>
      <c r="G305" s="26"/>
      <c r="H305" s="11"/>
      <c r="I305" s="10"/>
      <c r="K305" s="12">
        <f t="shared" si="23"/>
        <v>59800</v>
      </c>
      <c r="L305" s="3">
        <f t="shared" si="24"/>
        <v>59899</v>
      </c>
      <c r="M305" s="11"/>
      <c r="N305" s="26"/>
      <c r="O305" s="26"/>
      <c r="P305" s="26"/>
      <c r="Q305" s="11"/>
      <c r="R305" s="10"/>
    </row>
    <row r="306" spans="2:18" ht="15.75" thickBot="1">
      <c r="B306" s="9">
        <f t="shared" si="21"/>
        <v>49900</v>
      </c>
      <c r="C306" s="2">
        <f t="shared" si="22"/>
        <v>49999</v>
      </c>
      <c r="D306" s="8"/>
      <c r="E306" s="8"/>
      <c r="F306" s="27"/>
      <c r="G306" s="27"/>
      <c r="H306" s="8"/>
      <c r="I306" s="7"/>
      <c r="K306" s="9">
        <f t="shared" si="23"/>
        <v>59900</v>
      </c>
      <c r="L306" s="2">
        <f t="shared" si="24"/>
        <v>59999</v>
      </c>
      <c r="M306" s="8"/>
      <c r="N306" s="27"/>
      <c r="O306" s="27"/>
      <c r="P306" s="27"/>
      <c r="Q306" s="8"/>
      <c r="R306" s="7"/>
    </row>
  </sheetData>
  <mergeCells count="6">
    <mergeCell ref="B2:C2"/>
    <mergeCell ref="K2:L2"/>
    <mergeCell ref="B104:C104"/>
    <mergeCell ref="K104:L104"/>
    <mergeCell ref="B206:C206"/>
    <mergeCell ref="K206:L206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87"/>
  <sheetViews>
    <sheetView topLeftCell="A28" zoomScale="85" zoomScaleNormal="85" workbookViewId="0">
      <selection activeCell="F42" sqref="F42"/>
    </sheetView>
  </sheetViews>
  <sheetFormatPr defaultColWidth="8.85546875" defaultRowHeight="15" customHeight="1"/>
  <cols>
    <col min="1" max="1" width="3.5703125" customWidth="1"/>
    <col min="2" max="2" width="5.7109375" style="40" customWidth="1"/>
    <col min="3" max="3" width="10.7109375" style="41" customWidth="1"/>
    <col min="4" max="4" width="40.7109375" style="42" customWidth="1"/>
    <col min="5" max="5" width="10.7109375" style="41" customWidth="1"/>
    <col min="6" max="6" width="40.7109375" style="42" customWidth="1"/>
    <col min="7" max="7" width="2.85546875" style="40" customWidth="1"/>
    <col min="8" max="8" width="5.7109375" style="40" customWidth="1"/>
    <col min="9" max="9" width="10.7109375" style="41" customWidth="1"/>
    <col min="10" max="10" width="40.7109375" style="42" customWidth="1"/>
    <col min="11" max="11" width="10.7109375" style="41" customWidth="1"/>
    <col min="12" max="12" width="40.7109375" style="42" customWidth="1"/>
    <col min="13" max="14" width="8.85546875" style="40"/>
    <col min="15" max="15" width="41.140625" style="42" bestFit="1" customWidth="1"/>
    <col min="16" max="16" width="7.5703125" style="42" customWidth="1"/>
    <col min="17" max="17" width="8.85546875" style="40"/>
    <col min="18" max="18" width="21.85546875" style="42" customWidth="1"/>
    <col min="19" max="16384" width="8.85546875" style="40"/>
  </cols>
  <sheetData>
    <row r="1" spans="1:12" ht="15" customHeight="1" thickBot="1"/>
    <row r="2" spans="1:12" ht="15" customHeight="1">
      <c r="B2" s="129" t="s">
        <v>155</v>
      </c>
      <c r="C2" s="130"/>
      <c r="D2" s="130"/>
      <c r="E2" s="130"/>
      <c r="F2" s="131"/>
      <c r="H2" s="129" t="s">
        <v>156</v>
      </c>
      <c r="I2" s="130"/>
      <c r="J2" s="130"/>
      <c r="K2" s="130"/>
      <c r="L2" s="131"/>
    </row>
    <row r="3" spans="1:12" ht="15" customHeight="1" thickBot="1">
      <c r="B3" s="43" t="s">
        <v>157</v>
      </c>
      <c r="C3" s="69" t="s">
        <v>682</v>
      </c>
      <c r="D3" s="44" t="s">
        <v>158</v>
      </c>
      <c r="E3" s="69" t="s">
        <v>683</v>
      </c>
      <c r="F3" s="45" t="s">
        <v>158</v>
      </c>
      <c r="H3" s="43" t="s">
        <v>157</v>
      </c>
      <c r="I3" s="69" t="s">
        <v>682</v>
      </c>
      <c r="J3" s="44" t="s">
        <v>158</v>
      </c>
      <c r="K3" s="69" t="s">
        <v>683</v>
      </c>
      <c r="L3" s="45" t="s">
        <v>158</v>
      </c>
    </row>
    <row r="4" spans="1:12" ht="15" customHeight="1">
      <c r="A4">
        <v>1</v>
      </c>
      <c r="B4" s="46">
        <v>1</v>
      </c>
      <c r="C4" s="47" t="str">
        <f>_xlfn.CONCAT("X0", DEC2HEX(B4+256-1))</f>
        <v>X0100</v>
      </c>
      <c r="D4" s="48"/>
      <c r="E4" s="47"/>
      <c r="F4" s="49"/>
      <c r="H4" s="46">
        <v>1</v>
      </c>
      <c r="I4" s="47" t="str">
        <f>_xlfn.CONCAT("Y0", DEC2HEX(H4+256-1))</f>
        <v>Y0100</v>
      </c>
      <c r="J4" s="48"/>
      <c r="K4" s="47"/>
      <c r="L4" s="49"/>
    </row>
    <row r="5" spans="1:12" ht="15" customHeight="1">
      <c r="B5" s="50">
        <f>B4+1</f>
        <v>2</v>
      </c>
      <c r="C5" s="51" t="str">
        <f t="shared" ref="C5:C68" si="0">_xlfn.CONCAT("X0", DEC2HEX(B5+256-1))</f>
        <v>X0101</v>
      </c>
      <c r="D5" s="54" t="s">
        <v>159</v>
      </c>
      <c r="E5" s="51"/>
      <c r="F5" s="52"/>
      <c r="H5" s="50">
        <f>H4+1</f>
        <v>2</v>
      </c>
      <c r="I5" s="51" t="str">
        <f t="shared" ref="I5:I68" si="1">_xlfn.CONCAT("Y0", DEC2HEX(H5+256-1))</f>
        <v>Y0101</v>
      </c>
      <c r="J5" s="54" t="s">
        <v>160</v>
      </c>
      <c r="K5" s="51"/>
      <c r="L5" s="52"/>
    </row>
    <row r="6" spans="1:12" ht="15" customHeight="1">
      <c r="B6" s="50">
        <f t="shared" ref="B6:B69" si="2">B5+1</f>
        <v>3</v>
      </c>
      <c r="C6" s="51" t="str">
        <f t="shared" si="0"/>
        <v>X0102</v>
      </c>
      <c r="D6" s="54" t="s">
        <v>161</v>
      </c>
      <c r="E6" s="51"/>
      <c r="F6" s="52"/>
      <c r="H6" s="50">
        <f t="shared" ref="H6:H69" si="3">H5+1</f>
        <v>3</v>
      </c>
      <c r="I6" s="51" t="str">
        <f t="shared" si="1"/>
        <v>Y0102</v>
      </c>
      <c r="J6" s="54" t="s">
        <v>162</v>
      </c>
      <c r="K6" s="51"/>
      <c r="L6" s="52"/>
    </row>
    <row r="7" spans="1:12" ht="15" customHeight="1">
      <c r="B7" s="50">
        <f t="shared" si="2"/>
        <v>4</v>
      </c>
      <c r="C7" s="51" t="str">
        <f t="shared" si="0"/>
        <v>X0103</v>
      </c>
      <c r="D7" s="54" t="s">
        <v>163</v>
      </c>
      <c r="E7" s="53"/>
      <c r="F7" s="52"/>
      <c r="H7" s="50">
        <f t="shared" si="3"/>
        <v>4</v>
      </c>
      <c r="I7" s="51" t="str">
        <f t="shared" si="1"/>
        <v>Y0103</v>
      </c>
      <c r="J7" s="54" t="s">
        <v>164</v>
      </c>
      <c r="K7" s="51"/>
      <c r="L7" s="52"/>
    </row>
    <row r="8" spans="1:12" ht="15" customHeight="1">
      <c r="B8" s="50">
        <f t="shared" si="2"/>
        <v>5</v>
      </c>
      <c r="C8" s="51" t="str">
        <f t="shared" si="0"/>
        <v>X0104</v>
      </c>
      <c r="D8" s="54" t="s">
        <v>1236</v>
      </c>
      <c r="E8" s="53"/>
      <c r="F8" s="52"/>
      <c r="H8" s="50">
        <f t="shared" si="3"/>
        <v>5</v>
      </c>
      <c r="I8" s="51" t="str">
        <f t="shared" si="1"/>
        <v>Y0104</v>
      </c>
      <c r="J8" s="54"/>
      <c r="K8" s="53"/>
      <c r="L8" s="52"/>
    </row>
    <row r="9" spans="1:12" ht="15" customHeight="1">
      <c r="B9" s="50">
        <f t="shared" si="2"/>
        <v>6</v>
      </c>
      <c r="C9" s="51" t="str">
        <f t="shared" si="0"/>
        <v>X0105</v>
      </c>
      <c r="D9" s="54" t="s">
        <v>1237</v>
      </c>
      <c r="E9" s="53"/>
      <c r="F9" s="52"/>
      <c r="H9" s="50">
        <f t="shared" si="3"/>
        <v>6</v>
      </c>
      <c r="I9" s="51" t="str">
        <f t="shared" si="1"/>
        <v>Y0105</v>
      </c>
      <c r="J9" s="54"/>
      <c r="K9" s="53"/>
      <c r="L9" s="52"/>
    </row>
    <row r="10" spans="1:12" ht="15" customHeight="1">
      <c r="B10" s="50">
        <f t="shared" si="2"/>
        <v>7</v>
      </c>
      <c r="C10" s="51" t="str">
        <f t="shared" si="0"/>
        <v>X0106</v>
      </c>
      <c r="D10" s="54" t="s">
        <v>1238</v>
      </c>
      <c r="E10" s="53"/>
      <c r="F10" s="52"/>
      <c r="H10" s="50">
        <f t="shared" si="3"/>
        <v>7</v>
      </c>
      <c r="I10" s="51" t="str">
        <f t="shared" si="1"/>
        <v>Y0106</v>
      </c>
      <c r="J10" s="54"/>
      <c r="K10" s="53"/>
      <c r="L10" s="52"/>
    </row>
    <row r="11" spans="1:12" ht="15" customHeight="1">
      <c r="B11" s="50">
        <f t="shared" si="2"/>
        <v>8</v>
      </c>
      <c r="C11" s="51" t="str">
        <f t="shared" si="0"/>
        <v>X0107</v>
      </c>
      <c r="D11" s="54" t="s">
        <v>1239</v>
      </c>
      <c r="E11" s="53"/>
      <c r="F11" s="52"/>
      <c r="H11" s="50">
        <f t="shared" si="3"/>
        <v>8</v>
      </c>
      <c r="I11" s="51" t="str">
        <f t="shared" si="1"/>
        <v>Y0107</v>
      </c>
      <c r="J11" s="54"/>
      <c r="K11" s="53"/>
      <c r="L11" s="52"/>
    </row>
    <row r="12" spans="1:12" ht="15" customHeight="1">
      <c r="B12" s="50">
        <f t="shared" si="2"/>
        <v>9</v>
      </c>
      <c r="C12" s="51" t="str">
        <f t="shared" si="0"/>
        <v>X0108</v>
      </c>
      <c r="D12" s="54" t="s">
        <v>951</v>
      </c>
      <c r="E12" s="51"/>
      <c r="F12" s="52"/>
      <c r="H12" s="50">
        <f t="shared" si="3"/>
        <v>9</v>
      </c>
      <c r="I12" s="51" t="str">
        <f t="shared" si="1"/>
        <v>Y0108</v>
      </c>
      <c r="J12" s="54" t="s">
        <v>165</v>
      </c>
      <c r="K12" s="53"/>
      <c r="L12" s="52"/>
    </row>
    <row r="13" spans="1:12" ht="15" customHeight="1">
      <c r="B13" s="50">
        <f t="shared" si="2"/>
        <v>10</v>
      </c>
      <c r="C13" s="51" t="str">
        <f t="shared" si="0"/>
        <v>X0109</v>
      </c>
      <c r="D13" s="54" t="s">
        <v>952</v>
      </c>
      <c r="E13" s="51"/>
      <c r="F13" s="52"/>
      <c r="H13" s="50">
        <f t="shared" si="3"/>
        <v>10</v>
      </c>
      <c r="I13" s="51" t="str">
        <f t="shared" si="1"/>
        <v>Y0109</v>
      </c>
      <c r="J13" s="54" t="s">
        <v>166</v>
      </c>
      <c r="K13" s="53"/>
      <c r="L13" s="52"/>
    </row>
    <row r="14" spans="1:12" ht="15" customHeight="1">
      <c r="B14" s="50">
        <f t="shared" si="2"/>
        <v>11</v>
      </c>
      <c r="C14" s="51" t="str">
        <f t="shared" si="0"/>
        <v>X010A</v>
      </c>
      <c r="D14" s="54" t="s">
        <v>953</v>
      </c>
      <c r="E14" s="51"/>
      <c r="F14" s="52"/>
      <c r="H14" s="50">
        <f t="shared" si="3"/>
        <v>11</v>
      </c>
      <c r="I14" s="51" t="str">
        <f t="shared" si="1"/>
        <v>Y010A</v>
      </c>
      <c r="J14" s="54" t="s">
        <v>167</v>
      </c>
      <c r="K14" s="53"/>
      <c r="L14" s="52"/>
    </row>
    <row r="15" spans="1:12" ht="15" customHeight="1">
      <c r="B15" s="50">
        <f t="shared" si="2"/>
        <v>12</v>
      </c>
      <c r="C15" s="51" t="str">
        <f t="shared" si="0"/>
        <v>X010B</v>
      </c>
      <c r="D15" s="54" t="s">
        <v>954</v>
      </c>
      <c r="E15" s="51"/>
      <c r="F15" s="52"/>
      <c r="H15" s="50">
        <f t="shared" si="3"/>
        <v>12</v>
      </c>
      <c r="I15" s="51" t="str">
        <f t="shared" si="1"/>
        <v>Y010B</v>
      </c>
      <c r="J15" s="54" t="s">
        <v>168</v>
      </c>
      <c r="K15" s="53"/>
      <c r="L15" s="55"/>
    </row>
    <row r="16" spans="1:12" ht="15" customHeight="1">
      <c r="B16" s="50">
        <f t="shared" si="2"/>
        <v>13</v>
      </c>
      <c r="C16" s="51" t="str">
        <f t="shared" si="0"/>
        <v>X010C</v>
      </c>
      <c r="D16" s="54" t="s">
        <v>955</v>
      </c>
      <c r="E16" s="51"/>
      <c r="F16" s="52"/>
      <c r="H16" s="50">
        <f t="shared" si="3"/>
        <v>13</v>
      </c>
      <c r="I16" s="51" t="str">
        <f t="shared" si="1"/>
        <v>Y010C</v>
      </c>
      <c r="J16" s="54" t="s">
        <v>1147</v>
      </c>
      <c r="K16" s="53"/>
      <c r="L16" s="52"/>
    </row>
    <row r="17" spans="2:12" ht="15" customHeight="1">
      <c r="B17" s="50">
        <f t="shared" si="2"/>
        <v>14</v>
      </c>
      <c r="C17" s="51" t="str">
        <f t="shared" si="0"/>
        <v>X010D</v>
      </c>
      <c r="D17" s="54" t="s">
        <v>956</v>
      </c>
      <c r="E17" s="51"/>
      <c r="F17" s="52"/>
      <c r="H17" s="50">
        <f t="shared" si="3"/>
        <v>14</v>
      </c>
      <c r="I17" s="51" t="str">
        <f t="shared" si="1"/>
        <v>Y010D</v>
      </c>
      <c r="J17" s="54" t="s">
        <v>1148</v>
      </c>
      <c r="K17" s="53"/>
      <c r="L17" s="55"/>
    </row>
    <row r="18" spans="2:12" ht="15" customHeight="1">
      <c r="B18" s="50">
        <f t="shared" si="2"/>
        <v>15</v>
      </c>
      <c r="C18" s="51" t="str">
        <f t="shared" si="0"/>
        <v>X010E</v>
      </c>
      <c r="D18" s="54" t="s">
        <v>957</v>
      </c>
      <c r="E18" s="51"/>
      <c r="F18" s="52"/>
      <c r="H18" s="50">
        <f t="shared" si="3"/>
        <v>15</v>
      </c>
      <c r="I18" s="51" t="str">
        <f t="shared" si="1"/>
        <v>Y010E</v>
      </c>
      <c r="J18" s="54" t="s">
        <v>1149</v>
      </c>
      <c r="K18" s="53"/>
      <c r="L18" s="52"/>
    </row>
    <row r="19" spans="2:12" ht="15" customHeight="1">
      <c r="B19" s="56">
        <f t="shared" si="2"/>
        <v>16</v>
      </c>
      <c r="C19" s="57" t="str">
        <f t="shared" si="0"/>
        <v>X010F</v>
      </c>
      <c r="D19" s="58" t="s">
        <v>958</v>
      </c>
      <c r="E19" s="57"/>
      <c r="F19" s="55"/>
      <c r="H19" s="56">
        <f t="shared" si="3"/>
        <v>16</v>
      </c>
      <c r="I19" s="57" t="str">
        <f t="shared" si="1"/>
        <v>Y010F</v>
      </c>
      <c r="J19" s="58" t="s">
        <v>1150</v>
      </c>
      <c r="K19" s="57"/>
      <c r="L19" s="55"/>
    </row>
    <row r="20" spans="2:12" ht="15" customHeight="1">
      <c r="B20" s="59">
        <f t="shared" si="2"/>
        <v>17</v>
      </c>
      <c r="C20" s="51" t="str">
        <f t="shared" si="0"/>
        <v>X0110</v>
      </c>
      <c r="D20" s="60" t="s">
        <v>959</v>
      </c>
      <c r="E20" s="51"/>
      <c r="F20" s="61"/>
      <c r="H20" s="59">
        <f t="shared" si="3"/>
        <v>17</v>
      </c>
      <c r="I20" s="51" t="str">
        <f t="shared" si="1"/>
        <v>Y0110</v>
      </c>
      <c r="J20" s="60" t="s">
        <v>1047</v>
      </c>
      <c r="K20" s="51"/>
      <c r="L20" s="61"/>
    </row>
    <row r="21" spans="2:12" ht="15" customHeight="1">
      <c r="B21" s="50">
        <f t="shared" si="2"/>
        <v>18</v>
      </c>
      <c r="C21" s="51" t="str">
        <f t="shared" si="0"/>
        <v>X0111</v>
      </c>
      <c r="D21" s="60" t="s">
        <v>960</v>
      </c>
      <c r="E21" s="51"/>
      <c r="F21" s="52"/>
      <c r="H21" s="50">
        <f t="shared" si="3"/>
        <v>18</v>
      </c>
      <c r="I21" s="51" t="str">
        <f t="shared" si="1"/>
        <v>Y0111</v>
      </c>
      <c r="J21" s="54" t="s">
        <v>1144</v>
      </c>
      <c r="K21" s="51"/>
      <c r="L21" s="52"/>
    </row>
    <row r="22" spans="2:12" ht="15" customHeight="1">
      <c r="B22" s="50">
        <f t="shared" si="2"/>
        <v>19</v>
      </c>
      <c r="C22" s="51" t="str">
        <f t="shared" si="0"/>
        <v>X0112</v>
      </c>
      <c r="D22" s="60" t="s">
        <v>961</v>
      </c>
      <c r="E22" s="51"/>
      <c r="F22" s="52" t="s">
        <v>684</v>
      </c>
      <c r="H22" s="50">
        <f t="shared" si="3"/>
        <v>19</v>
      </c>
      <c r="I22" s="51" t="str">
        <f t="shared" si="1"/>
        <v>Y0112</v>
      </c>
      <c r="J22" s="54" t="s">
        <v>1145</v>
      </c>
      <c r="K22" s="51"/>
      <c r="L22" s="52"/>
    </row>
    <row r="23" spans="2:12" ht="15" customHeight="1">
      <c r="B23" s="50">
        <f t="shared" si="2"/>
        <v>20</v>
      </c>
      <c r="C23" s="51" t="str">
        <f t="shared" si="0"/>
        <v>X0113</v>
      </c>
      <c r="D23" s="60" t="s">
        <v>962</v>
      </c>
      <c r="E23" s="51"/>
      <c r="F23" s="52"/>
      <c r="H23" s="50">
        <f t="shared" si="3"/>
        <v>20</v>
      </c>
      <c r="I23" s="51" t="str">
        <f t="shared" si="1"/>
        <v>Y0113</v>
      </c>
      <c r="J23" s="54" t="s">
        <v>1146</v>
      </c>
      <c r="K23" s="51"/>
      <c r="L23" s="52"/>
    </row>
    <row r="24" spans="2:12" ht="15" customHeight="1">
      <c r="B24" s="50">
        <f t="shared" si="2"/>
        <v>21</v>
      </c>
      <c r="C24" s="51" t="str">
        <f t="shared" si="0"/>
        <v>X0114</v>
      </c>
      <c r="D24" s="54"/>
      <c r="E24" s="51"/>
      <c r="F24" s="52"/>
      <c r="H24" s="50">
        <f t="shared" si="3"/>
        <v>21</v>
      </c>
      <c r="I24" s="51" t="str">
        <f t="shared" si="1"/>
        <v>Y0114</v>
      </c>
      <c r="J24" s="54" t="s">
        <v>1349</v>
      </c>
      <c r="K24" s="51"/>
      <c r="L24" s="52"/>
    </row>
    <row r="25" spans="2:12" ht="15" customHeight="1">
      <c r="B25" s="50">
        <f t="shared" si="2"/>
        <v>22</v>
      </c>
      <c r="C25" s="51" t="str">
        <f t="shared" si="0"/>
        <v>X0115</v>
      </c>
      <c r="D25" s="54"/>
      <c r="E25" s="51"/>
      <c r="F25" s="52"/>
      <c r="H25" s="50">
        <f t="shared" si="3"/>
        <v>22</v>
      </c>
      <c r="I25" s="51" t="str">
        <f t="shared" si="1"/>
        <v>Y0115</v>
      </c>
      <c r="J25" s="54" t="s">
        <v>1350</v>
      </c>
      <c r="K25" s="51"/>
      <c r="L25" s="52"/>
    </row>
    <row r="26" spans="2:12" ht="15" customHeight="1">
      <c r="B26" s="50">
        <f t="shared" si="2"/>
        <v>23</v>
      </c>
      <c r="C26" s="51" t="str">
        <f t="shared" si="0"/>
        <v>X0116</v>
      </c>
      <c r="D26" s="54"/>
      <c r="E26" s="51"/>
      <c r="F26" s="52"/>
      <c r="H26" s="50">
        <f t="shared" si="3"/>
        <v>23</v>
      </c>
      <c r="I26" s="51" t="str">
        <f t="shared" si="1"/>
        <v>Y0116</v>
      </c>
      <c r="J26" s="54" t="s">
        <v>1351</v>
      </c>
      <c r="K26" s="51"/>
      <c r="L26" s="52"/>
    </row>
    <row r="27" spans="2:12" ht="15" customHeight="1">
      <c r="B27" s="50">
        <f t="shared" si="2"/>
        <v>24</v>
      </c>
      <c r="C27" s="51" t="str">
        <f t="shared" si="0"/>
        <v>X0117</v>
      </c>
      <c r="D27" s="54"/>
      <c r="E27" s="51"/>
      <c r="F27" s="52"/>
      <c r="H27" s="50">
        <f t="shared" si="3"/>
        <v>24</v>
      </c>
      <c r="I27" s="51" t="str">
        <f t="shared" si="1"/>
        <v>Y0117</v>
      </c>
      <c r="J27" s="54" t="s">
        <v>1352</v>
      </c>
      <c r="K27" s="51"/>
      <c r="L27" s="52"/>
    </row>
    <row r="28" spans="2:12" ht="15" customHeight="1">
      <c r="B28" s="50">
        <f t="shared" si="2"/>
        <v>25</v>
      </c>
      <c r="C28" s="51" t="str">
        <f t="shared" si="0"/>
        <v>X0118</v>
      </c>
      <c r="D28" s="54"/>
      <c r="E28" s="51"/>
      <c r="F28" s="52"/>
      <c r="H28" s="50">
        <f t="shared" si="3"/>
        <v>25</v>
      </c>
      <c r="I28" s="51" t="str">
        <f t="shared" si="1"/>
        <v>Y0118</v>
      </c>
      <c r="J28" s="54" t="s">
        <v>1353</v>
      </c>
      <c r="K28" s="51"/>
      <c r="L28" s="52"/>
    </row>
    <row r="29" spans="2:12" ht="15" customHeight="1">
      <c r="B29" s="50">
        <f t="shared" si="2"/>
        <v>26</v>
      </c>
      <c r="C29" s="51" t="str">
        <f t="shared" si="0"/>
        <v>X0119</v>
      </c>
      <c r="D29" s="54"/>
      <c r="E29" s="51"/>
      <c r="F29" s="52"/>
      <c r="H29" s="50">
        <f t="shared" si="3"/>
        <v>26</v>
      </c>
      <c r="I29" s="51" t="str">
        <f t="shared" si="1"/>
        <v>Y0119</v>
      </c>
      <c r="J29" s="54" t="s">
        <v>1354</v>
      </c>
      <c r="K29" s="51"/>
      <c r="L29" s="52"/>
    </row>
    <row r="30" spans="2:12" ht="15" customHeight="1">
      <c r="B30" s="50">
        <f t="shared" si="2"/>
        <v>27</v>
      </c>
      <c r="C30" s="51" t="str">
        <f t="shared" si="0"/>
        <v>X011A</v>
      </c>
      <c r="D30" s="54"/>
      <c r="E30" s="51"/>
      <c r="F30" s="52"/>
      <c r="H30" s="50">
        <f t="shared" si="3"/>
        <v>27</v>
      </c>
      <c r="I30" s="51" t="str">
        <f t="shared" si="1"/>
        <v>Y011A</v>
      </c>
      <c r="J30" s="54" t="s">
        <v>1355</v>
      </c>
      <c r="K30" s="51"/>
      <c r="L30" s="52"/>
    </row>
    <row r="31" spans="2:12" ht="15" customHeight="1">
      <c r="B31" s="50">
        <f t="shared" si="2"/>
        <v>28</v>
      </c>
      <c r="C31" s="51" t="str">
        <f t="shared" si="0"/>
        <v>X011B</v>
      </c>
      <c r="D31" s="54"/>
      <c r="E31" s="51"/>
      <c r="F31" s="52"/>
      <c r="H31" s="50">
        <f t="shared" si="3"/>
        <v>28</v>
      </c>
      <c r="I31" s="51" t="str">
        <f t="shared" si="1"/>
        <v>Y011B</v>
      </c>
      <c r="J31" s="54" t="s">
        <v>1356</v>
      </c>
      <c r="K31" s="51"/>
      <c r="L31" s="52"/>
    </row>
    <row r="32" spans="2:12" ht="15" customHeight="1">
      <c r="B32" s="50">
        <f t="shared" si="2"/>
        <v>29</v>
      </c>
      <c r="C32" s="51" t="str">
        <f t="shared" si="0"/>
        <v>X011C</v>
      </c>
      <c r="D32" s="54"/>
      <c r="E32" s="51"/>
      <c r="F32" s="52"/>
      <c r="H32" s="50">
        <f t="shared" si="3"/>
        <v>29</v>
      </c>
      <c r="I32" s="51" t="str">
        <f t="shared" si="1"/>
        <v>Y011C</v>
      </c>
      <c r="J32" s="54"/>
      <c r="K32" s="51"/>
      <c r="L32" s="52"/>
    </row>
    <row r="33" spans="1:21" ht="15" customHeight="1">
      <c r="B33" s="50">
        <f t="shared" si="2"/>
        <v>30</v>
      </c>
      <c r="C33" s="51" t="str">
        <f t="shared" si="0"/>
        <v>X011D</v>
      </c>
      <c r="D33" s="54"/>
      <c r="E33" s="51"/>
      <c r="F33" s="52"/>
      <c r="H33" s="50">
        <f t="shared" si="3"/>
        <v>30</v>
      </c>
      <c r="I33" s="51" t="str">
        <f t="shared" si="1"/>
        <v>Y011D</v>
      </c>
      <c r="J33" s="54"/>
      <c r="K33" s="51"/>
      <c r="L33" s="52"/>
    </row>
    <row r="34" spans="1:21" ht="15" customHeight="1">
      <c r="B34" s="50">
        <f t="shared" si="2"/>
        <v>31</v>
      </c>
      <c r="C34" s="51" t="str">
        <f t="shared" si="0"/>
        <v>X011E</v>
      </c>
      <c r="D34" s="54"/>
      <c r="E34" s="51"/>
      <c r="F34" s="52"/>
      <c r="H34" s="50">
        <f t="shared" si="3"/>
        <v>31</v>
      </c>
      <c r="I34" s="51" t="str">
        <f t="shared" si="1"/>
        <v>Y011E</v>
      </c>
      <c r="J34" s="54"/>
      <c r="K34" s="51"/>
      <c r="L34" s="52"/>
    </row>
    <row r="35" spans="1:21" ht="15" customHeight="1" thickBot="1">
      <c r="B35" s="62">
        <f t="shared" si="2"/>
        <v>32</v>
      </c>
      <c r="C35" s="63" t="str">
        <f t="shared" si="0"/>
        <v>X011F</v>
      </c>
      <c r="D35" s="64"/>
      <c r="E35" s="63"/>
      <c r="F35" s="65"/>
      <c r="H35" s="62">
        <f t="shared" si="3"/>
        <v>32</v>
      </c>
      <c r="I35" s="63" t="str">
        <f t="shared" si="1"/>
        <v>Y011F</v>
      </c>
      <c r="J35" s="64"/>
      <c r="K35" s="63"/>
      <c r="L35" s="65"/>
    </row>
    <row r="36" spans="1:21" ht="15" customHeight="1">
      <c r="A36">
        <v>2</v>
      </c>
      <c r="B36" s="46">
        <f t="shared" si="2"/>
        <v>33</v>
      </c>
      <c r="C36" s="47" t="str">
        <f t="shared" si="0"/>
        <v>X0120</v>
      </c>
      <c r="D36" s="66" t="s">
        <v>1361</v>
      </c>
      <c r="E36" s="47"/>
      <c r="F36" s="49"/>
      <c r="H36" s="46">
        <f t="shared" si="3"/>
        <v>33</v>
      </c>
      <c r="I36" s="47" t="str">
        <f t="shared" si="1"/>
        <v>Y0120</v>
      </c>
      <c r="J36" s="48" t="s">
        <v>1151</v>
      </c>
      <c r="K36" s="47"/>
      <c r="L36" s="49"/>
    </row>
    <row r="37" spans="1:21" ht="15" customHeight="1">
      <c r="B37" s="50">
        <f t="shared" si="2"/>
        <v>34</v>
      </c>
      <c r="C37" s="51" t="str">
        <f t="shared" si="0"/>
        <v>X0121</v>
      </c>
      <c r="D37" s="54" t="s">
        <v>996</v>
      </c>
      <c r="E37" s="51"/>
      <c r="F37" s="52"/>
      <c r="H37" s="50">
        <f t="shared" si="3"/>
        <v>34</v>
      </c>
      <c r="I37" s="51" t="str">
        <f t="shared" si="1"/>
        <v>Y0121</v>
      </c>
      <c r="J37" s="54" t="s">
        <v>1153</v>
      </c>
      <c r="K37" s="51"/>
      <c r="L37" s="52"/>
    </row>
    <row r="38" spans="1:21" ht="15" customHeight="1">
      <c r="B38" s="50">
        <f t="shared" si="2"/>
        <v>35</v>
      </c>
      <c r="C38" s="51" t="str">
        <f t="shared" si="0"/>
        <v>X0122</v>
      </c>
      <c r="D38" s="54" t="s">
        <v>997</v>
      </c>
      <c r="E38" s="51"/>
      <c r="F38" s="52"/>
      <c r="H38" s="50">
        <f t="shared" si="3"/>
        <v>35</v>
      </c>
      <c r="I38" s="51" t="str">
        <f t="shared" si="1"/>
        <v>Y0122</v>
      </c>
      <c r="J38" s="54" t="s">
        <v>1152</v>
      </c>
      <c r="K38" s="51"/>
      <c r="L38" s="52"/>
    </row>
    <row r="39" spans="1:21" ht="15" customHeight="1">
      <c r="A39" t="s">
        <v>684</v>
      </c>
      <c r="B39" s="50">
        <f t="shared" si="2"/>
        <v>36</v>
      </c>
      <c r="C39" s="51" t="str">
        <f t="shared" si="0"/>
        <v>X0123</v>
      </c>
      <c r="D39" s="54" t="s">
        <v>998</v>
      </c>
      <c r="E39" s="51"/>
      <c r="F39" s="52"/>
      <c r="H39" s="50">
        <f t="shared" si="3"/>
        <v>36</v>
      </c>
      <c r="I39" s="51" t="str">
        <f t="shared" si="1"/>
        <v>Y0123</v>
      </c>
      <c r="J39" s="54"/>
      <c r="K39" s="51"/>
      <c r="L39" s="52"/>
    </row>
    <row r="40" spans="1:21" ht="15" customHeight="1">
      <c r="B40" s="50">
        <f t="shared" si="2"/>
        <v>37</v>
      </c>
      <c r="C40" s="51" t="str">
        <f t="shared" si="0"/>
        <v>X0124</v>
      </c>
      <c r="D40" s="54" t="s">
        <v>999</v>
      </c>
      <c r="E40" s="51"/>
      <c r="F40" s="52"/>
      <c r="H40" s="50">
        <f t="shared" si="3"/>
        <v>37</v>
      </c>
      <c r="I40" s="51" t="str">
        <f t="shared" si="1"/>
        <v>Y0124</v>
      </c>
      <c r="J40" s="54"/>
      <c r="K40" s="51"/>
      <c r="L40" s="52"/>
    </row>
    <row r="41" spans="1:21" ht="15" customHeight="1">
      <c r="B41" s="50">
        <f t="shared" si="2"/>
        <v>38</v>
      </c>
      <c r="C41" s="51" t="str">
        <f t="shared" si="0"/>
        <v>X0125</v>
      </c>
      <c r="D41" s="54" t="s">
        <v>1000</v>
      </c>
      <c r="E41" s="51"/>
      <c r="F41" s="52"/>
      <c r="H41" s="50">
        <f t="shared" si="3"/>
        <v>38</v>
      </c>
      <c r="I41" s="51" t="str">
        <f t="shared" si="1"/>
        <v>Y0125</v>
      </c>
      <c r="J41" s="54" t="s">
        <v>1154</v>
      </c>
      <c r="K41" s="51"/>
      <c r="L41" s="52"/>
    </row>
    <row r="42" spans="1:21" ht="15" customHeight="1">
      <c r="B42" s="50">
        <f t="shared" si="2"/>
        <v>39</v>
      </c>
      <c r="C42" s="51" t="str">
        <f t="shared" si="0"/>
        <v>X0126</v>
      </c>
      <c r="D42" s="54" t="s">
        <v>1001</v>
      </c>
      <c r="E42" s="51"/>
      <c r="F42" s="52"/>
      <c r="H42" s="50">
        <f t="shared" si="3"/>
        <v>39</v>
      </c>
      <c r="I42" s="51" t="str">
        <f t="shared" si="1"/>
        <v>Y0126</v>
      </c>
      <c r="J42" s="54" t="s">
        <v>1155</v>
      </c>
      <c r="K42" s="51"/>
      <c r="L42" s="52"/>
    </row>
    <row r="43" spans="1:21" ht="15" customHeight="1">
      <c r="B43" s="50">
        <f t="shared" si="2"/>
        <v>40</v>
      </c>
      <c r="C43" s="51" t="str">
        <f t="shared" si="0"/>
        <v>X0127</v>
      </c>
      <c r="D43" s="54" t="s">
        <v>1100</v>
      </c>
      <c r="E43" s="51"/>
      <c r="F43" s="52"/>
      <c r="H43" s="50">
        <f t="shared" si="3"/>
        <v>40</v>
      </c>
      <c r="I43" s="51" t="str">
        <f t="shared" si="1"/>
        <v>Y0127</v>
      </c>
      <c r="J43" s="54" t="s">
        <v>1156</v>
      </c>
      <c r="K43" s="51"/>
      <c r="L43" s="52"/>
    </row>
    <row r="44" spans="1:21" ht="15" customHeight="1">
      <c r="B44" s="50">
        <f t="shared" si="2"/>
        <v>41</v>
      </c>
      <c r="C44" s="51" t="str">
        <f t="shared" si="0"/>
        <v>X0128</v>
      </c>
      <c r="D44" s="54" t="s">
        <v>1101</v>
      </c>
      <c r="E44" s="51"/>
      <c r="F44" s="52"/>
      <c r="H44" s="50">
        <f t="shared" si="3"/>
        <v>41</v>
      </c>
      <c r="I44" s="51" t="str">
        <f t="shared" si="1"/>
        <v>Y0128</v>
      </c>
      <c r="J44" s="54"/>
      <c r="K44" s="51"/>
      <c r="L44" s="52"/>
    </row>
    <row r="45" spans="1:21" ht="15" customHeight="1">
      <c r="B45" s="50">
        <f t="shared" si="2"/>
        <v>42</v>
      </c>
      <c r="C45" s="51" t="str">
        <f t="shared" si="0"/>
        <v>X0129</v>
      </c>
      <c r="D45" s="54" t="s">
        <v>1102</v>
      </c>
      <c r="E45" s="51"/>
      <c r="F45" s="52"/>
      <c r="H45" s="50">
        <f t="shared" si="3"/>
        <v>42</v>
      </c>
      <c r="I45" s="51" t="str">
        <f t="shared" si="1"/>
        <v>Y0129</v>
      </c>
      <c r="J45" s="54"/>
      <c r="K45" s="51"/>
      <c r="L45" s="52"/>
    </row>
    <row r="46" spans="1:21" ht="15" customHeight="1">
      <c r="B46" s="50">
        <f t="shared" si="2"/>
        <v>43</v>
      </c>
      <c r="C46" s="51" t="str">
        <f t="shared" si="0"/>
        <v>X012A</v>
      </c>
      <c r="D46" s="54" t="s">
        <v>1002</v>
      </c>
      <c r="E46" s="51"/>
      <c r="F46" s="52"/>
      <c r="H46" s="50">
        <f t="shared" si="3"/>
        <v>43</v>
      </c>
      <c r="I46" s="51" t="str">
        <f t="shared" si="1"/>
        <v>Y012A</v>
      </c>
      <c r="J46" s="54" t="s">
        <v>1157</v>
      </c>
      <c r="K46" s="51"/>
      <c r="L46" s="52"/>
    </row>
    <row r="47" spans="1:21" ht="15" customHeight="1">
      <c r="B47" s="50">
        <f t="shared" si="2"/>
        <v>44</v>
      </c>
      <c r="C47" s="51" t="str">
        <f t="shared" si="0"/>
        <v>X012B</v>
      </c>
      <c r="D47" s="54" t="s">
        <v>1003</v>
      </c>
      <c r="E47" s="51"/>
      <c r="F47" s="52"/>
      <c r="H47" s="50">
        <f t="shared" si="3"/>
        <v>44</v>
      </c>
      <c r="I47" s="51" t="str">
        <f t="shared" si="1"/>
        <v>Y012B</v>
      </c>
      <c r="J47" s="54" t="s">
        <v>1158</v>
      </c>
      <c r="K47" s="51"/>
      <c r="L47" s="52"/>
    </row>
    <row r="48" spans="1:21" ht="15" customHeight="1">
      <c r="B48" s="50">
        <f t="shared" si="2"/>
        <v>45</v>
      </c>
      <c r="C48" s="51" t="str">
        <f t="shared" si="0"/>
        <v>X012C</v>
      </c>
      <c r="D48" s="54" t="s">
        <v>1004</v>
      </c>
      <c r="E48" s="51"/>
      <c r="F48" s="52"/>
      <c r="H48" s="50">
        <f t="shared" si="3"/>
        <v>45</v>
      </c>
      <c r="I48" s="51" t="str">
        <f t="shared" si="1"/>
        <v>Y012C</v>
      </c>
      <c r="J48" s="54" t="s">
        <v>1159</v>
      </c>
      <c r="K48" s="51"/>
      <c r="L48" s="61"/>
      <c r="P48" s="106"/>
      <c r="Q48" s="107"/>
      <c r="R48" s="108"/>
      <c r="S48" s="107"/>
      <c r="T48" s="107"/>
      <c r="U48" s="109"/>
    </row>
    <row r="49" spans="2:21" ht="15" customHeight="1">
      <c r="B49" s="50">
        <f t="shared" si="2"/>
        <v>46</v>
      </c>
      <c r="C49" s="51" t="str">
        <f t="shared" si="0"/>
        <v>X012D</v>
      </c>
      <c r="D49" s="54" t="s">
        <v>1005</v>
      </c>
      <c r="E49" s="51"/>
      <c r="F49" s="52"/>
      <c r="H49" s="50">
        <f t="shared" si="3"/>
        <v>46</v>
      </c>
      <c r="I49" s="51" t="str">
        <f t="shared" si="1"/>
        <v>Y012D</v>
      </c>
      <c r="J49" s="54"/>
      <c r="K49" s="51"/>
      <c r="L49" s="52"/>
      <c r="N49" s="40">
        <v>1</v>
      </c>
      <c r="P49" s="110"/>
      <c r="Q49" s="40">
        <v>1</v>
      </c>
      <c r="R49" s="111" t="s">
        <v>1240</v>
      </c>
      <c r="S49" s="40">
        <v>0</v>
      </c>
      <c r="T49" s="40" t="s">
        <v>1347</v>
      </c>
      <c r="U49" s="112"/>
    </row>
    <row r="50" spans="2:21" ht="15" customHeight="1">
      <c r="B50" s="50">
        <f t="shared" si="2"/>
        <v>47</v>
      </c>
      <c r="C50" s="51" t="str">
        <f t="shared" si="0"/>
        <v>X012E</v>
      </c>
      <c r="D50" s="54" t="s">
        <v>1006</v>
      </c>
      <c r="E50" s="51"/>
      <c r="F50" s="52"/>
      <c r="H50" s="50">
        <f t="shared" si="3"/>
        <v>47</v>
      </c>
      <c r="I50" s="51" t="str">
        <f t="shared" si="1"/>
        <v>Y012E</v>
      </c>
      <c r="J50" s="60"/>
      <c r="K50" s="51"/>
      <c r="L50" s="52"/>
      <c r="P50" s="110"/>
      <c r="Q50" s="40">
        <v>2</v>
      </c>
      <c r="R50" s="113" t="s">
        <v>1244</v>
      </c>
      <c r="S50" s="40">
        <v>1</v>
      </c>
      <c r="T50" s="40" t="s">
        <v>1348</v>
      </c>
      <c r="U50" s="112"/>
    </row>
    <row r="51" spans="2:21" ht="15" customHeight="1">
      <c r="B51" s="56">
        <f t="shared" si="2"/>
        <v>48</v>
      </c>
      <c r="C51" s="57" t="str">
        <f t="shared" si="0"/>
        <v>X012F</v>
      </c>
      <c r="D51" s="58" t="s">
        <v>1007</v>
      </c>
      <c r="E51" s="70"/>
      <c r="F51" s="55"/>
      <c r="H51" s="56">
        <f t="shared" si="3"/>
        <v>48</v>
      </c>
      <c r="I51" s="57" t="str">
        <f t="shared" si="1"/>
        <v>Y012F</v>
      </c>
      <c r="J51" s="58" t="s">
        <v>1283</v>
      </c>
      <c r="K51" s="57"/>
      <c r="L51" s="55"/>
      <c r="P51" s="110"/>
      <c r="Q51" s="40">
        <v>3</v>
      </c>
      <c r="R51" s="113" t="s">
        <v>1245</v>
      </c>
      <c r="T51" s="40" t="s">
        <v>1348</v>
      </c>
      <c r="U51" s="112"/>
    </row>
    <row r="52" spans="2:21" ht="15" customHeight="1">
      <c r="B52" s="59">
        <f t="shared" si="2"/>
        <v>49</v>
      </c>
      <c r="C52" s="51" t="str">
        <f t="shared" si="0"/>
        <v>X0130</v>
      </c>
      <c r="D52" s="60" t="s">
        <v>1010</v>
      </c>
      <c r="E52" s="53"/>
      <c r="F52" s="61"/>
      <c r="H52" s="59">
        <f t="shared" si="3"/>
        <v>49</v>
      </c>
      <c r="I52" s="51" t="str">
        <f t="shared" si="1"/>
        <v>Y0130</v>
      </c>
      <c r="J52" s="60" t="s">
        <v>1284</v>
      </c>
      <c r="K52" s="51"/>
      <c r="L52" s="61"/>
      <c r="N52" s="40">
        <v>2</v>
      </c>
      <c r="O52" s="42" t="s">
        <v>996</v>
      </c>
      <c r="P52" s="110"/>
      <c r="Q52" s="40">
        <v>4</v>
      </c>
      <c r="R52" s="113" t="s">
        <v>1246</v>
      </c>
      <c r="T52" s="40" t="s">
        <v>1348</v>
      </c>
      <c r="U52" s="112"/>
    </row>
    <row r="53" spans="2:21" ht="15" customHeight="1">
      <c r="B53" s="50">
        <f t="shared" si="2"/>
        <v>50</v>
      </c>
      <c r="C53" s="51" t="str">
        <f t="shared" si="0"/>
        <v>X0131</v>
      </c>
      <c r="D53" s="54" t="s">
        <v>1009</v>
      </c>
      <c r="E53" s="53"/>
      <c r="F53" s="61"/>
      <c r="H53" s="50">
        <f t="shared" si="3"/>
        <v>50</v>
      </c>
      <c r="I53" s="51" t="str">
        <f t="shared" si="1"/>
        <v>Y0131</v>
      </c>
      <c r="J53" s="54" t="s">
        <v>1285</v>
      </c>
      <c r="K53" s="51"/>
      <c r="L53" s="52"/>
      <c r="O53" s="42" t="s">
        <v>997</v>
      </c>
      <c r="P53" s="110"/>
      <c r="Q53" s="40">
        <v>5</v>
      </c>
      <c r="R53" s="113" t="s">
        <v>1247</v>
      </c>
      <c r="T53" s="40" t="s">
        <v>1348</v>
      </c>
      <c r="U53" s="112"/>
    </row>
    <row r="54" spans="2:21" ht="15" customHeight="1">
      <c r="B54" s="50">
        <f t="shared" si="2"/>
        <v>51</v>
      </c>
      <c r="C54" s="51" t="str">
        <f t="shared" si="0"/>
        <v>X0132</v>
      </c>
      <c r="D54" s="54" t="s">
        <v>1008</v>
      </c>
      <c r="E54" s="51"/>
      <c r="F54" s="52"/>
      <c r="H54" s="50">
        <f t="shared" si="3"/>
        <v>51</v>
      </c>
      <c r="I54" s="51" t="str">
        <f t="shared" si="1"/>
        <v>Y0132</v>
      </c>
      <c r="J54" s="54" t="s">
        <v>1286</v>
      </c>
      <c r="K54" s="51"/>
      <c r="L54" s="52"/>
      <c r="O54" s="42" t="s">
        <v>998</v>
      </c>
      <c r="P54" s="110"/>
      <c r="Q54" s="40">
        <v>6</v>
      </c>
      <c r="R54" s="113" t="s">
        <v>1248</v>
      </c>
      <c r="T54" s="40" t="s">
        <v>1348</v>
      </c>
      <c r="U54" s="112"/>
    </row>
    <row r="55" spans="2:21" ht="15" customHeight="1">
      <c r="B55" s="50">
        <f t="shared" si="2"/>
        <v>52</v>
      </c>
      <c r="C55" s="51" t="str">
        <f t="shared" si="0"/>
        <v>X0133</v>
      </c>
      <c r="D55" s="54" t="s">
        <v>1011</v>
      </c>
      <c r="E55" s="51"/>
      <c r="F55" s="52"/>
      <c r="H55" s="50">
        <f t="shared" si="3"/>
        <v>52</v>
      </c>
      <c r="I55" s="51" t="str">
        <f t="shared" si="1"/>
        <v>Y0133</v>
      </c>
      <c r="J55" s="54" t="s">
        <v>1287</v>
      </c>
      <c r="K55" s="51"/>
      <c r="L55" s="52"/>
      <c r="N55" s="40">
        <v>3</v>
      </c>
      <c r="O55" s="42" t="s">
        <v>999</v>
      </c>
      <c r="P55" s="110"/>
      <c r="Q55" s="40">
        <v>7</v>
      </c>
      <c r="R55" s="113" t="s">
        <v>1249</v>
      </c>
      <c r="T55" s="40" t="s">
        <v>1348</v>
      </c>
      <c r="U55" s="112"/>
    </row>
    <row r="56" spans="2:21" ht="15" customHeight="1">
      <c r="B56" s="50">
        <f t="shared" si="2"/>
        <v>53</v>
      </c>
      <c r="C56" s="51" t="str">
        <f t="shared" si="0"/>
        <v>X0134</v>
      </c>
      <c r="D56" s="54" t="s">
        <v>1012</v>
      </c>
      <c r="E56" s="51"/>
      <c r="F56" s="52"/>
      <c r="H56" s="50">
        <f t="shared" si="3"/>
        <v>53</v>
      </c>
      <c r="I56" s="51" t="str">
        <f t="shared" si="1"/>
        <v>Y0134</v>
      </c>
      <c r="J56" s="54" t="s">
        <v>1288</v>
      </c>
      <c r="K56" s="51"/>
      <c r="L56" s="52"/>
      <c r="O56" s="42" t="s">
        <v>1000</v>
      </c>
      <c r="P56" s="110"/>
      <c r="Q56" s="40">
        <v>8</v>
      </c>
      <c r="R56" s="114" t="s">
        <v>1250</v>
      </c>
      <c r="S56" s="40">
        <v>2</v>
      </c>
      <c r="T56" s="40" t="s">
        <v>1348</v>
      </c>
      <c r="U56" s="112"/>
    </row>
    <row r="57" spans="2:21" ht="15" customHeight="1">
      <c r="B57" s="50">
        <f t="shared" si="2"/>
        <v>54</v>
      </c>
      <c r="C57" s="51" t="str">
        <f t="shared" si="0"/>
        <v>X0135</v>
      </c>
      <c r="D57" s="54" t="s">
        <v>1013</v>
      </c>
      <c r="E57" s="51"/>
      <c r="F57" s="52"/>
      <c r="H57" s="50">
        <f t="shared" si="3"/>
        <v>54</v>
      </c>
      <c r="I57" s="51" t="str">
        <f t="shared" si="1"/>
        <v>Y0135</v>
      </c>
      <c r="J57" s="54" t="s">
        <v>1289</v>
      </c>
      <c r="K57" s="51"/>
      <c r="L57" s="52"/>
      <c r="O57" s="42" t="s">
        <v>1001</v>
      </c>
      <c r="P57" s="110"/>
      <c r="Q57" s="40">
        <v>9</v>
      </c>
      <c r="R57" s="114" t="s">
        <v>1251</v>
      </c>
      <c r="T57" s="40" t="s">
        <v>1348</v>
      </c>
      <c r="U57" s="112"/>
    </row>
    <row r="58" spans="2:21" ht="15" customHeight="1">
      <c r="B58" s="50">
        <f t="shared" si="2"/>
        <v>55</v>
      </c>
      <c r="C58" s="51" t="str">
        <f t="shared" si="0"/>
        <v>X0136</v>
      </c>
      <c r="D58" s="54" t="s">
        <v>1014</v>
      </c>
      <c r="E58" s="51"/>
      <c r="F58" s="52"/>
      <c r="H58" s="50">
        <f t="shared" si="3"/>
        <v>55</v>
      </c>
      <c r="I58" s="51" t="str">
        <f t="shared" si="1"/>
        <v>Y0136</v>
      </c>
      <c r="J58" s="54" t="s">
        <v>1290</v>
      </c>
      <c r="K58" s="51"/>
      <c r="L58" s="52"/>
      <c r="N58" s="40">
        <v>4</v>
      </c>
      <c r="O58" s="42" t="s">
        <v>1100</v>
      </c>
      <c r="P58" s="110"/>
      <c r="Q58" s="40">
        <v>10</v>
      </c>
      <c r="R58" s="114" t="s">
        <v>1252</v>
      </c>
      <c r="T58" s="40" t="s">
        <v>1348</v>
      </c>
      <c r="U58" s="112"/>
    </row>
    <row r="59" spans="2:21" ht="15" customHeight="1">
      <c r="B59" s="50">
        <f t="shared" si="2"/>
        <v>56</v>
      </c>
      <c r="C59" s="51" t="str">
        <f t="shared" si="0"/>
        <v>X0137</v>
      </c>
      <c r="D59" s="54" t="s">
        <v>1015</v>
      </c>
      <c r="E59" s="51"/>
      <c r="F59" s="52"/>
      <c r="H59" s="50">
        <f t="shared" si="3"/>
        <v>56</v>
      </c>
      <c r="I59" s="51" t="str">
        <f t="shared" si="1"/>
        <v>Y0137</v>
      </c>
      <c r="J59" s="54" t="s">
        <v>1291</v>
      </c>
      <c r="K59" s="51"/>
      <c r="L59" s="52"/>
      <c r="O59" s="42" t="s">
        <v>1101</v>
      </c>
      <c r="P59" s="110"/>
      <c r="Q59" s="40">
        <v>11</v>
      </c>
      <c r="R59" s="114" t="s">
        <v>1253</v>
      </c>
      <c r="T59" s="40" t="s">
        <v>1348</v>
      </c>
      <c r="U59" s="112"/>
    </row>
    <row r="60" spans="2:21" ht="15" customHeight="1">
      <c r="B60" s="50">
        <f t="shared" si="2"/>
        <v>57</v>
      </c>
      <c r="C60" s="51" t="str">
        <f t="shared" si="0"/>
        <v>X0138</v>
      </c>
      <c r="D60" s="54" t="s">
        <v>1016</v>
      </c>
      <c r="E60" s="51"/>
      <c r="F60" s="52"/>
      <c r="H60" s="50">
        <f t="shared" si="3"/>
        <v>57</v>
      </c>
      <c r="I60" s="51" t="str">
        <f t="shared" si="1"/>
        <v>Y0138</v>
      </c>
      <c r="J60" s="54" t="s">
        <v>1292</v>
      </c>
      <c r="K60" s="51"/>
      <c r="L60" s="52"/>
      <c r="O60" s="42" t="s">
        <v>1102</v>
      </c>
      <c r="P60" s="110"/>
      <c r="Q60" s="40">
        <v>12</v>
      </c>
      <c r="R60" s="114" t="s">
        <v>1254</v>
      </c>
      <c r="T60" s="40" t="s">
        <v>1348</v>
      </c>
      <c r="U60" s="112"/>
    </row>
    <row r="61" spans="2:21" ht="15" customHeight="1">
      <c r="B61" s="50">
        <f t="shared" si="2"/>
        <v>58</v>
      </c>
      <c r="C61" s="51" t="str">
        <f t="shared" si="0"/>
        <v>X0139</v>
      </c>
      <c r="D61" s="54" t="s">
        <v>1017</v>
      </c>
      <c r="E61" s="51"/>
      <c r="F61" s="52"/>
      <c r="H61" s="50">
        <f t="shared" si="3"/>
        <v>58</v>
      </c>
      <c r="I61" s="51" t="str">
        <f t="shared" si="1"/>
        <v>Y0139</v>
      </c>
      <c r="J61" s="54" t="s">
        <v>1293</v>
      </c>
      <c r="K61" s="51"/>
      <c r="L61" s="52"/>
      <c r="N61" s="40">
        <v>5</v>
      </c>
      <c r="O61" s="42" t="s">
        <v>1002</v>
      </c>
      <c r="P61" s="110"/>
      <c r="Q61" s="40">
        <v>13</v>
      </c>
      <c r="R61" s="114" t="s">
        <v>1255</v>
      </c>
      <c r="T61" s="40" t="s">
        <v>1348</v>
      </c>
      <c r="U61" s="112"/>
    </row>
    <row r="62" spans="2:21" ht="15" customHeight="1">
      <c r="B62" s="50">
        <f t="shared" si="2"/>
        <v>59</v>
      </c>
      <c r="C62" s="51" t="str">
        <f t="shared" si="0"/>
        <v>X013A</v>
      </c>
      <c r="D62" s="54" t="s">
        <v>1018</v>
      </c>
      <c r="E62" s="51"/>
      <c r="F62" s="52"/>
      <c r="H62" s="50">
        <f t="shared" si="3"/>
        <v>59</v>
      </c>
      <c r="I62" s="51" t="str">
        <f t="shared" si="1"/>
        <v>Y013A</v>
      </c>
      <c r="J62" s="54" t="s">
        <v>1294</v>
      </c>
      <c r="K62" s="51"/>
      <c r="L62" s="52"/>
      <c r="O62" s="42" t="s">
        <v>1003</v>
      </c>
      <c r="P62" s="110"/>
      <c r="Q62" s="40">
        <v>14</v>
      </c>
      <c r="R62" s="115" t="s">
        <v>1256</v>
      </c>
      <c r="S62" s="40">
        <v>3</v>
      </c>
      <c r="T62" s="40" t="s">
        <v>1348</v>
      </c>
      <c r="U62" s="112"/>
    </row>
    <row r="63" spans="2:21" ht="15" customHeight="1">
      <c r="B63" s="50">
        <f t="shared" si="2"/>
        <v>60</v>
      </c>
      <c r="C63" s="51" t="str">
        <f t="shared" si="0"/>
        <v>X013B</v>
      </c>
      <c r="D63" s="54" t="s">
        <v>1019</v>
      </c>
      <c r="E63" s="51"/>
      <c r="F63" s="52"/>
      <c r="H63" s="50">
        <f t="shared" si="3"/>
        <v>60</v>
      </c>
      <c r="I63" s="51" t="str">
        <f t="shared" si="1"/>
        <v>Y013B</v>
      </c>
      <c r="J63" s="54" t="s">
        <v>1295</v>
      </c>
      <c r="K63" s="51"/>
      <c r="L63" s="52"/>
      <c r="O63" s="42" t="s">
        <v>1004</v>
      </c>
      <c r="P63" s="110"/>
      <c r="Q63" s="40">
        <v>15</v>
      </c>
      <c r="R63" s="115" t="s">
        <v>1241</v>
      </c>
      <c r="T63" s="40" t="s">
        <v>1348</v>
      </c>
      <c r="U63" s="112"/>
    </row>
    <row r="64" spans="2:21" ht="15" customHeight="1">
      <c r="B64" s="50">
        <f t="shared" si="2"/>
        <v>61</v>
      </c>
      <c r="C64" s="51" t="str">
        <f t="shared" si="0"/>
        <v>X013C</v>
      </c>
      <c r="D64" s="54" t="s">
        <v>1020</v>
      </c>
      <c r="E64" s="51"/>
      <c r="F64" s="52"/>
      <c r="H64" s="50">
        <f t="shared" si="3"/>
        <v>61</v>
      </c>
      <c r="I64" s="51" t="str">
        <f t="shared" si="1"/>
        <v>Y013C</v>
      </c>
      <c r="J64" s="54" t="s">
        <v>1296</v>
      </c>
      <c r="K64" s="51"/>
      <c r="L64" s="52"/>
      <c r="N64" s="40">
        <v>6</v>
      </c>
      <c r="O64" s="42" t="s">
        <v>1005</v>
      </c>
      <c r="P64" s="110"/>
      <c r="Q64" s="40">
        <v>16</v>
      </c>
      <c r="R64" s="115" t="s">
        <v>1242</v>
      </c>
      <c r="T64" s="40" t="s">
        <v>1348</v>
      </c>
      <c r="U64" s="112"/>
    </row>
    <row r="65" spans="1:21" ht="15" customHeight="1">
      <c r="B65" s="50">
        <f t="shared" si="2"/>
        <v>62</v>
      </c>
      <c r="C65" s="51" t="str">
        <f t="shared" si="0"/>
        <v>X013D</v>
      </c>
      <c r="D65" s="54" t="s">
        <v>1021</v>
      </c>
      <c r="E65" s="51"/>
      <c r="F65" s="52"/>
      <c r="H65" s="50">
        <f t="shared" si="3"/>
        <v>62</v>
      </c>
      <c r="I65" s="51" t="str">
        <f t="shared" si="1"/>
        <v>Y013D</v>
      </c>
      <c r="J65" s="54"/>
      <c r="K65" s="51"/>
      <c r="L65" s="52"/>
      <c r="O65" s="42" t="s">
        <v>1006</v>
      </c>
      <c r="P65" s="110"/>
      <c r="Q65" s="40">
        <v>17</v>
      </c>
      <c r="R65" s="115" t="s">
        <v>1243</v>
      </c>
      <c r="T65" s="40" t="s">
        <v>1348</v>
      </c>
      <c r="U65" s="112"/>
    </row>
    <row r="66" spans="1:21" ht="15" customHeight="1">
      <c r="B66" s="50">
        <f t="shared" si="2"/>
        <v>63</v>
      </c>
      <c r="C66" s="51" t="str">
        <f t="shared" si="0"/>
        <v>X013E</v>
      </c>
      <c r="D66" s="54" t="s">
        <v>1022</v>
      </c>
      <c r="E66" s="51"/>
      <c r="F66" s="52"/>
      <c r="H66" s="50">
        <f t="shared" si="3"/>
        <v>63</v>
      </c>
      <c r="I66" s="51" t="str">
        <f t="shared" si="1"/>
        <v>Y013E</v>
      </c>
      <c r="J66" s="54"/>
      <c r="K66" s="51"/>
      <c r="L66" s="52"/>
      <c r="O66" s="42" t="s">
        <v>1007</v>
      </c>
      <c r="P66" s="110"/>
      <c r="Q66" s="40">
        <v>18</v>
      </c>
      <c r="R66" s="115" t="s">
        <v>1257</v>
      </c>
      <c r="T66" s="40" t="s">
        <v>1348</v>
      </c>
      <c r="U66" s="112"/>
    </row>
    <row r="67" spans="1:21" ht="15" customHeight="1" thickBot="1">
      <c r="B67" s="62">
        <f t="shared" si="2"/>
        <v>64</v>
      </c>
      <c r="C67" s="63" t="str">
        <f t="shared" si="0"/>
        <v>X013F</v>
      </c>
      <c r="D67" s="54" t="s">
        <v>1023</v>
      </c>
      <c r="E67" s="63"/>
      <c r="F67" s="65"/>
      <c r="H67" s="62">
        <f t="shared" si="3"/>
        <v>64</v>
      </c>
      <c r="I67" s="63" t="str">
        <f t="shared" si="1"/>
        <v>Y013F</v>
      </c>
      <c r="J67" s="64"/>
      <c r="K67" s="63"/>
      <c r="L67" s="65"/>
      <c r="N67" s="40">
        <v>7</v>
      </c>
      <c r="O67" s="42" t="s">
        <v>1010</v>
      </c>
      <c r="P67" s="110"/>
      <c r="Q67" s="40">
        <v>19</v>
      </c>
      <c r="R67" s="115" t="s">
        <v>1258</v>
      </c>
      <c r="T67" s="40" t="s">
        <v>1348</v>
      </c>
      <c r="U67" s="112"/>
    </row>
    <row r="68" spans="1:21" ht="15" customHeight="1">
      <c r="A68">
        <v>3</v>
      </c>
      <c r="B68" s="46">
        <f t="shared" si="2"/>
        <v>65</v>
      </c>
      <c r="C68" s="47" t="str">
        <f t="shared" si="0"/>
        <v>X0140</v>
      </c>
      <c r="D68" s="66" t="s">
        <v>1024</v>
      </c>
      <c r="E68" s="47"/>
      <c r="F68" s="49"/>
      <c r="H68" s="46">
        <f t="shared" si="3"/>
        <v>65</v>
      </c>
      <c r="I68" s="47" t="str">
        <f t="shared" si="1"/>
        <v>Y0140</v>
      </c>
      <c r="J68" s="48" t="s">
        <v>5220</v>
      </c>
      <c r="K68" s="47"/>
      <c r="L68" s="49"/>
      <c r="O68" s="42" t="s">
        <v>1009</v>
      </c>
      <c r="P68" s="110"/>
      <c r="Q68" s="40">
        <v>20</v>
      </c>
      <c r="R68" s="116" t="s">
        <v>1259</v>
      </c>
      <c r="S68" s="40">
        <v>4</v>
      </c>
      <c r="T68" s="40" t="s">
        <v>1348</v>
      </c>
      <c r="U68" s="112"/>
    </row>
    <row r="69" spans="1:21" ht="15" customHeight="1">
      <c r="B69" s="50">
        <f t="shared" si="2"/>
        <v>66</v>
      </c>
      <c r="C69" s="51" t="str">
        <f t="shared" ref="C69:C100" si="4">_xlfn.CONCAT("X0", DEC2HEX(B69+256-1))</f>
        <v>X0141</v>
      </c>
      <c r="D69" s="54" t="s">
        <v>1025</v>
      </c>
      <c r="E69" s="51"/>
      <c r="F69" s="52"/>
      <c r="H69" s="50">
        <f t="shared" si="3"/>
        <v>66</v>
      </c>
      <c r="I69" s="51" t="str">
        <f t="shared" ref="I69:I132" si="5">_xlfn.CONCAT("Y0", DEC2HEX(H69+256-1))</f>
        <v>Y0141</v>
      </c>
      <c r="J69" s="54" t="s">
        <v>5221</v>
      </c>
      <c r="K69" s="51"/>
      <c r="L69" s="52"/>
      <c r="O69" s="42" t="s">
        <v>1008</v>
      </c>
      <c r="P69" s="110"/>
      <c r="Q69" s="40">
        <v>21</v>
      </c>
      <c r="R69" s="116" t="s">
        <v>1260</v>
      </c>
      <c r="T69" s="40" t="s">
        <v>1348</v>
      </c>
      <c r="U69" s="112"/>
    </row>
    <row r="70" spans="1:21" ht="15" customHeight="1">
      <c r="B70" s="50">
        <f t="shared" ref="B70:B133" si="6">B69+1</f>
        <v>67</v>
      </c>
      <c r="C70" s="51" t="str">
        <f t="shared" si="4"/>
        <v>X0142</v>
      </c>
      <c r="D70" s="54" t="s">
        <v>1026</v>
      </c>
      <c r="E70" s="51"/>
      <c r="F70" s="52"/>
      <c r="H70" s="50">
        <f t="shared" ref="H70:H133" si="7">H69+1</f>
        <v>67</v>
      </c>
      <c r="I70" s="51" t="str">
        <f t="shared" si="5"/>
        <v>Y0142</v>
      </c>
      <c r="J70" s="54" t="s">
        <v>5222</v>
      </c>
      <c r="K70" s="51"/>
      <c r="L70" s="52"/>
      <c r="N70" s="40">
        <v>8</v>
      </c>
      <c r="O70" s="42" t="s">
        <v>1011</v>
      </c>
      <c r="P70" s="110"/>
      <c r="Q70" s="40">
        <v>22</v>
      </c>
      <c r="R70" s="116" t="s">
        <v>1261</v>
      </c>
      <c r="T70" s="40" t="s">
        <v>1348</v>
      </c>
      <c r="U70" s="112"/>
    </row>
    <row r="71" spans="1:21" ht="15" customHeight="1">
      <c r="B71" s="50">
        <f t="shared" si="6"/>
        <v>68</v>
      </c>
      <c r="C71" s="51" t="str">
        <f t="shared" si="4"/>
        <v>X0143</v>
      </c>
      <c r="D71" s="54" t="s">
        <v>1027</v>
      </c>
      <c r="E71" s="51"/>
      <c r="F71" s="52"/>
      <c r="H71" s="50">
        <f t="shared" si="7"/>
        <v>68</v>
      </c>
      <c r="I71" s="51" t="str">
        <f t="shared" si="5"/>
        <v>Y0143</v>
      </c>
      <c r="J71" s="54" t="s">
        <v>5223</v>
      </c>
      <c r="K71" s="51"/>
      <c r="L71" s="52"/>
      <c r="O71" s="42" t="s">
        <v>1012</v>
      </c>
      <c r="P71" s="110"/>
      <c r="Q71" s="40">
        <v>23</v>
      </c>
      <c r="R71" s="116" t="s">
        <v>1262</v>
      </c>
      <c r="T71" s="40" t="s">
        <v>1348</v>
      </c>
      <c r="U71" s="112"/>
    </row>
    <row r="72" spans="1:21" ht="15" customHeight="1">
      <c r="B72" s="50">
        <f t="shared" si="6"/>
        <v>69</v>
      </c>
      <c r="C72" s="51" t="str">
        <f t="shared" si="4"/>
        <v>X0144</v>
      </c>
      <c r="D72" s="54" t="s">
        <v>1028</v>
      </c>
      <c r="E72" s="51"/>
      <c r="F72" s="52"/>
      <c r="H72" s="50">
        <f t="shared" si="7"/>
        <v>69</v>
      </c>
      <c r="I72" s="51" t="str">
        <f t="shared" si="5"/>
        <v>Y0144</v>
      </c>
      <c r="J72" s="54" t="s">
        <v>5224</v>
      </c>
      <c r="K72" s="51"/>
      <c r="L72" s="52"/>
      <c r="O72" s="42" t="s">
        <v>1013</v>
      </c>
      <c r="P72" s="110"/>
      <c r="Q72" s="40">
        <v>24</v>
      </c>
      <c r="R72" s="116" t="s">
        <v>1263</v>
      </c>
      <c r="T72" s="40" t="s">
        <v>1348</v>
      </c>
      <c r="U72" s="112"/>
    </row>
    <row r="73" spans="1:21" ht="15" customHeight="1">
      <c r="B73" s="50">
        <f t="shared" si="6"/>
        <v>70</v>
      </c>
      <c r="C73" s="51" t="str">
        <f t="shared" si="4"/>
        <v>X0145</v>
      </c>
      <c r="D73" s="54" t="s">
        <v>1029</v>
      </c>
      <c r="E73" s="51"/>
      <c r="F73" s="52"/>
      <c r="H73" s="50">
        <f t="shared" si="7"/>
        <v>70</v>
      </c>
      <c r="I73" s="51" t="str">
        <f t="shared" si="5"/>
        <v>Y0145</v>
      </c>
      <c r="J73" s="54" t="s">
        <v>5225</v>
      </c>
      <c r="K73" s="51"/>
      <c r="L73" s="52"/>
      <c r="N73" s="40">
        <v>9</v>
      </c>
      <c r="O73" s="42" t="s">
        <v>1014</v>
      </c>
      <c r="P73" s="110"/>
      <c r="Q73" s="40">
        <v>25</v>
      </c>
      <c r="R73" s="116" t="s">
        <v>1264</v>
      </c>
      <c r="T73" s="40" t="s">
        <v>1348</v>
      </c>
      <c r="U73" s="112"/>
    </row>
    <row r="74" spans="1:21" ht="15" customHeight="1">
      <c r="B74" s="50">
        <f t="shared" si="6"/>
        <v>71</v>
      </c>
      <c r="C74" s="51" t="str">
        <f t="shared" si="4"/>
        <v>X0146</v>
      </c>
      <c r="D74" s="54" t="s">
        <v>1030</v>
      </c>
      <c r="E74" s="51"/>
      <c r="F74" s="52"/>
      <c r="H74" s="50">
        <f t="shared" si="7"/>
        <v>71</v>
      </c>
      <c r="I74" s="51" t="str">
        <f t="shared" si="5"/>
        <v>Y0146</v>
      </c>
      <c r="J74" s="54"/>
      <c r="K74" s="51"/>
      <c r="L74" s="52"/>
      <c r="O74" s="42" t="s">
        <v>1015</v>
      </c>
      <c r="P74" s="110"/>
      <c r="Q74" s="40">
        <v>26</v>
      </c>
      <c r="R74" s="42" t="s">
        <v>1265</v>
      </c>
      <c r="S74" s="40">
        <v>1</v>
      </c>
      <c r="T74" s="40" t="s">
        <v>3265</v>
      </c>
      <c r="U74" s="112"/>
    </row>
    <row r="75" spans="1:21" ht="15" customHeight="1">
      <c r="B75" s="50">
        <f t="shared" si="6"/>
        <v>72</v>
      </c>
      <c r="C75" s="51" t="str">
        <f t="shared" si="4"/>
        <v>X0147</v>
      </c>
      <c r="D75" s="54" t="s">
        <v>1031</v>
      </c>
      <c r="E75" s="51"/>
      <c r="F75" s="52"/>
      <c r="H75" s="50">
        <f t="shared" si="7"/>
        <v>72</v>
      </c>
      <c r="I75" s="51" t="str">
        <f t="shared" si="5"/>
        <v>Y0147</v>
      </c>
      <c r="J75" s="54"/>
      <c r="K75" s="51"/>
      <c r="L75" s="52"/>
      <c r="O75" s="42" t="s">
        <v>1016</v>
      </c>
      <c r="P75" s="110"/>
      <c r="Q75" s="40">
        <v>27</v>
      </c>
      <c r="R75" s="42" t="s">
        <v>1266</v>
      </c>
      <c r="S75" s="40">
        <v>2</v>
      </c>
      <c r="T75" s="40" t="s">
        <v>3266</v>
      </c>
      <c r="U75" s="112"/>
    </row>
    <row r="76" spans="1:21" ht="15" customHeight="1">
      <c r="B76" s="50">
        <f t="shared" si="6"/>
        <v>73</v>
      </c>
      <c r="C76" s="51" t="str">
        <f t="shared" si="4"/>
        <v>X0148</v>
      </c>
      <c r="D76" s="54" t="s">
        <v>1032</v>
      </c>
      <c r="E76" s="51"/>
      <c r="F76" s="52"/>
      <c r="H76" s="50">
        <f t="shared" si="7"/>
        <v>73</v>
      </c>
      <c r="I76" s="51" t="str">
        <f t="shared" si="5"/>
        <v>Y0148</v>
      </c>
      <c r="J76" s="54" t="s">
        <v>1160</v>
      </c>
      <c r="K76" s="51"/>
      <c r="L76" s="52"/>
      <c r="N76" s="40">
        <v>10</v>
      </c>
      <c r="O76" s="42" t="s">
        <v>1017</v>
      </c>
      <c r="P76" s="110"/>
      <c r="Q76" s="40">
        <v>28</v>
      </c>
      <c r="R76" s="42" t="s">
        <v>1267</v>
      </c>
      <c r="S76" s="40">
        <v>3</v>
      </c>
      <c r="T76" s="40" t="s">
        <v>3267</v>
      </c>
      <c r="U76" s="112"/>
    </row>
    <row r="77" spans="1:21" ht="15" customHeight="1">
      <c r="B77" s="50">
        <f t="shared" si="6"/>
        <v>74</v>
      </c>
      <c r="C77" s="51" t="str">
        <f t="shared" si="4"/>
        <v>X0149</v>
      </c>
      <c r="D77" s="54" t="s">
        <v>1033</v>
      </c>
      <c r="E77" s="51"/>
      <c r="F77" s="52"/>
      <c r="H77" s="50">
        <f t="shared" si="7"/>
        <v>74</v>
      </c>
      <c r="I77" s="51" t="str">
        <f t="shared" si="5"/>
        <v>Y0149</v>
      </c>
      <c r="J77" s="54" t="s">
        <v>1161</v>
      </c>
      <c r="K77" s="51"/>
      <c r="L77" s="52"/>
      <c r="O77" s="42" t="s">
        <v>1018</v>
      </c>
      <c r="P77" s="110"/>
      <c r="Q77" s="40">
        <v>29</v>
      </c>
      <c r="R77" s="42" t="s">
        <v>1268</v>
      </c>
      <c r="S77" s="40">
        <v>4</v>
      </c>
      <c r="T77" s="40" t="s">
        <v>3265</v>
      </c>
      <c r="U77" s="112"/>
    </row>
    <row r="78" spans="1:21" ht="15" customHeight="1">
      <c r="B78" s="50">
        <f t="shared" si="6"/>
        <v>75</v>
      </c>
      <c r="C78" s="51" t="str">
        <f t="shared" si="4"/>
        <v>X014A</v>
      </c>
      <c r="D78" s="54" t="s">
        <v>1034</v>
      </c>
      <c r="E78" s="51"/>
      <c r="F78" s="52"/>
      <c r="H78" s="50">
        <f t="shared" si="7"/>
        <v>75</v>
      </c>
      <c r="I78" s="51" t="str">
        <f t="shared" si="5"/>
        <v>Y014A</v>
      </c>
      <c r="J78" s="54" t="s">
        <v>1162</v>
      </c>
      <c r="K78" s="51"/>
      <c r="L78" s="52"/>
      <c r="O78" s="42" t="s">
        <v>1019</v>
      </c>
      <c r="P78" s="110"/>
      <c r="Q78" s="40">
        <v>30</v>
      </c>
      <c r="R78" s="42" t="s">
        <v>1269</v>
      </c>
      <c r="S78" s="40">
        <v>5</v>
      </c>
      <c r="T78" s="40" t="s">
        <v>3266</v>
      </c>
      <c r="U78" s="112"/>
    </row>
    <row r="79" spans="1:21" ht="15" customHeight="1">
      <c r="B79" s="50">
        <f t="shared" si="6"/>
        <v>76</v>
      </c>
      <c r="C79" s="51" t="str">
        <f t="shared" si="4"/>
        <v>X014B</v>
      </c>
      <c r="D79" s="54" t="s">
        <v>1044</v>
      </c>
      <c r="E79" s="51"/>
      <c r="F79" s="52"/>
      <c r="H79" s="50">
        <f t="shared" si="7"/>
        <v>76</v>
      </c>
      <c r="I79" s="51" t="str">
        <f t="shared" si="5"/>
        <v>Y014B</v>
      </c>
      <c r="J79" s="54" t="s">
        <v>1163</v>
      </c>
      <c r="K79" s="51"/>
      <c r="L79" s="52"/>
      <c r="N79" s="40">
        <v>11</v>
      </c>
      <c r="O79" s="42" t="s">
        <v>1020</v>
      </c>
      <c r="P79" s="110"/>
      <c r="Q79" s="40">
        <v>31</v>
      </c>
      <c r="R79" s="42" t="s">
        <v>1270</v>
      </c>
      <c r="S79" s="40">
        <v>6</v>
      </c>
      <c r="T79" s="40" t="s">
        <v>3267</v>
      </c>
      <c r="U79" s="112"/>
    </row>
    <row r="80" spans="1:21" ht="15" customHeight="1">
      <c r="B80" s="50">
        <f t="shared" si="6"/>
        <v>77</v>
      </c>
      <c r="C80" s="51" t="str">
        <f t="shared" si="4"/>
        <v>X014C</v>
      </c>
      <c r="D80" s="54" t="s">
        <v>1045</v>
      </c>
      <c r="E80" s="51"/>
      <c r="F80" s="52"/>
      <c r="H80" s="50">
        <f t="shared" si="7"/>
        <v>77</v>
      </c>
      <c r="I80" s="51" t="str">
        <f t="shared" si="5"/>
        <v>Y014C</v>
      </c>
      <c r="J80" s="54" t="s">
        <v>1164</v>
      </c>
      <c r="K80" s="51"/>
      <c r="L80" s="61"/>
      <c r="O80" s="42" t="s">
        <v>1021</v>
      </c>
      <c r="P80" s="110"/>
      <c r="Q80" s="40">
        <v>32</v>
      </c>
      <c r="R80" s="42" t="s">
        <v>1271</v>
      </c>
      <c r="S80" s="40">
        <v>7</v>
      </c>
      <c r="T80" s="40" t="s">
        <v>3265</v>
      </c>
      <c r="U80" s="112"/>
    </row>
    <row r="81" spans="2:21" ht="15" customHeight="1">
      <c r="B81" s="50">
        <f t="shared" si="6"/>
        <v>78</v>
      </c>
      <c r="C81" s="51" t="str">
        <f t="shared" si="4"/>
        <v>X014D</v>
      </c>
      <c r="D81" s="54" t="s">
        <v>1046</v>
      </c>
      <c r="E81" s="51"/>
      <c r="F81" s="52"/>
      <c r="H81" s="50">
        <f t="shared" si="7"/>
        <v>78</v>
      </c>
      <c r="I81" s="51" t="str">
        <f t="shared" si="5"/>
        <v>Y014D</v>
      </c>
      <c r="J81" s="54" t="s">
        <v>1165</v>
      </c>
      <c r="K81" s="51"/>
      <c r="L81" s="52"/>
      <c r="O81" s="42" t="s">
        <v>1022</v>
      </c>
      <c r="P81" s="110"/>
      <c r="Q81" s="40">
        <v>33</v>
      </c>
      <c r="R81" s="42" t="s">
        <v>1272</v>
      </c>
      <c r="S81" s="40">
        <v>8</v>
      </c>
      <c r="T81" s="40" t="s">
        <v>3266</v>
      </c>
      <c r="U81" s="112"/>
    </row>
    <row r="82" spans="2:21" ht="15" customHeight="1">
      <c r="B82" s="50">
        <f t="shared" si="6"/>
        <v>79</v>
      </c>
      <c r="C82" s="51" t="str">
        <f t="shared" si="4"/>
        <v>X014E</v>
      </c>
      <c r="D82" s="54" t="s">
        <v>1035</v>
      </c>
      <c r="E82" s="51"/>
      <c r="F82" s="52"/>
      <c r="H82" s="50">
        <f t="shared" si="7"/>
        <v>79</v>
      </c>
      <c r="I82" s="51" t="str">
        <f t="shared" si="5"/>
        <v>Y014E</v>
      </c>
      <c r="J82" s="54" t="s">
        <v>1166</v>
      </c>
      <c r="K82" s="51"/>
      <c r="L82" s="52"/>
      <c r="N82" s="40">
        <v>12</v>
      </c>
      <c r="O82" s="42" t="s">
        <v>1023</v>
      </c>
      <c r="P82" s="110"/>
      <c r="Q82" s="40">
        <v>34</v>
      </c>
      <c r="R82" s="42" t="s">
        <v>1273</v>
      </c>
      <c r="S82" s="40">
        <v>9</v>
      </c>
      <c r="T82" s="40" t="s">
        <v>3267</v>
      </c>
      <c r="U82" s="112"/>
    </row>
    <row r="83" spans="2:21" ht="15" customHeight="1">
      <c r="B83" s="56">
        <f t="shared" si="6"/>
        <v>80</v>
      </c>
      <c r="C83" s="57" t="str">
        <f t="shared" si="4"/>
        <v>X014F</v>
      </c>
      <c r="D83" s="58" t="s">
        <v>1036</v>
      </c>
      <c r="E83" s="57"/>
      <c r="F83" s="55"/>
      <c r="H83" s="56">
        <f t="shared" si="7"/>
        <v>80</v>
      </c>
      <c r="I83" s="57" t="str">
        <f t="shared" si="5"/>
        <v>Y014F</v>
      </c>
      <c r="J83" s="58" t="s">
        <v>1167</v>
      </c>
      <c r="K83" s="57"/>
      <c r="L83" s="55"/>
      <c r="O83" s="42" t="s">
        <v>1024</v>
      </c>
      <c r="P83" s="110"/>
      <c r="Q83" s="40">
        <v>35</v>
      </c>
      <c r="R83" s="42" t="s">
        <v>1274</v>
      </c>
      <c r="S83" s="40">
        <v>10</v>
      </c>
      <c r="T83" s="40" t="s">
        <v>3265</v>
      </c>
      <c r="U83" s="112"/>
    </row>
    <row r="84" spans="2:21" ht="15" customHeight="1">
      <c r="B84" s="59">
        <f t="shared" si="6"/>
        <v>81</v>
      </c>
      <c r="C84" s="51" t="str">
        <f t="shared" si="4"/>
        <v>X0150</v>
      </c>
      <c r="D84" s="60" t="s">
        <v>1037</v>
      </c>
      <c r="E84" s="51"/>
      <c r="F84" s="61"/>
      <c r="H84" s="59">
        <f t="shared" si="7"/>
        <v>81</v>
      </c>
      <c r="I84" s="51" t="str">
        <f t="shared" si="5"/>
        <v>Y0150</v>
      </c>
      <c r="J84" s="60" t="s">
        <v>1168</v>
      </c>
      <c r="K84" s="51"/>
      <c r="L84" s="61"/>
      <c r="O84" s="42" t="s">
        <v>1025</v>
      </c>
      <c r="P84" s="110"/>
      <c r="Q84" s="40">
        <v>36</v>
      </c>
      <c r="R84" s="42" t="s">
        <v>1275</v>
      </c>
      <c r="S84" s="40">
        <v>11</v>
      </c>
      <c r="T84" s="40" t="s">
        <v>3266</v>
      </c>
      <c r="U84" s="112"/>
    </row>
    <row r="85" spans="2:21" ht="15" customHeight="1">
      <c r="B85" s="50">
        <f t="shared" si="6"/>
        <v>82</v>
      </c>
      <c r="C85" s="51" t="str">
        <f t="shared" si="4"/>
        <v>X0151</v>
      </c>
      <c r="D85" s="60" t="s">
        <v>1138</v>
      </c>
      <c r="E85" s="51"/>
      <c r="F85" s="61"/>
      <c r="H85" s="50">
        <f t="shared" si="7"/>
        <v>82</v>
      </c>
      <c r="I85" s="51" t="str">
        <f t="shared" si="5"/>
        <v>Y0151</v>
      </c>
      <c r="J85" s="54" t="s">
        <v>1169</v>
      </c>
      <c r="K85" s="51"/>
      <c r="L85" s="52"/>
      <c r="N85" s="40">
        <v>13</v>
      </c>
      <c r="O85" s="42" t="s">
        <v>1026</v>
      </c>
      <c r="P85" s="110"/>
      <c r="Q85" s="40">
        <v>37</v>
      </c>
      <c r="R85" s="42" t="s">
        <v>1276</v>
      </c>
      <c r="S85" s="40">
        <v>12</v>
      </c>
      <c r="T85" s="40" t="s">
        <v>3267</v>
      </c>
      <c r="U85" s="112"/>
    </row>
    <row r="86" spans="2:21" ht="15" customHeight="1">
      <c r="B86" s="50">
        <f t="shared" si="6"/>
        <v>83</v>
      </c>
      <c r="C86" s="51" t="str">
        <f t="shared" si="4"/>
        <v>X0152</v>
      </c>
      <c r="D86" s="60" t="s">
        <v>1139</v>
      </c>
      <c r="E86" s="51"/>
      <c r="F86" s="52"/>
      <c r="H86" s="50">
        <f t="shared" si="7"/>
        <v>83</v>
      </c>
      <c r="I86" s="51" t="str">
        <f t="shared" si="5"/>
        <v>Y0152</v>
      </c>
      <c r="J86" s="54" t="s">
        <v>1170</v>
      </c>
      <c r="K86" s="51"/>
      <c r="L86" s="52"/>
      <c r="O86" s="42" t="s">
        <v>1027</v>
      </c>
      <c r="P86" s="110"/>
      <c r="Q86" s="40">
        <v>38</v>
      </c>
      <c r="R86" s="42" t="s">
        <v>1277</v>
      </c>
      <c r="S86" s="40">
        <v>13</v>
      </c>
      <c r="T86" s="40" t="s">
        <v>3266</v>
      </c>
      <c r="U86" s="112"/>
    </row>
    <row r="87" spans="2:21" ht="15" customHeight="1">
      <c r="B87" s="50">
        <f t="shared" si="6"/>
        <v>84</v>
      </c>
      <c r="C87" s="51" t="str">
        <f t="shared" si="4"/>
        <v>X0153</v>
      </c>
      <c r="D87" s="54" t="s">
        <v>1140</v>
      </c>
      <c r="E87" s="51"/>
      <c r="F87" s="52"/>
      <c r="H87" s="50">
        <f t="shared" si="7"/>
        <v>84</v>
      </c>
      <c r="I87" s="51" t="str">
        <f t="shared" si="5"/>
        <v>Y0153</v>
      </c>
      <c r="J87" s="54" t="s">
        <v>1171</v>
      </c>
      <c r="K87" s="51"/>
      <c r="L87" s="52"/>
      <c r="O87" s="42" t="s">
        <v>1028</v>
      </c>
      <c r="P87" s="110"/>
      <c r="Q87" s="40">
        <v>39</v>
      </c>
      <c r="R87" s="42" t="s">
        <v>1278</v>
      </c>
      <c r="S87" s="40">
        <v>14</v>
      </c>
      <c r="T87" s="40" t="s">
        <v>3266</v>
      </c>
      <c r="U87" s="112"/>
    </row>
    <row r="88" spans="2:21" ht="15" customHeight="1">
      <c r="B88" s="50">
        <f t="shared" si="6"/>
        <v>85</v>
      </c>
      <c r="C88" s="51" t="str">
        <f t="shared" si="4"/>
        <v>X0154</v>
      </c>
      <c r="D88" s="42" t="s">
        <v>1141</v>
      </c>
      <c r="E88" s="51"/>
      <c r="F88" s="52"/>
      <c r="H88" s="50">
        <f t="shared" si="7"/>
        <v>85</v>
      </c>
      <c r="I88" s="51" t="str">
        <f t="shared" si="5"/>
        <v>Y0154</v>
      </c>
      <c r="J88" s="54"/>
      <c r="K88" s="51"/>
      <c r="L88" s="52"/>
      <c r="N88" s="40">
        <v>14</v>
      </c>
      <c r="O88" s="42" t="s">
        <v>1029</v>
      </c>
      <c r="P88" s="110"/>
      <c r="Q88" s="40">
        <v>40</v>
      </c>
      <c r="R88" s="42" t="s">
        <v>1280</v>
      </c>
      <c r="S88" s="40">
        <v>15</v>
      </c>
      <c r="T88" s="40" t="s">
        <v>3267</v>
      </c>
      <c r="U88" s="112"/>
    </row>
    <row r="89" spans="2:21" ht="15" customHeight="1">
      <c r="B89" s="50">
        <f t="shared" si="6"/>
        <v>86</v>
      </c>
      <c r="C89" s="51" t="str">
        <f t="shared" si="4"/>
        <v>X0155</v>
      </c>
      <c r="D89" s="54" t="s">
        <v>1142</v>
      </c>
      <c r="E89" s="51"/>
      <c r="F89" s="52"/>
      <c r="H89" s="50">
        <f t="shared" si="7"/>
        <v>86</v>
      </c>
      <c r="I89" s="51" t="str">
        <f t="shared" si="5"/>
        <v>Y0155</v>
      </c>
      <c r="J89" s="54"/>
      <c r="K89" s="51"/>
      <c r="L89" s="52"/>
      <c r="O89" s="42" t="s">
        <v>1030</v>
      </c>
      <c r="P89" s="110"/>
      <c r="Q89" s="40">
        <v>41</v>
      </c>
      <c r="R89" s="42" t="s">
        <v>1279</v>
      </c>
      <c r="S89" s="40">
        <v>16</v>
      </c>
      <c r="T89" s="40" t="s">
        <v>3266</v>
      </c>
      <c r="U89" s="112"/>
    </row>
    <row r="90" spans="2:21" ht="15" customHeight="1">
      <c r="B90" s="50">
        <f t="shared" si="6"/>
        <v>87</v>
      </c>
      <c r="C90" s="51" t="str">
        <f t="shared" si="4"/>
        <v>X0156</v>
      </c>
      <c r="D90" s="54" t="s">
        <v>1143</v>
      </c>
      <c r="E90" s="51"/>
      <c r="F90" s="52"/>
      <c r="H90" s="50">
        <f t="shared" si="7"/>
        <v>87</v>
      </c>
      <c r="I90" s="51" t="str">
        <f t="shared" si="5"/>
        <v>Y0156</v>
      </c>
      <c r="J90" s="54"/>
      <c r="K90" s="51"/>
      <c r="L90" s="52"/>
      <c r="O90" s="42" t="s">
        <v>1031</v>
      </c>
      <c r="P90" s="110"/>
      <c r="Q90" s="40">
        <v>42</v>
      </c>
      <c r="R90" s="42" t="s">
        <v>1281</v>
      </c>
      <c r="S90" s="40">
        <v>17</v>
      </c>
      <c r="T90" s="40" t="s">
        <v>3266</v>
      </c>
      <c r="U90" s="112"/>
    </row>
    <row r="91" spans="2:21" ht="15" customHeight="1">
      <c r="B91" s="50">
        <f t="shared" si="6"/>
        <v>88</v>
      </c>
      <c r="C91" s="51" t="str">
        <f t="shared" si="4"/>
        <v>X0157</v>
      </c>
      <c r="E91" s="51"/>
      <c r="F91" s="52"/>
      <c r="H91" s="50">
        <f t="shared" si="7"/>
        <v>88</v>
      </c>
      <c r="I91" s="51" t="str">
        <f t="shared" si="5"/>
        <v>Y0157</v>
      </c>
      <c r="J91" s="54"/>
      <c r="K91" s="51"/>
      <c r="L91" s="52"/>
      <c r="N91" s="40">
        <v>15</v>
      </c>
      <c r="O91" s="42" t="s">
        <v>1032</v>
      </c>
      <c r="P91" s="110"/>
      <c r="Q91" s="40">
        <v>43</v>
      </c>
      <c r="R91" s="42" t="s">
        <v>1282</v>
      </c>
      <c r="S91" s="40">
        <v>18</v>
      </c>
      <c r="T91" s="40" t="s">
        <v>3267</v>
      </c>
      <c r="U91" s="112"/>
    </row>
    <row r="92" spans="2:21" ht="15" customHeight="1">
      <c r="B92" s="50">
        <f t="shared" si="6"/>
        <v>89</v>
      </c>
      <c r="C92" s="51" t="str">
        <f t="shared" si="4"/>
        <v>X0158</v>
      </c>
      <c r="D92" s="54"/>
      <c r="E92" s="51"/>
      <c r="F92" s="52"/>
      <c r="H92" s="50">
        <f t="shared" si="7"/>
        <v>89</v>
      </c>
      <c r="I92" s="51" t="str">
        <f t="shared" si="5"/>
        <v>Y0158</v>
      </c>
      <c r="J92" s="54"/>
      <c r="K92" s="51"/>
      <c r="L92" s="52"/>
      <c r="O92" s="42" t="s">
        <v>1033</v>
      </c>
      <c r="P92" s="117"/>
      <c r="Q92" s="118"/>
      <c r="R92" s="119"/>
      <c r="S92" s="118"/>
      <c r="T92" s="118"/>
      <c r="U92" s="120"/>
    </row>
    <row r="93" spans="2:21" ht="15" customHeight="1">
      <c r="B93" s="50">
        <f t="shared" si="6"/>
        <v>90</v>
      </c>
      <c r="C93" s="51" t="str">
        <f t="shared" si="4"/>
        <v>X0159</v>
      </c>
      <c r="D93" s="54"/>
      <c r="E93" s="51"/>
      <c r="F93" s="52"/>
      <c r="H93" s="50">
        <f t="shared" si="7"/>
        <v>90</v>
      </c>
      <c r="I93" s="51" t="str">
        <f t="shared" si="5"/>
        <v>Y0159</v>
      </c>
      <c r="J93" s="54"/>
      <c r="K93" s="51"/>
      <c r="L93" s="52"/>
      <c r="O93" s="42" t="s">
        <v>1034</v>
      </c>
    </row>
    <row r="94" spans="2:21" ht="15" customHeight="1">
      <c r="B94" s="50">
        <f t="shared" si="6"/>
        <v>91</v>
      </c>
      <c r="C94" s="51" t="str">
        <f t="shared" si="4"/>
        <v>X015A</v>
      </c>
      <c r="E94" s="51"/>
      <c r="F94" s="52"/>
      <c r="H94" s="50">
        <f t="shared" si="7"/>
        <v>91</v>
      </c>
      <c r="I94" s="51" t="str">
        <f t="shared" si="5"/>
        <v>Y015A</v>
      </c>
      <c r="J94" s="54"/>
      <c r="K94" s="51"/>
      <c r="L94" s="52"/>
      <c r="N94" s="40">
        <v>16</v>
      </c>
      <c r="O94" s="42" t="s">
        <v>1044</v>
      </c>
    </row>
    <row r="95" spans="2:21" ht="15" customHeight="1">
      <c r="B95" s="50">
        <f t="shared" si="6"/>
        <v>92</v>
      </c>
      <c r="C95" s="51" t="str">
        <f t="shared" si="4"/>
        <v>X015B</v>
      </c>
      <c r="D95" s="54"/>
      <c r="E95" s="51"/>
      <c r="F95" s="52"/>
      <c r="H95" s="50">
        <f t="shared" si="7"/>
        <v>92</v>
      </c>
      <c r="I95" s="51" t="str">
        <f t="shared" si="5"/>
        <v>Y015B</v>
      </c>
      <c r="J95" s="54"/>
      <c r="K95" s="51"/>
      <c r="L95" s="52"/>
      <c r="O95" s="42" t="s">
        <v>1045</v>
      </c>
    </row>
    <row r="96" spans="2:21" ht="15" customHeight="1">
      <c r="B96" s="50">
        <f t="shared" si="6"/>
        <v>93</v>
      </c>
      <c r="C96" s="51" t="str">
        <f t="shared" si="4"/>
        <v>X015C</v>
      </c>
      <c r="D96" s="54"/>
      <c r="E96" s="51"/>
      <c r="F96" s="52"/>
      <c r="H96" s="50">
        <f t="shared" si="7"/>
        <v>93</v>
      </c>
      <c r="I96" s="51" t="str">
        <f t="shared" si="5"/>
        <v>Y015C</v>
      </c>
      <c r="J96" s="54"/>
      <c r="K96" s="51"/>
      <c r="L96" s="52"/>
      <c r="O96" s="42" t="s">
        <v>1046</v>
      </c>
    </row>
    <row r="97" spans="1:15" ht="15" customHeight="1">
      <c r="B97" s="50">
        <f t="shared" si="6"/>
        <v>94</v>
      </c>
      <c r="C97" s="51" t="str">
        <f t="shared" si="4"/>
        <v>X015D</v>
      </c>
      <c r="E97" s="51"/>
      <c r="F97" s="52"/>
      <c r="H97" s="50">
        <f t="shared" si="7"/>
        <v>94</v>
      </c>
      <c r="I97" s="51" t="str">
        <f t="shared" si="5"/>
        <v>Y015D</v>
      </c>
      <c r="J97" s="54"/>
      <c r="K97" s="51"/>
      <c r="L97" s="52"/>
      <c r="N97" s="40">
        <v>17</v>
      </c>
      <c r="O97" s="42" t="s">
        <v>1035</v>
      </c>
    </row>
    <row r="98" spans="1:15" ht="15" customHeight="1">
      <c r="B98" s="50">
        <f t="shared" si="6"/>
        <v>95</v>
      </c>
      <c r="C98" s="51" t="str">
        <f t="shared" si="4"/>
        <v>X015E</v>
      </c>
      <c r="D98" s="54"/>
      <c r="E98" s="51"/>
      <c r="F98" s="52"/>
      <c r="H98" s="50">
        <f t="shared" si="7"/>
        <v>95</v>
      </c>
      <c r="I98" s="51" t="str">
        <f t="shared" si="5"/>
        <v>Y015E</v>
      </c>
      <c r="J98" s="54"/>
      <c r="K98" s="51"/>
      <c r="L98" s="52"/>
      <c r="O98" s="42" t="s">
        <v>1036</v>
      </c>
    </row>
    <row r="99" spans="1:15" ht="15" customHeight="1" thickBot="1">
      <c r="B99" s="62">
        <f t="shared" si="6"/>
        <v>96</v>
      </c>
      <c r="C99" s="63" t="str">
        <f t="shared" si="4"/>
        <v>X015F</v>
      </c>
      <c r="D99" s="64"/>
      <c r="E99" s="63"/>
      <c r="F99" s="52"/>
      <c r="H99" s="62">
        <f t="shared" si="7"/>
        <v>96</v>
      </c>
      <c r="I99" s="63" t="str">
        <f t="shared" si="5"/>
        <v>Y015F</v>
      </c>
      <c r="J99" s="64"/>
      <c r="K99" s="63"/>
      <c r="L99" s="65"/>
      <c r="O99" s="42" t="s">
        <v>1037</v>
      </c>
    </row>
    <row r="100" spans="1:15" ht="15" customHeight="1">
      <c r="A100">
        <v>4</v>
      </c>
      <c r="B100" s="46">
        <f t="shared" si="6"/>
        <v>97</v>
      </c>
      <c r="C100" s="47" t="str">
        <f t="shared" si="4"/>
        <v>X0160</v>
      </c>
      <c r="D100" s="66" t="s">
        <v>963</v>
      </c>
      <c r="E100" s="47"/>
      <c r="F100" s="49"/>
      <c r="H100" s="46">
        <f t="shared" si="7"/>
        <v>97</v>
      </c>
      <c r="I100" s="47" t="str">
        <f t="shared" si="5"/>
        <v>Y0160</v>
      </c>
      <c r="J100" s="48" t="s">
        <v>5226</v>
      </c>
      <c r="K100" s="47"/>
      <c r="L100" s="49"/>
      <c r="N100" s="40">
        <v>18</v>
      </c>
      <c r="O100" s="42" t="s">
        <v>1038</v>
      </c>
    </row>
    <row r="101" spans="1:15" ht="15" customHeight="1">
      <c r="B101" s="50">
        <f t="shared" si="6"/>
        <v>98</v>
      </c>
      <c r="C101" s="51" t="str">
        <f t="shared" ref="C101:C164" si="8">_xlfn.CONCAT("X0", DEC2HEX(B101+256-1))</f>
        <v>X0161</v>
      </c>
      <c r="D101" s="54" t="s">
        <v>964</v>
      </c>
      <c r="E101" s="51"/>
      <c r="F101" s="52"/>
      <c r="H101" s="50">
        <f t="shared" si="7"/>
        <v>98</v>
      </c>
      <c r="I101" s="51" t="str">
        <f t="shared" si="5"/>
        <v>Y0161</v>
      </c>
      <c r="J101" s="54" t="s">
        <v>5227</v>
      </c>
      <c r="K101" s="51"/>
      <c r="L101" s="52"/>
      <c r="O101" s="42" t="s">
        <v>1039</v>
      </c>
    </row>
    <row r="102" spans="1:15" ht="15" customHeight="1">
      <c r="B102" s="50">
        <f t="shared" si="6"/>
        <v>99</v>
      </c>
      <c r="C102" s="51" t="str">
        <f t="shared" si="8"/>
        <v>X0162</v>
      </c>
      <c r="D102" s="54" t="s">
        <v>965</v>
      </c>
      <c r="E102" s="51"/>
      <c r="F102" s="52"/>
      <c r="H102" s="50">
        <f t="shared" si="7"/>
        <v>99</v>
      </c>
      <c r="I102" s="51" t="str">
        <f t="shared" si="5"/>
        <v>Y0162</v>
      </c>
      <c r="J102" s="54" t="s">
        <v>5228</v>
      </c>
      <c r="K102" s="51"/>
      <c r="L102" s="52"/>
      <c r="O102" s="42" t="s">
        <v>1040</v>
      </c>
    </row>
    <row r="103" spans="1:15" ht="15" customHeight="1">
      <c r="B103" s="50">
        <f t="shared" si="6"/>
        <v>100</v>
      </c>
      <c r="C103" s="51" t="str">
        <f t="shared" si="8"/>
        <v>X0163</v>
      </c>
      <c r="D103" s="54" t="s">
        <v>966</v>
      </c>
      <c r="E103" s="51"/>
      <c r="F103" s="52"/>
      <c r="H103" s="50">
        <f t="shared" si="7"/>
        <v>100</v>
      </c>
      <c r="I103" s="51" t="str">
        <f t="shared" si="5"/>
        <v>Y0163</v>
      </c>
      <c r="J103" s="54" t="s">
        <v>5229</v>
      </c>
      <c r="K103" s="51"/>
      <c r="L103" s="52"/>
      <c r="N103" s="40">
        <v>19</v>
      </c>
      <c r="O103" s="42" t="s">
        <v>1041</v>
      </c>
    </row>
    <row r="104" spans="1:15" ht="15" customHeight="1">
      <c r="B104" s="50">
        <f t="shared" si="6"/>
        <v>101</v>
      </c>
      <c r="C104" s="51" t="str">
        <f t="shared" si="8"/>
        <v>X0164</v>
      </c>
      <c r="D104" s="54" t="s">
        <v>967</v>
      </c>
      <c r="E104" s="51"/>
      <c r="F104" s="52"/>
      <c r="H104" s="50">
        <f t="shared" si="7"/>
        <v>101</v>
      </c>
      <c r="I104" s="51" t="str">
        <f t="shared" si="5"/>
        <v>Y0164</v>
      </c>
      <c r="J104" s="54" t="s">
        <v>5230</v>
      </c>
      <c r="K104" s="51"/>
      <c r="L104" s="52"/>
      <c r="O104" s="42" t="s">
        <v>1042</v>
      </c>
    </row>
    <row r="105" spans="1:15" ht="15" customHeight="1">
      <c r="B105" s="50">
        <f t="shared" si="6"/>
        <v>102</v>
      </c>
      <c r="C105" s="51" t="str">
        <f t="shared" si="8"/>
        <v>X0165</v>
      </c>
      <c r="D105" s="54" t="s">
        <v>968</v>
      </c>
      <c r="E105" s="51"/>
      <c r="F105" s="52"/>
      <c r="H105" s="50">
        <f t="shared" si="7"/>
        <v>102</v>
      </c>
      <c r="I105" s="51" t="str">
        <f t="shared" si="5"/>
        <v>Y0165</v>
      </c>
      <c r="J105" s="54" t="s">
        <v>5231</v>
      </c>
      <c r="K105" s="51"/>
      <c r="L105" s="52"/>
      <c r="O105" s="42" t="s">
        <v>1043</v>
      </c>
    </row>
    <row r="106" spans="1:15" ht="15" customHeight="1">
      <c r="B106" s="50">
        <f t="shared" si="6"/>
        <v>103</v>
      </c>
      <c r="C106" s="51" t="str">
        <f t="shared" si="8"/>
        <v>X0166</v>
      </c>
      <c r="D106" s="60" t="s">
        <v>969</v>
      </c>
      <c r="E106" s="51"/>
      <c r="F106" s="52"/>
      <c r="H106" s="50">
        <f t="shared" si="7"/>
        <v>103</v>
      </c>
      <c r="I106" s="51" t="str">
        <f t="shared" si="5"/>
        <v>Y0166</v>
      </c>
      <c r="J106" s="54"/>
      <c r="K106" s="51"/>
      <c r="L106" s="52"/>
    </row>
    <row r="107" spans="1:15" ht="15" customHeight="1">
      <c r="B107" s="50">
        <f t="shared" si="6"/>
        <v>104</v>
      </c>
      <c r="C107" s="51" t="str">
        <f t="shared" si="8"/>
        <v>X0167</v>
      </c>
      <c r="D107" s="54" t="s">
        <v>970</v>
      </c>
      <c r="E107" s="51"/>
      <c r="F107" s="52"/>
      <c r="H107" s="50">
        <f t="shared" si="7"/>
        <v>104</v>
      </c>
      <c r="I107" s="51" t="str">
        <f t="shared" si="5"/>
        <v>Y0167</v>
      </c>
      <c r="J107" s="54"/>
      <c r="K107" s="51"/>
      <c r="L107" s="52"/>
    </row>
    <row r="108" spans="1:15" ht="15" customHeight="1">
      <c r="B108" s="50">
        <f t="shared" si="6"/>
        <v>105</v>
      </c>
      <c r="C108" s="51" t="str">
        <f t="shared" si="8"/>
        <v>X0168</v>
      </c>
      <c r="D108" s="54" t="s">
        <v>971</v>
      </c>
      <c r="E108" s="51"/>
      <c r="F108" s="52"/>
      <c r="H108" s="50">
        <f t="shared" si="7"/>
        <v>105</v>
      </c>
      <c r="I108" s="51" t="str">
        <f t="shared" si="5"/>
        <v>Y0168</v>
      </c>
      <c r="J108" s="54" t="s">
        <v>1172</v>
      </c>
      <c r="K108" s="51"/>
      <c r="L108" s="52"/>
    </row>
    <row r="109" spans="1:15" ht="15" customHeight="1">
      <c r="B109" s="50">
        <f t="shared" si="6"/>
        <v>106</v>
      </c>
      <c r="C109" s="51" t="str">
        <f t="shared" si="8"/>
        <v>X0169</v>
      </c>
      <c r="D109" s="54" t="s">
        <v>972</v>
      </c>
      <c r="E109" s="51"/>
      <c r="F109" s="52"/>
      <c r="H109" s="50">
        <f t="shared" si="7"/>
        <v>106</v>
      </c>
      <c r="I109" s="51" t="str">
        <f t="shared" si="5"/>
        <v>Y0169</v>
      </c>
      <c r="J109" s="54" t="s">
        <v>1173</v>
      </c>
      <c r="K109" s="51"/>
      <c r="L109" s="52"/>
    </row>
    <row r="110" spans="1:15" ht="15" customHeight="1">
      <c r="B110" s="50">
        <f t="shared" si="6"/>
        <v>107</v>
      </c>
      <c r="C110" s="51" t="str">
        <f t="shared" si="8"/>
        <v>X016A</v>
      </c>
      <c r="D110" s="54" t="s">
        <v>973</v>
      </c>
      <c r="E110" s="51"/>
      <c r="F110" s="52"/>
      <c r="H110" s="50">
        <f t="shared" si="7"/>
        <v>107</v>
      </c>
      <c r="I110" s="51" t="str">
        <f t="shared" si="5"/>
        <v>Y016A</v>
      </c>
      <c r="J110" s="54" t="s">
        <v>1174</v>
      </c>
      <c r="K110" s="51"/>
      <c r="L110" s="52"/>
    </row>
    <row r="111" spans="1:15" ht="15" customHeight="1">
      <c r="B111" s="50">
        <f t="shared" si="6"/>
        <v>108</v>
      </c>
      <c r="C111" s="51" t="str">
        <f t="shared" si="8"/>
        <v>X016B</v>
      </c>
      <c r="D111" s="54" t="s">
        <v>974</v>
      </c>
      <c r="E111" s="51"/>
      <c r="F111" s="52"/>
      <c r="H111" s="50">
        <f t="shared" si="7"/>
        <v>108</v>
      </c>
      <c r="I111" s="51" t="str">
        <f t="shared" si="5"/>
        <v>Y016B</v>
      </c>
      <c r="J111" s="54" t="s">
        <v>1175</v>
      </c>
      <c r="K111" s="51"/>
      <c r="L111" s="52"/>
    </row>
    <row r="112" spans="1:15" ht="15" customHeight="1">
      <c r="B112" s="50">
        <f t="shared" si="6"/>
        <v>109</v>
      </c>
      <c r="C112" s="51" t="str">
        <f t="shared" si="8"/>
        <v>X016C</v>
      </c>
      <c r="D112" s="54" t="s">
        <v>975</v>
      </c>
      <c r="E112" s="51"/>
      <c r="F112" s="52"/>
      <c r="H112" s="50">
        <f t="shared" si="7"/>
        <v>109</v>
      </c>
      <c r="I112" s="51" t="str">
        <f t="shared" si="5"/>
        <v>Y016C</v>
      </c>
      <c r="J112" s="54" t="s">
        <v>1176</v>
      </c>
      <c r="K112" s="51"/>
      <c r="L112" s="61"/>
    </row>
    <row r="113" spans="2:12" ht="15" customHeight="1">
      <c r="B113" s="50">
        <f t="shared" si="6"/>
        <v>110</v>
      </c>
      <c r="C113" s="51" t="str">
        <f t="shared" si="8"/>
        <v>X016D</v>
      </c>
      <c r="D113" s="54"/>
      <c r="E113" s="51"/>
      <c r="F113" s="52"/>
      <c r="H113" s="50">
        <f t="shared" si="7"/>
        <v>110</v>
      </c>
      <c r="I113" s="51" t="str">
        <f t="shared" si="5"/>
        <v>Y016D</v>
      </c>
      <c r="J113" s="54" t="s">
        <v>1177</v>
      </c>
      <c r="K113" s="51"/>
      <c r="L113" s="52"/>
    </row>
    <row r="114" spans="2:12" ht="15" customHeight="1">
      <c r="B114" s="50">
        <f t="shared" si="6"/>
        <v>111</v>
      </c>
      <c r="C114" s="51" t="str">
        <f t="shared" si="8"/>
        <v>X016E</v>
      </c>
      <c r="D114" s="54"/>
      <c r="E114" s="51"/>
      <c r="F114" s="52"/>
      <c r="H114" s="50">
        <f t="shared" si="7"/>
        <v>111</v>
      </c>
      <c r="I114" s="51" t="str">
        <f t="shared" si="5"/>
        <v>Y016E</v>
      </c>
      <c r="J114" s="54" t="s">
        <v>1178</v>
      </c>
      <c r="K114" s="51"/>
      <c r="L114" s="52"/>
    </row>
    <row r="115" spans="2:12" ht="15" customHeight="1">
      <c r="B115" s="56">
        <f t="shared" si="6"/>
        <v>112</v>
      </c>
      <c r="C115" s="57" t="str">
        <f t="shared" si="8"/>
        <v>X016F</v>
      </c>
      <c r="D115" s="82" t="s">
        <v>989</v>
      </c>
      <c r="E115" s="57"/>
      <c r="F115" s="55"/>
      <c r="H115" s="56">
        <f t="shared" si="7"/>
        <v>112</v>
      </c>
      <c r="I115" s="57" t="str">
        <f t="shared" si="5"/>
        <v>Y016F</v>
      </c>
      <c r="J115" s="58" t="s">
        <v>1179</v>
      </c>
      <c r="K115" s="57"/>
      <c r="L115" s="55"/>
    </row>
    <row r="116" spans="2:12" ht="15" customHeight="1">
      <c r="B116" s="59">
        <f t="shared" si="6"/>
        <v>113</v>
      </c>
      <c r="C116" s="51" t="str">
        <f t="shared" si="8"/>
        <v>X0170</v>
      </c>
      <c r="D116" s="83" t="s">
        <v>990</v>
      </c>
      <c r="E116" s="51"/>
      <c r="F116" s="61"/>
      <c r="H116" s="59">
        <f t="shared" si="7"/>
        <v>113</v>
      </c>
      <c r="I116" s="51" t="str">
        <f t="shared" si="5"/>
        <v>Y0170</v>
      </c>
      <c r="J116" s="60" t="s">
        <v>1180</v>
      </c>
      <c r="K116" s="51"/>
      <c r="L116" s="61"/>
    </row>
    <row r="117" spans="2:12" ht="15" customHeight="1">
      <c r="B117" s="50">
        <f t="shared" si="6"/>
        <v>114</v>
      </c>
      <c r="C117" s="51" t="str">
        <f t="shared" si="8"/>
        <v>X0171</v>
      </c>
      <c r="D117" s="54" t="s">
        <v>991</v>
      </c>
      <c r="E117" s="51"/>
      <c r="F117" s="61"/>
      <c r="H117" s="50">
        <f t="shared" si="7"/>
        <v>114</v>
      </c>
      <c r="I117" s="51" t="str">
        <f t="shared" si="5"/>
        <v>Y0171</v>
      </c>
      <c r="J117" s="54" t="s">
        <v>1181</v>
      </c>
      <c r="K117" s="51"/>
      <c r="L117" s="52"/>
    </row>
    <row r="118" spans="2:12" ht="15" customHeight="1">
      <c r="B118" s="50">
        <f t="shared" si="6"/>
        <v>115</v>
      </c>
      <c r="C118" s="51" t="str">
        <f t="shared" si="8"/>
        <v>X0172</v>
      </c>
      <c r="D118" s="60" t="s">
        <v>992</v>
      </c>
      <c r="E118" s="51"/>
      <c r="F118" s="52"/>
      <c r="H118" s="50">
        <f t="shared" si="7"/>
        <v>115</v>
      </c>
      <c r="I118" s="51" t="str">
        <f t="shared" si="5"/>
        <v>Y0172</v>
      </c>
      <c r="J118" s="54" t="s">
        <v>1182</v>
      </c>
      <c r="K118" s="51"/>
      <c r="L118" s="52"/>
    </row>
    <row r="119" spans="2:12" ht="15" customHeight="1">
      <c r="B119" s="50">
        <f t="shared" si="6"/>
        <v>116</v>
      </c>
      <c r="C119" s="51" t="str">
        <f t="shared" si="8"/>
        <v>X0173</v>
      </c>
      <c r="D119" s="60" t="s">
        <v>993</v>
      </c>
      <c r="E119" s="51"/>
      <c r="F119" s="52"/>
      <c r="H119" s="50">
        <f t="shared" si="7"/>
        <v>116</v>
      </c>
      <c r="I119" s="51" t="str">
        <f t="shared" si="5"/>
        <v>Y0173</v>
      </c>
      <c r="J119" s="54" t="s">
        <v>1183</v>
      </c>
      <c r="K119" s="51"/>
      <c r="L119" s="52"/>
    </row>
    <row r="120" spans="2:12" ht="15" customHeight="1">
      <c r="B120" s="50">
        <f t="shared" si="6"/>
        <v>117</v>
      </c>
      <c r="C120" s="51" t="str">
        <f t="shared" si="8"/>
        <v>X0174</v>
      </c>
      <c r="D120" s="60" t="s">
        <v>994</v>
      </c>
      <c r="E120" s="51"/>
      <c r="F120" s="52"/>
      <c r="H120" s="50">
        <f t="shared" si="7"/>
        <v>117</v>
      </c>
      <c r="I120" s="51" t="str">
        <f t="shared" si="5"/>
        <v>Y0174</v>
      </c>
      <c r="J120" s="54"/>
      <c r="K120" s="51"/>
      <c r="L120" s="52"/>
    </row>
    <row r="121" spans="2:12" ht="15" customHeight="1">
      <c r="B121" s="50">
        <f t="shared" si="6"/>
        <v>118</v>
      </c>
      <c r="C121" s="51" t="str">
        <f t="shared" si="8"/>
        <v>X0175</v>
      </c>
      <c r="D121" s="54" t="s">
        <v>995</v>
      </c>
      <c r="E121" s="51"/>
      <c r="F121" s="52"/>
      <c r="H121" s="50">
        <f t="shared" si="7"/>
        <v>118</v>
      </c>
      <c r="I121" s="51" t="str">
        <f t="shared" si="5"/>
        <v>Y0175</v>
      </c>
      <c r="J121" s="54"/>
      <c r="K121" s="51"/>
      <c r="L121" s="52"/>
    </row>
    <row r="122" spans="2:12" ht="15" customHeight="1">
      <c r="B122" s="50">
        <f t="shared" si="6"/>
        <v>119</v>
      </c>
      <c r="C122" s="51" t="str">
        <f t="shared" si="8"/>
        <v>X0176</v>
      </c>
      <c r="D122" s="54"/>
      <c r="E122" s="51"/>
      <c r="F122" s="52"/>
      <c r="H122" s="50">
        <f t="shared" si="7"/>
        <v>119</v>
      </c>
      <c r="I122" s="51" t="str">
        <f t="shared" si="5"/>
        <v>Y0176</v>
      </c>
      <c r="J122" s="54"/>
      <c r="K122" s="51"/>
      <c r="L122" s="52"/>
    </row>
    <row r="123" spans="2:12" ht="15" customHeight="1">
      <c r="B123" s="50">
        <f t="shared" si="6"/>
        <v>120</v>
      </c>
      <c r="C123" s="51" t="str">
        <f t="shared" si="8"/>
        <v>X0177</v>
      </c>
      <c r="E123" s="51"/>
      <c r="F123" s="52"/>
      <c r="H123" s="50">
        <f t="shared" si="7"/>
        <v>120</v>
      </c>
      <c r="I123" s="51" t="str">
        <f t="shared" si="5"/>
        <v>Y0177</v>
      </c>
      <c r="J123" s="54"/>
      <c r="K123" s="51"/>
      <c r="L123" s="52"/>
    </row>
    <row r="124" spans="2:12" ht="15" customHeight="1">
      <c r="B124" s="50">
        <f t="shared" si="6"/>
        <v>121</v>
      </c>
      <c r="C124" s="51" t="str">
        <f t="shared" si="8"/>
        <v>X0178</v>
      </c>
      <c r="D124" s="54" t="s">
        <v>976</v>
      </c>
      <c r="E124" s="51"/>
      <c r="F124" s="52"/>
      <c r="H124" s="50">
        <f t="shared" si="7"/>
        <v>121</v>
      </c>
      <c r="I124" s="51" t="str">
        <f t="shared" si="5"/>
        <v>Y0178</v>
      </c>
      <c r="J124" s="54"/>
      <c r="K124" s="51"/>
      <c r="L124" s="52"/>
    </row>
    <row r="125" spans="2:12" ht="15" customHeight="1">
      <c r="B125" s="50">
        <f t="shared" si="6"/>
        <v>122</v>
      </c>
      <c r="C125" s="51" t="str">
        <f t="shared" si="8"/>
        <v>X0179</v>
      </c>
      <c r="D125" s="54" t="s">
        <v>977</v>
      </c>
      <c r="E125" s="51"/>
      <c r="F125" s="52"/>
      <c r="H125" s="50">
        <f t="shared" si="7"/>
        <v>122</v>
      </c>
      <c r="I125" s="51" t="str">
        <f t="shared" si="5"/>
        <v>Y0179</v>
      </c>
      <c r="J125" s="54"/>
      <c r="K125" s="51"/>
      <c r="L125" s="52"/>
    </row>
    <row r="126" spans="2:12" ht="15" customHeight="1">
      <c r="B126" s="50">
        <f t="shared" si="6"/>
        <v>123</v>
      </c>
      <c r="C126" s="51" t="str">
        <f t="shared" si="8"/>
        <v>X017A</v>
      </c>
      <c r="D126" s="54" t="s">
        <v>978</v>
      </c>
      <c r="E126" s="51"/>
      <c r="F126" s="52"/>
      <c r="H126" s="50">
        <f t="shared" si="7"/>
        <v>123</v>
      </c>
      <c r="I126" s="51" t="str">
        <f t="shared" si="5"/>
        <v>Y017A</v>
      </c>
      <c r="J126" s="54"/>
      <c r="K126" s="51"/>
      <c r="L126" s="52"/>
    </row>
    <row r="127" spans="2:12" ht="15" customHeight="1">
      <c r="B127" s="50">
        <f t="shared" si="6"/>
        <v>124</v>
      </c>
      <c r="C127" s="51" t="str">
        <f t="shared" si="8"/>
        <v>X017B</v>
      </c>
      <c r="D127" s="54" t="s">
        <v>979</v>
      </c>
      <c r="E127" s="51"/>
      <c r="F127" s="52"/>
      <c r="H127" s="50">
        <f t="shared" si="7"/>
        <v>124</v>
      </c>
      <c r="I127" s="51" t="str">
        <f t="shared" si="5"/>
        <v>Y017B</v>
      </c>
      <c r="J127" s="54"/>
      <c r="K127" s="51"/>
      <c r="L127" s="52"/>
    </row>
    <row r="128" spans="2:12" ht="15" customHeight="1">
      <c r="B128" s="50">
        <f t="shared" si="6"/>
        <v>125</v>
      </c>
      <c r="C128" s="51" t="str">
        <f t="shared" si="8"/>
        <v>X017C</v>
      </c>
      <c r="D128" s="54" t="s">
        <v>980</v>
      </c>
      <c r="E128" s="51"/>
      <c r="F128" s="52"/>
      <c r="H128" s="50">
        <f t="shared" si="7"/>
        <v>125</v>
      </c>
      <c r="I128" s="51" t="str">
        <f t="shared" si="5"/>
        <v>Y017C</v>
      </c>
      <c r="J128" s="54"/>
      <c r="K128" s="51"/>
      <c r="L128" s="52"/>
    </row>
    <row r="129" spans="1:12" ht="15" customHeight="1">
      <c r="B129" s="50">
        <f t="shared" si="6"/>
        <v>126</v>
      </c>
      <c r="C129" s="51" t="str">
        <f t="shared" si="8"/>
        <v>X017D</v>
      </c>
      <c r="D129" s="54" t="s">
        <v>981</v>
      </c>
      <c r="E129" s="51"/>
      <c r="F129" s="52"/>
      <c r="H129" s="50">
        <f t="shared" si="7"/>
        <v>126</v>
      </c>
      <c r="I129" s="51" t="str">
        <f t="shared" si="5"/>
        <v>Y017D</v>
      </c>
      <c r="J129" s="54"/>
      <c r="K129" s="51"/>
      <c r="L129" s="52"/>
    </row>
    <row r="130" spans="1:12" ht="15" customHeight="1">
      <c r="B130" s="50">
        <f t="shared" si="6"/>
        <v>127</v>
      </c>
      <c r="C130" s="51" t="str">
        <f t="shared" si="8"/>
        <v>X017E</v>
      </c>
      <c r="D130" s="54" t="s">
        <v>982</v>
      </c>
      <c r="E130" s="51"/>
      <c r="F130" s="52"/>
      <c r="H130" s="50">
        <f t="shared" si="7"/>
        <v>127</v>
      </c>
      <c r="I130" s="51" t="str">
        <f t="shared" si="5"/>
        <v>Y017E</v>
      </c>
      <c r="J130" s="54"/>
      <c r="K130" s="51"/>
      <c r="L130" s="52"/>
    </row>
    <row r="131" spans="1:12" ht="15" customHeight="1" thickBot="1">
      <c r="B131" s="62">
        <f t="shared" si="6"/>
        <v>128</v>
      </c>
      <c r="C131" s="63" t="str">
        <f t="shared" si="8"/>
        <v>X017F</v>
      </c>
      <c r="D131" s="64" t="s">
        <v>983</v>
      </c>
      <c r="E131" s="63"/>
      <c r="F131" s="65"/>
      <c r="H131" s="62">
        <f t="shared" si="7"/>
        <v>128</v>
      </c>
      <c r="I131" s="63" t="str">
        <f t="shared" si="5"/>
        <v>Y017F</v>
      </c>
      <c r="J131" s="64"/>
      <c r="K131" s="63"/>
      <c r="L131" s="65"/>
    </row>
    <row r="132" spans="1:12" ht="15" customHeight="1">
      <c r="A132">
        <v>5</v>
      </c>
      <c r="B132" s="46">
        <f t="shared" si="6"/>
        <v>129</v>
      </c>
      <c r="C132" s="47" t="str">
        <f t="shared" si="8"/>
        <v>X0180</v>
      </c>
      <c r="D132" s="66" t="s">
        <v>984</v>
      </c>
      <c r="E132" s="47"/>
      <c r="F132" s="49"/>
      <c r="H132" s="46">
        <f t="shared" si="7"/>
        <v>129</v>
      </c>
      <c r="I132" s="47" t="str">
        <f t="shared" si="5"/>
        <v>Y0180</v>
      </c>
      <c r="J132" s="48" t="s">
        <v>1184</v>
      </c>
      <c r="K132" s="47"/>
      <c r="L132" s="49"/>
    </row>
    <row r="133" spans="1:12" ht="15" customHeight="1">
      <c r="B133" s="50">
        <f t="shared" si="6"/>
        <v>130</v>
      </c>
      <c r="C133" s="51" t="str">
        <f t="shared" si="8"/>
        <v>X0181</v>
      </c>
      <c r="D133" s="54" t="s">
        <v>985</v>
      </c>
      <c r="E133" s="51"/>
      <c r="F133" s="52"/>
      <c r="H133" s="50">
        <f t="shared" si="7"/>
        <v>130</v>
      </c>
      <c r="I133" s="51" t="str">
        <f t="shared" ref="I133:I196" si="9">_xlfn.CONCAT("Y0", DEC2HEX(H133+256-1))</f>
        <v>Y0181</v>
      </c>
      <c r="J133" s="54" t="s">
        <v>1185</v>
      </c>
      <c r="K133" s="51"/>
      <c r="L133" s="52"/>
    </row>
    <row r="134" spans="1:12" ht="15" customHeight="1">
      <c r="B134" s="50">
        <f t="shared" ref="B134:B197" si="10">B133+1</f>
        <v>131</v>
      </c>
      <c r="C134" s="51" t="str">
        <f t="shared" si="8"/>
        <v>X0182</v>
      </c>
      <c r="D134" s="54" t="s">
        <v>986</v>
      </c>
      <c r="E134" s="51"/>
      <c r="F134" s="52"/>
      <c r="H134" s="50">
        <f t="shared" ref="H134:H197" si="11">H133+1</f>
        <v>131</v>
      </c>
      <c r="I134" s="51" t="str">
        <f t="shared" si="9"/>
        <v>Y0182</v>
      </c>
      <c r="J134" s="54" t="s">
        <v>1186</v>
      </c>
      <c r="K134" s="51"/>
      <c r="L134" s="52"/>
    </row>
    <row r="135" spans="1:12" ht="15" customHeight="1">
      <c r="B135" s="50">
        <f t="shared" si="10"/>
        <v>132</v>
      </c>
      <c r="C135" s="51" t="str">
        <f t="shared" si="8"/>
        <v>X0183</v>
      </c>
      <c r="D135" s="54" t="s">
        <v>987</v>
      </c>
      <c r="E135" s="51"/>
      <c r="F135" s="52"/>
      <c r="H135" s="50">
        <f t="shared" si="11"/>
        <v>132</v>
      </c>
      <c r="I135" s="51" t="str">
        <f t="shared" si="9"/>
        <v>Y0183</v>
      </c>
      <c r="J135" s="54" t="s">
        <v>1187</v>
      </c>
      <c r="K135" s="51"/>
      <c r="L135" s="52"/>
    </row>
    <row r="136" spans="1:12" ht="15" customHeight="1">
      <c r="B136" s="50">
        <f t="shared" si="10"/>
        <v>133</v>
      </c>
      <c r="C136" s="51" t="str">
        <f t="shared" si="8"/>
        <v>X0184</v>
      </c>
      <c r="D136" s="54" t="s">
        <v>988</v>
      </c>
      <c r="E136" s="51"/>
      <c r="F136" s="52"/>
      <c r="H136" s="50">
        <f t="shared" si="11"/>
        <v>133</v>
      </c>
      <c r="I136" s="51" t="str">
        <f t="shared" si="9"/>
        <v>Y0184</v>
      </c>
      <c r="J136" s="54" t="s">
        <v>1188</v>
      </c>
      <c r="K136" s="51"/>
      <c r="L136" s="52"/>
    </row>
    <row r="137" spans="1:12" ht="15" customHeight="1">
      <c r="B137" s="50">
        <f t="shared" si="10"/>
        <v>134</v>
      </c>
      <c r="C137" s="51" t="str">
        <f t="shared" si="8"/>
        <v>X0185</v>
      </c>
      <c r="D137" s="54"/>
      <c r="E137" s="51"/>
      <c r="F137" s="52"/>
      <c r="H137" s="50">
        <f t="shared" si="11"/>
        <v>134</v>
      </c>
      <c r="I137" s="51" t="str">
        <f t="shared" si="9"/>
        <v>Y0185</v>
      </c>
      <c r="J137" s="54" t="s">
        <v>1189</v>
      </c>
      <c r="K137" s="51"/>
      <c r="L137" s="52"/>
    </row>
    <row r="138" spans="1:12" ht="15" customHeight="1">
      <c r="B138" s="50">
        <f t="shared" si="10"/>
        <v>135</v>
      </c>
      <c r="C138" s="51" t="str">
        <f t="shared" si="8"/>
        <v>X0186</v>
      </c>
      <c r="D138" s="60"/>
      <c r="E138" s="51"/>
      <c r="F138" s="52"/>
      <c r="H138" s="50">
        <f t="shared" si="11"/>
        <v>135</v>
      </c>
      <c r="I138" s="51" t="str">
        <f t="shared" si="9"/>
        <v>Y0186</v>
      </c>
      <c r="J138" s="54" t="s">
        <v>1297</v>
      </c>
      <c r="K138" s="51"/>
      <c r="L138" s="52"/>
    </row>
    <row r="139" spans="1:12" ht="15" customHeight="1">
      <c r="B139" s="50">
        <f t="shared" si="10"/>
        <v>136</v>
      </c>
      <c r="C139" s="51" t="str">
        <f t="shared" si="8"/>
        <v>X0187</v>
      </c>
      <c r="D139" s="54" t="s">
        <v>1309</v>
      </c>
      <c r="E139" s="51"/>
      <c r="F139" s="52"/>
      <c r="H139" s="50">
        <f t="shared" si="11"/>
        <v>136</v>
      </c>
      <c r="I139" s="51" t="str">
        <f t="shared" si="9"/>
        <v>Y0187</v>
      </c>
      <c r="J139" s="54" t="s">
        <v>1298</v>
      </c>
      <c r="K139" s="51"/>
      <c r="L139" s="52"/>
    </row>
    <row r="140" spans="1:12" ht="15" customHeight="1">
      <c r="B140" s="50">
        <f t="shared" si="10"/>
        <v>137</v>
      </c>
      <c r="C140" s="51" t="str">
        <f t="shared" si="8"/>
        <v>X0188</v>
      </c>
      <c r="D140" s="54" t="s">
        <v>1310</v>
      </c>
      <c r="E140" s="51"/>
      <c r="F140" s="52"/>
      <c r="H140" s="50">
        <f t="shared" si="11"/>
        <v>137</v>
      </c>
      <c r="I140" s="51" t="str">
        <f t="shared" si="9"/>
        <v>Y0188</v>
      </c>
      <c r="J140" s="54" t="s">
        <v>1299</v>
      </c>
      <c r="K140" s="51"/>
      <c r="L140" s="52"/>
    </row>
    <row r="141" spans="1:12" ht="15" customHeight="1">
      <c r="B141" s="50">
        <f t="shared" si="10"/>
        <v>138</v>
      </c>
      <c r="C141" s="51" t="str">
        <f t="shared" si="8"/>
        <v>X0189</v>
      </c>
      <c r="D141" s="54" t="s">
        <v>1311</v>
      </c>
      <c r="E141" s="51"/>
      <c r="F141" s="52"/>
      <c r="H141" s="50">
        <f t="shared" si="11"/>
        <v>138</v>
      </c>
      <c r="I141" s="51" t="str">
        <f t="shared" si="9"/>
        <v>Y0189</v>
      </c>
      <c r="J141" s="54" t="s">
        <v>1300</v>
      </c>
      <c r="K141" s="51"/>
      <c r="L141" s="52"/>
    </row>
    <row r="142" spans="1:12" ht="15" customHeight="1">
      <c r="B142" s="50">
        <f t="shared" si="10"/>
        <v>139</v>
      </c>
      <c r="C142" s="51" t="str">
        <f t="shared" si="8"/>
        <v>X018A</v>
      </c>
      <c r="D142" s="54" t="s">
        <v>1312</v>
      </c>
      <c r="E142" s="51"/>
      <c r="F142" s="52"/>
      <c r="H142" s="50">
        <f t="shared" si="11"/>
        <v>139</v>
      </c>
      <c r="I142" s="51" t="str">
        <f t="shared" si="9"/>
        <v>Y018A</v>
      </c>
      <c r="J142" s="54" t="s">
        <v>1301</v>
      </c>
      <c r="K142" s="51"/>
      <c r="L142" s="52"/>
    </row>
    <row r="143" spans="1:12" ht="15" customHeight="1">
      <c r="B143" s="50">
        <f t="shared" si="10"/>
        <v>140</v>
      </c>
      <c r="C143" s="51" t="str">
        <f t="shared" si="8"/>
        <v>X018B</v>
      </c>
      <c r="D143" s="54"/>
      <c r="E143" s="51"/>
      <c r="F143" s="52"/>
      <c r="H143" s="50">
        <f t="shared" si="11"/>
        <v>140</v>
      </c>
      <c r="I143" s="51" t="str">
        <f t="shared" si="9"/>
        <v>Y018B</v>
      </c>
      <c r="J143" s="54" t="s">
        <v>1302</v>
      </c>
      <c r="K143" s="51"/>
      <c r="L143" s="52"/>
    </row>
    <row r="144" spans="1:12" ht="15" customHeight="1">
      <c r="B144" s="50">
        <f t="shared" si="10"/>
        <v>141</v>
      </c>
      <c r="C144" s="51" t="str">
        <f t="shared" si="8"/>
        <v>X018C</v>
      </c>
      <c r="D144" s="54"/>
      <c r="E144" s="51"/>
      <c r="F144" s="52"/>
      <c r="H144" s="50">
        <f t="shared" si="11"/>
        <v>141</v>
      </c>
      <c r="I144" s="51" t="str">
        <f t="shared" si="9"/>
        <v>Y018C</v>
      </c>
      <c r="J144" s="54" t="s">
        <v>1304</v>
      </c>
      <c r="K144" s="51"/>
      <c r="L144" s="61"/>
    </row>
    <row r="145" spans="2:12" ht="15" customHeight="1">
      <c r="B145" s="50">
        <f t="shared" si="10"/>
        <v>142</v>
      </c>
      <c r="C145" s="51" t="str">
        <f t="shared" si="8"/>
        <v>X018D</v>
      </c>
      <c r="D145" s="54"/>
      <c r="E145" s="51"/>
      <c r="F145" s="52"/>
      <c r="H145" s="50">
        <f t="shared" si="11"/>
        <v>142</v>
      </c>
      <c r="I145" s="51" t="str">
        <f t="shared" si="9"/>
        <v>Y018D</v>
      </c>
      <c r="J145" s="54" t="s">
        <v>1303</v>
      </c>
      <c r="K145" s="51"/>
      <c r="L145" s="52"/>
    </row>
    <row r="146" spans="2:12" ht="15" customHeight="1">
      <c r="B146" s="50">
        <f t="shared" si="10"/>
        <v>143</v>
      </c>
      <c r="C146" s="51" t="str">
        <f t="shared" si="8"/>
        <v>X018E</v>
      </c>
      <c r="D146" s="54"/>
      <c r="E146" s="51"/>
      <c r="F146" s="52"/>
      <c r="H146" s="50">
        <f t="shared" si="11"/>
        <v>143</v>
      </c>
      <c r="I146" s="51" t="str">
        <f t="shared" si="9"/>
        <v>Y018E</v>
      </c>
      <c r="J146" s="54" t="s">
        <v>1305</v>
      </c>
      <c r="K146" s="51"/>
      <c r="L146" s="52"/>
    </row>
    <row r="147" spans="2:12" ht="15" customHeight="1">
      <c r="B147" s="56">
        <f t="shared" si="10"/>
        <v>144</v>
      </c>
      <c r="C147" s="57" t="str">
        <f t="shared" si="8"/>
        <v>X018F</v>
      </c>
      <c r="D147" s="58"/>
      <c r="E147" s="57"/>
      <c r="F147" s="55"/>
      <c r="H147" s="56">
        <f t="shared" si="11"/>
        <v>144</v>
      </c>
      <c r="I147" s="57" t="str">
        <f t="shared" si="9"/>
        <v>Y018F</v>
      </c>
      <c r="J147" s="58" t="s">
        <v>1306</v>
      </c>
      <c r="K147" s="57"/>
      <c r="L147" s="55"/>
    </row>
    <row r="148" spans="2:12" ht="15" customHeight="1">
      <c r="B148" s="59">
        <f t="shared" si="10"/>
        <v>145</v>
      </c>
      <c r="C148" s="51" t="str">
        <f t="shared" si="8"/>
        <v>X0190</v>
      </c>
      <c r="D148" s="60"/>
      <c r="E148" s="51"/>
      <c r="F148" s="61"/>
      <c r="H148" s="59">
        <f t="shared" si="11"/>
        <v>145</v>
      </c>
      <c r="I148" s="51" t="str">
        <f t="shared" si="9"/>
        <v>Y0190</v>
      </c>
      <c r="J148" s="60" t="s">
        <v>1307</v>
      </c>
      <c r="K148" s="51"/>
      <c r="L148" s="61"/>
    </row>
    <row r="149" spans="2:12" ht="15" customHeight="1">
      <c r="B149" s="50">
        <f t="shared" si="10"/>
        <v>146</v>
      </c>
      <c r="C149" s="51" t="str">
        <f t="shared" si="8"/>
        <v>X0191</v>
      </c>
      <c r="D149" s="60"/>
      <c r="E149" s="51"/>
      <c r="F149" s="61"/>
      <c r="H149" s="50">
        <f t="shared" si="11"/>
        <v>146</v>
      </c>
      <c r="I149" s="51" t="str">
        <f t="shared" si="9"/>
        <v>Y0191</v>
      </c>
      <c r="J149" s="54" t="s">
        <v>1308</v>
      </c>
      <c r="K149" s="51"/>
      <c r="L149" s="52"/>
    </row>
    <row r="150" spans="2:12" ht="15" customHeight="1">
      <c r="B150" s="50">
        <f t="shared" si="10"/>
        <v>147</v>
      </c>
      <c r="C150" s="51" t="str">
        <f t="shared" si="8"/>
        <v>X0192</v>
      </c>
      <c r="D150" s="60"/>
      <c r="E150" s="51"/>
      <c r="F150" s="52"/>
      <c r="H150" s="50">
        <f t="shared" si="11"/>
        <v>147</v>
      </c>
      <c r="I150" s="51" t="str">
        <f t="shared" si="9"/>
        <v>Y0192</v>
      </c>
      <c r="J150" s="54" t="s">
        <v>1190</v>
      </c>
      <c r="K150" s="51"/>
      <c r="L150" s="52"/>
    </row>
    <row r="151" spans="2:12" ht="15" customHeight="1">
      <c r="B151" s="50">
        <f t="shared" si="10"/>
        <v>148</v>
      </c>
      <c r="C151" s="51" t="str">
        <f t="shared" si="8"/>
        <v>X0193</v>
      </c>
      <c r="D151" s="54"/>
      <c r="E151" s="51"/>
      <c r="F151" s="52"/>
      <c r="H151" s="50">
        <f t="shared" si="11"/>
        <v>148</v>
      </c>
      <c r="I151" s="51" t="str">
        <f t="shared" si="9"/>
        <v>Y0193</v>
      </c>
      <c r="J151" s="54" t="s">
        <v>1191</v>
      </c>
      <c r="K151" s="51"/>
      <c r="L151" s="52"/>
    </row>
    <row r="152" spans="2:12" ht="15" customHeight="1">
      <c r="B152" s="50">
        <f t="shared" si="10"/>
        <v>149</v>
      </c>
      <c r="C152" s="51" t="str">
        <f t="shared" si="8"/>
        <v>X0194</v>
      </c>
      <c r="E152" s="51"/>
      <c r="F152" s="52"/>
      <c r="H152" s="50">
        <f t="shared" si="11"/>
        <v>149</v>
      </c>
      <c r="I152" s="51" t="str">
        <f t="shared" si="9"/>
        <v>Y0194</v>
      </c>
      <c r="J152" s="54" t="s">
        <v>1192</v>
      </c>
      <c r="K152" s="51"/>
      <c r="L152" s="52"/>
    </row>
    <row r="153" spans="2:12" ht="15" customHeight="1">
      <c r="B153" s="50">
        <f t="shared" si="10"/>
        <v>150</v>
      </c>
      <c r="C153" s="51" t="str">
        <f t="shared" si="8"/>
        <v>X0195</v>
      </c>
      <c r="D153" s="54"/>
      <c r="E153" s="51"/>
      <c r="F153" s="52"/>
      <c r="H153" s="50">
        <f t="shared" si="11"/>
        <v>150</v>
      </c>
      <c r="I153" s="51" t="str">
        <f t="shared" si="9"/>
        <v>Y0195</v>
      </c>
      <c r="J153" s="54" t="s">
        <v>1193</v>
      </c>
      <c r="K153" s="51"/>
      <c r="L153" s="52"/>
    </row>
    <row r="154" spans="2:12" ht="15" customHeight="1">
      <c r="B154" s="50">
        <f t="shared" si="10"/>
        <v>151</v>
      </c>
      <c r="C154" s="51" t="str">
        <f t="shared" si="8"/>
        <v>X0196</v>
      </c>
      <c r="D154" s="54"/>
      <c r="E154" s="51"/>
      <c r="F154" s="52"/>
      <c r="H154" s="50">
        <f t="shared" si="11"/>
        <v>151</v>
      </c>
      <c r="I154" s="51" t="str">
        <f t="shared" si="9"/>
        <v>Y0196</v>
      </c>
      <c r="J154" s="54" t="s">
        <v>1194</v>
      </c>
      <c r="K154" s="51"/>
      <c r="L154" s="52"/>
    </row>
    <row r="155" spans="2:12" ht="15" customHeight="1">
      <c r="B155" s="50">
        <f t="shared" si="10"/>
        <v>152</v>
      </c>
      <c r="C155" s="51" t="str">
        <f t="shared" si="8"/>
        <v>X0197</v>
      </c>
      <c r="E155" s="51"/>
      <c r="F155" s="52"/>
      <c r="H155" s="50">
        <f t="shared" si="11"/>
        <v>152</v>
      </c>
      <c r="I155" s="51" t="str">
        <f t="shared" si="9"/>
        <v>Y0197</v>
      </c>
      <c r="J155" s="54" t="s">
        <v>1195</v>
      </c>
      <c r="K155" s="51"/>
      <c r="L155" s="52"/>
    </row>
    <row r="156" spans="2:12" ht="15" customHeight="1">
      <c r="B156" s="50">
        <f t="shared" si="10"/>
        <v>153</v>
      </c>
      <c r="C156" s="51" t="str">
        <f t="shared" si="8"/>
        <v>X0198</v>
      </c>
      <c r="D156" s="54"/>
      <c r="E156" s="51"/>
      <c r="F156" s="52"/>
      <c r="H156" s="50">
        <f t="shared" si="11"/>
        <v>153</v>
      </c>
      <c r="I156" s="51" t="str">
        <f t="shared" si="9"/>
        <v>Y0198</v>
      </c>
      <c r="J156" s="54" t="s">
        <v>1196</v>
      </c>
      <c r="K156" s="51"/>
      <c r="L156" s="52"/>
    </row>
    <row r="157" spans="2:12" ht="15" customHeight="1">
      <c r="B157" s="50">
        <f t="shared" si="10"/>
        <v>154</v>
      </c>
      <c r="C157" s="51" t="str">
        <f t="shared" si="8"/>
        <v>X0199</v>
      </c>
      <c r="D157" s="54"/>
      <c r="E157" s="51"/>
      <c r="F157" s="52"/>
      <c r="H157" s="50">
        <f t="shared" si="11"/>
        <v>154</v>
      </c>
      <c r="I157" s="51" t="str">
        <f t="shared" si="9"/>
        <v>Y0199</v>
      </c>
      <c r="J157" s="54" t="s">
        <v>1197</v>
      </c>
      <c r="K157" s="51"/>
      <c r="L157" s="52"/>
    </row>
    <row r="158" spans="2:12" ht="15" customHeight="1">
      <c r="B158" s="50">
        <f t="shared" si="10"/>
        <v>155</v>
      </c>
      <c r="C158" s="51" t="str">
        <f t="shared" si="8"/>
        <v>X019A</v>
      </c>
      <c r="D158" s="54"/>
      <c r="E158" s="51"/>
      <c r="F158" s="52"/>
      <c r="H158" s="50">
        <f t="shared" si="11"/>
        <v>155</v>
      </c>
      <c r="I158" s="51" t="str">
        <f t="shared" si="9"/>
        <v>Y019A</v>
      </c>
      <c r="J158" s="54" t="s">
        <v>1198</v>
      </c>
      <c r="K158" s="51"/>
      <c r="L158" s="52"/>
    </row>
    <row r="159" spans="2:12" ht="15" customHeight="1">
      <c r="B159" s="50">
        <f t="shared" si="10"/>
        <v>156</v>
      </c>
      <c r="C159" s="51" t="str">
        <f t="shared" si="8"/>
        <v>X019B</v>
      </c>
      <c r="D159" s="54"/>
      <c r="E159" s="51"/>
      <c r="F159" s="52"/>
      <c r="H159" s="50">
        <f t="shared" si="11"/>
        <v>156</v>
      </c>
      <c r="I159" s="51" t="str">
        <f t="shared" si="9"/>
        <v>Y019B</v>
      </c>
      <c r="J159" s="54" t="s">
        <v>1199</v>
      </c>
      <c r="K159" s="51"/>
      <c r="L159" s="52"/>
    </row>
    <row r="160" spans="2:12" ht="15" customHeight="1">
      <c r="B160" s="50">
        <f t="shared" si="10"/>
        <v>157</v>
      </c>
      <c r="C160" s="51" t="str">
        <f t="shared" si="8"/>
        <v>X019C</v>
      </c>
      <c r="D160" s="54"/>
      <c r="E160" s="51"/>
      <c r="F160" s="52"/>
      <c r="H160" s="50">
        <f t="shared" si="11"/>
        <v>157</v>
      </c>
      <c r="I160" s="51" t="str">
        <f t="shared" si="9"/>
        <v>Y019C</v>
      </c>
      <c r="J160" s="54" t="s">
        <v>1200</v>
      </c>
      <c r="K160" s="51"/>
      <c r="L160" s="52"/>
    </row>
    <row r="161" spans="1:12" ht="15" customHeight="1">
      <c r="B161" s="50">
        <f t="shared" si="10"/>
        <v>158</v>
      </c>
      <c r="C161" s="51" t="str">
        <f t="shared" si="8"/>
        <v>X019D</v>
      </c>
      <c r="D161" s="54"/>
      <c r="E161" s="51"/>
      <c r="F161" s="52"/>
      <c r="H161" s="50">
        <f t="shared" si="11"/>
        <v>158</v>
      </c>
      <c r="I161" s="51" t="str">
        <f t="shared" si="9"/>
        <v>Y019D</v>
      </c>
      <c r="J161" s="54" t="s">
        <v>1201</v>
      </c>
      <c r="K161" s="51"/>
      <c r="L161" s="52"/>
    </row>
    <row r="162" spans="1:12" ht="15" customHeight="1">
      <c r="B162" s="50">
        <f t="shared" si="10"/>
        <v>159</v>
      </c>
      <c r="C162" s="51" t="str">
        <f t="shared" si="8"/>
        <v>X019E</v>
      </c>
      <c r="D162" s="54"/>
      <c r="E162" s="51"/>
      <c r="F162" s="52"/>
      <c r="H162" s="50">
        <f t="shared" si="11"/>
        <v>159</v>
      </c>
      <c r="I162" s="51" t="str">
        <f t="shared" si="9"/>
        <v>Y019E</v>
      </c>
      <c r="J162" s="54" t="s">
        <v>1202</v>
      </c>
      <c r="K162" s="51"/>
      <c r="L162" s="52"/>
    </row>
    <row r="163" spans="1:12" ht="15" customHeight="1" thickBot="1">
      <c r="B163" s="62">
        <f t="shared" si="10"/>
        <v>160</v>
      </c>
      <c r="C163" s="63" t="str">
        <f t="shared" si="8"/>
        <v>X019F</v>
      </c>
      <c r="D163" s="64"/>
      <c r="E163" s="63"/>
      <c r="F163" s="65"/>
      <c r="H163" s="62">
        <f t="shared" si="11"/>
        <v>160</v>
      </c>
      <c r="I163" s="63" t="str">
        <f t="shared" si="9"/>
        <v>Y019F</v>
      </c>
      <c r="J163" s="64" t="s">
        <v>1203</v>
      </c>
      <c r="K163" s="63"/>
      <c r="L163" s="65"/>
    </row>
    <row r="164" spans="1:12" ht="15" customHeight="1">
      <c r="A164">
        <v>6</v>
      </c>
      <c r="B164" s="46">
        <f t="shared" si="10"/>
        <v>161</v>
      </c>
      <c r="C164" s="47" t="str">
        <f t="shared" si="8"/>
        <v>X01A0</v>
      </c>
      <c r="D164" s="66" t="s">
        <v>1048</v>
      </c>
      <c r="E164" s="47"/>
      <c r="F164" s="49"/>
      <c r="H164" s="46">
        <f t="shared" si="11"/>
        <v>161</v>
      </c>
      <c r="I164" s="47" t="str">
        <f t="shared" si="9"/>
        <v>Y01A0</v>
      </c>
      <c r="J164" s="48"/>
      <c r="K164" s="47"/>
      <c r="L164" s="49"/>
    </row>
    <row r="165" spans="1:12" ht="15" customHeight="1">
      <c r="B165" s="50">
        <f t="shared" si="10"/>
        <v>162</v>
      </c>
      <c r="C165" s="51" t="str">
        <f t="shared" ref="C165:C228" si="12">_xlfn.CONCAT("X0", DEC2HEX(B165+256-1))</f>
        <v>X01A1</v>
      </c>
      <c r="D165" s="54" t="s">
        <v>1049</v>
      </c>
      <c r="E165" s="51"/>
      <c r="F165" s="52"/>
      <c r="H165" s="50">
        <f t="shared" si="11"/>
        <v>162</v>
      </c>
      <c r="I165" s="51" t="str">
        <f t="shared" si="9"/>
        <v>Y01A1</v>
      </c>
      <c r="J165" s="54"/>
      <c r="K165" s="51"/>
      <c r="L165" s="52"/>
    </row>
    <row r="166" spans="1:12" ht="15" customHeight="1">
      <c r="B166" s="50">
        <f t="shared" si="10"/>
        <v>163</v>
      </c>
      <c r="C166" s="51" t="str">
        <f t="shared" si="12"/>
        <v>X01A2</v>
      </c>
      <c r="D166" s="54" t="s">
        <v>1050</v>
      </c>
      <c r="E166" s="51"/>
      <c r="F166" s="52"/>
      <c r="H166" s="50">
        <f t="shared" si="11"/>
        <v>163</v>
      </c>
      <c r="I166" s="51" t="str">
        <f t="shared" si="9"/>
        <v>Y01A2</v>
      </c>
      <c r="J166" s="54" t="s">
        <v>1363</v>
      </c>
      <c r="K166" s="51"/>
      <c r="L166" s="52"/>
    </row>
    <row r="167" spans="1:12" ht="15" customHeight="1">
      <c r="B167" s="50">
        <f t="shared" si="10"/>
        <v>164</v>
      </c>
      <c r="C167" s="51" t="str">
        <f t="shared" si="12"/>
        <v>X01A3</v>
      </c>
      <c r="D167" s="54" t="s">
        <v>1051</v>
      </c>
      <c r="E167" s="51"/>
      <c r="F167" s="52"/>
      <c r="H167" s="50">
        <f t="shared" si="11"/>
        <v>164</v>
      </c>
      <c r="I167" s="51" t="str">
        <f t="shared" si="9"/>
        <v>Y01A3</v>
      </c>
      <c r="J167" s="54" t="s">
        <v>1362</v>
      </c>
      <c r="K167" s="51"/>
      <c r="L167" s="52"/>
    </row>
    <row r="168" spans="1:12" ht="15" customHeight="1">
      <c r="B168" s="50">
        <f t="shared" si="10"/>
        <v>165</v>
      </c>
      <c r="C168" s="51" t="str">
        <f t="shared" si="12"/>
        <v>X01A4</v>
      </c>
      <c r="D168" s="54" t="s">
        <v>1052</v>
      </c>
      <c r="E168" s="51"/>
      <c r="F168" s="52"/>
      <c r="H168" s="50">
        <f t="shared" si="11"/>
        <v>165</v>
      </c>
      <c r="I168" s="51" t="str">
        <f t="shared" si="9"/>
        <v>Y01A4</v>
      </c>
      <c r="J168" s="54" t="s">
        <v>1230</v>
      </c>
      <c r="K168" s="51"/>
      <c r="L168" s="52"/>
    </row>
    <row r="169" spans="1:12" ht="15" customHeight="1">
      <c r="B169" s="50">
        <f t="shared" si="10"/>
        <v>166</v>
      </c>
      <c r="C169" s="51" t="str">
        <f t="shared" si="12"/>
        <v>X01A5</v>
      </c>
      <c r="D169" s="54" t="s">
        <v>1053</v>
      </c>
      <c r="E169" s="51"/>
      <c r="F169" s="52"/>
      <c r="H169" s="50">
        <f t="shared" si="11"/>
        <v>166</v>
      </c>
      <c r="I169" s="51" t="str">
        <f t="shared" si="9"/>
        <v>Y01A5</v>
      </c>
      <c r="J169" s="54" t="s">
        <v>1231</v>
      </c>
      <c r="K169" s="51"/>
      <c r="L169" s="52"/>
    </row>
    <row r="170" spans="1:12" ht="15" customHeight="1">
      <c r="B170" s="50">
        <f t="shared" si="10"/>
        <v>167</v>
      </c>
      <c r="C170" s="51" t="str">
        <f t="shared" si="12"/>
        <v>X01A6</v>
      </c>
      <c r="D170" s="60"/>
      <c r="E170" s="51"/>
      <c r="F170" s="52"/>
      <c r="H170" s="50">
        <f t="shared" si="11"/>
        <v>167</v>
      </c>
      <c r="I170" s="51" t="str">
        <f t="shared" si="9"/>
        <v>Y01A6</v>
      </c>
      <c r="J170" s="54" t="s">
        <v>1233</v>
      </c>
      <c r="K170" s="51"/>
      <c r="L170" s="52"/>
    </row>
    <row r="171" spans="1:12" ht="15" customHeight="1">
      <c r="B171" s="50">
        <f t="shared" si="10"/>
        <v>168</v>
      </c>
      <c r="C171" s="51" t="str">
        <f t="shared" si="12"/>
        <v>X01A7</v>
      </c>
      <c r="D171" s="54"/>
      <c r="E171" s="51"/>
      <c r="F171" s="52"/>
      <c r="H171" s="50">
        <f t="shared" si="11"/>
        <v>168</v>
      </c>
      <c r="I171" s="51" t="str">
        <f t="shared" si="9"/>
        <v>Y01A7</v>
      </c>
      <c r="J171" s="54" t="s">
        <v>1232</v>
      </c>
      <c r="K171" s="51"/>
      <c r="L171" s="52"/>
    </row>
    <row r="172" spans="1:12" ht="15" customHeight="1">
      <c r="B172" s="50">
        <f t="shared" si="10"/>
        <v>169</v>
      </c>
      <c r="C172" s="51" t="str">
        <f t="shared" si="12"/>
        <v>X01A8</v>
      </c>
      <c r="D172" s="54" t="s">
        <v>1054</v>
      </c>
      <c r="E172" s="51"/>
      <c r="F172" s="52"/>
      <c r="H172" s="50">
        <f t="shared" si="11"/>
        <v>169</v>
      </c>
      <c r="I172" s="51" t="str">
        <f t="shared" si="9"/>
        <v>Y01A8</v>
      </c>
      <c r="J172" s="54"/>
      <c r="K172" s="51"/>
      <c r="L172" s="52"/>
    </row>
    <row r="173" spans="1:12" ht="15" customHeight="1">
      <c r="B173" s="50">
        <f t="shared" si="10"/>
        <v>170</v>
      </c>
      <c r="C173" s="51" t="str">
        <f t="shared" si="12"/>
        <v>X01A9</v>
      </c>
      <c r="D173" s="54" t="s">
        <v>1055</v>
      </c>
      <c r="E173" s="51"/>
      <c r="F173" s="52"/>
      <c r="H173" s="50">
        <f t="shared" si="11"/>
        <v>170</v>
      </c>
      <c r="I173" s="51" t="str">
        <f t="shared" si="9"/>
        <v>Y01A9</v>
      </c>
      <c r="J173" s="54"/>
      <c r="K173" s="51"/>
      <c r="L173" s="52"/>
    </row>
    <row r="174" spans="1:12" ht="15" customHeight="1">
      <c r="B174" s="50">
        <f t="shared" si="10"/>
        <v>171</v>
      </c>
      <c r="C174" s="51" t="str">
        <f t="shared" si="12"/>
        <v>X01AA</v>
      </c>
      <c r="D174" s="54" t="s">
        <v>1056</v>
      </c>
      <c r="E174" s="51"/>
      <c r="F174" s="52"/>
      <c r="H174" s="50">
        <f t="shared" si="11"/>
        <v>171</v>
      </c>
      <c r="I174" s="51" t="str">
        <f t="shared" si="9"/>
        <v>Y01AA</v>
      </c>
      <c r="J174" s="54"/>
      <c r="K174" s="51"/>
      <c r="L174" s="52"/>
    </row>
    <row r="175" spans="1:12" ht="15" customHeight="1">
      <c r="B175" s="50">
        <f t="shared" si="10"/>
        <v>172</v>
      </c>
      <c r="C175" s="51" t="str">
        <f t="shared" si="12"/>
        <v>X01AB</v>
      </c>
      <c r="D175" s="54" t="s">
        <v>1057</v>
      </c>
      <c r="E175" s="51"/>
      <c r="F175" s="52"/>
      <c r="H175" s="50">
        <f t="shared" si="11"/>
        <v>172</v>
      </c>
      <c r="I175" s="51" t="str">
        <f t="shared" si="9"/>
        <v>Y01AB</v>
      </c>
      <c r="J175" s="54"/>
      <c r="K175" s="51"/>
      <c r="L175" s="52"/>
    </row>
    <row r="176" spans="1:12" ht="15" customHeight="1">
      <c r="B176" s="50">
        <f t="shared" si="10"/>
        <v>173</v>
      </c>
      <c r="C176" s="51" t="str">
        <f t="shared" si="12"/>
        <v>X01AC</v>
      </c>
      <c r="D176" s="54" t="s">
        <v>1058</v>
      </c>
      <c r="E176" s="51"/>
      <c r="F176" s="52"/>
      <c r="H176" s="50">
        <f t="shared" si="11"/>
        <v>173</v>
      </c>
      <c r="I176" s="51" t="str">
        <f t="shared" si="9"/>
        <v>Y01AC</v>
      </c>
      <c r="J176" s="54"/>
      <c r="K176" s="51"/>
      <c r="L176" s="61"/>
    </row>
    <row r="177" spans="2:12" ht="15" customHeight="1">
      <c r="B177" s="50">
        <f t="shared" si="10"/>
        <v>174</v>
      </c>
      <c r="C177" s="51" t="str">
        <f t="shared" si="12"/>
        <v>X01AD</v>
      </c>
      <c r="D177" s="54" t="s">
        <v>1059</v>
      </c>
      <c r="E177" s="51"/>
      <c r="F177" s="52"/>
      <c r="H177" s="50">
        <f t="shared" si="11"/>
        <v>174</v>
      </c>
      <c r="I177" s="51" t="str">
        <f t="shared" si="9"/>
        <v>Y01AD</v>
      </c>
      <c r="J177" s="54"/>
      <c r="K177" s="51"/>
      <c r="L177" s="52"/>
    </row>
    <row r="178" spans="2:12" ht="15" customHeight="1">
      <c r="B178" s="50">
        <f t="shared" si="10"/>
        <v>175</v>
      </c>
      <c r="C178" s="51" t="str">
        <f t="shared" si="12"/>
        <v>X01AE</v>
      </c>
      <c r="D178" s="54"/>
      <c r="E178" s="51"/>
      <c r="F178" s="52"/>
      <c r="H178" s="50">
        <f t="shared" si="11"/>
        <v>175</v>
      </c>
      <c r="I178" s="51" t="str">
        <f t="shared" si="9"/>
        <v>Y01AE</v>
      </c>
      <c r="J178" s="54"/>
      <c r="K178" s="51"/>
      <c r="L178" s="52"/>
    </row>
    <row r="179" spans="2:12" ht="15" customHeight="1">
      <c r="B179" s="56">
        <f t="shared" si="10"/>
        <v>176</v>
      </c>
      <c r="C179" s="57" t="str">
        <f t="shared" si="12"/>
        <v>X01AF</v>
      </c>
      <c r="D179" s="58"/>
      <c r="E179" s="57"/>
      <c r="F179" s="55"/>
      <c r="H179" s="56">
        <f t="shared" si="11"/>
        <v>176</v>
      </c>
      <c r="I179" s="57" t="str">
        <f t="shared" si="9"/>
        <v>Y01AF</v>
      </c>
      <c r="J179" s="58"/>
      <c r="K179" s="57"/>
      <c r="L179" s="55"/>
    </row>
    <row r="180" spans="2:12" ht="15" customHeight="1">
      <c r="B180" s="59">
        <f t="shared" si="10"/>
        <v>177</v>
      </c>
      <c r="C180" s="51" t="str">
        <f t="shared" si="12"/>
        <v>X01B0</v>
      </c>
      <c r="D180" s="60" t="s">
        <v>1060</v>
      </c>
      <c r="E180" s="51"/>
      <c r="F180" s="61"/>
      <c r="H180" s="59">
        <f t="shared" si="11"/>
        <v>177</v>
      </c>
      <c r="I180" s="51" t="str">
        <f t="shared" si="9"/>
        <v>Y01B0</v>
      </c>
      <c r="J180" s="60"/>
      <c r="K180" s="51"/>
      <c r="L180" s="61"/>
    </row>
    <row r="181" spans="2:12" ht="15" customHeight="1">
      <c r="B181" s="50">
        <f t="shared" si="10"/>
        <v>178</v>
      </c>
      <c r="C181" s="51" t="str">
        <f t="shared" si="12"/>
        <v>X01B1</v>
      </c>
      <c r="D181" s="60" t="s">
        <v>1061</v>
      </c>
      <c r="E181" s="51"/>
      <c r="F181" s="61"/>
      <c r="H181" s="50">
        <f t="shared" si="11"/>
        <v>178</v>
      </c>
      <c r="I181" s="51" t="str">
        <f t="shared" si="9"/>
        <v>Y01B1</v>
      </c>
      <c r="J181" s="54"/>
      <c r="K181" s="51"/>
      <c r="L181" s="52"/>
    </row>
    <row r="182" spans="2:12" ht="15" customHeight="1">
      <c r="B182" s="50">
        <f t="shared" si="10"/>
        <v>179</v>
      </c>
      <c r="C182" s="51" t="str">
        <f t="shared" si="12"/>
        <v>X01B2</v>
      </c>
      <c r="D182" s="60" t="s">
        <v>1062</v>
      </c>
      <c r="E182" s="51"/>
      <c r="F182" s="52"/>
      <c r="H182" s="50">
        <f t="shared" si="11"/>
        <v>179</v>
      </c>
      <c r="I182" s="51" t="str">
        <f t="shared" si="9"/>
        <v>Y01B2</v>
      </c>
      <c r="J182" s="54"/>
      <c r="K182" s="51"/>
      <c r="L182" s="52"/>
    </row>
    <row r="183" spans="2:12" ht="15" customHeight="1">
      <c r="B183" s="50">
        <f t="shared" si="10"/>
        <v>180</v>
      </c>
      <c r="C183" s="51" t="str">
        <f t="shared" si="12"/>
        <v>X01B3</v>
      </c>
      <c r="D183" s="54" t="s">
        <v>1063</v>
      </c>
      <c r="E183" s="51"/>
      <c r="F183" s="52"/>
      <c r="H183" s="50">
        <f t="shared" si="11"/>
        <v>180</v>
      </c>
      <c r="I183" s="51" t="str">
        <f t="shared" si="9"/>
        <v>Y01B3</v>
      </c>
      <c r="J183" s="54"/>
      <c r="K183" s="51"/>
      <c r="L183" s="52"/>
    </row>
    <row r="184" spans="2:12" ht="15" customHeight="1">
      <c r="B184" s="50">
        <f t="shared" si="10"/>
        <v>181</v>
      </c>
      <c r="C184" s="51" t="str">
        <f t="shared" si="12"/>
        <v>X01B4</v>
      </c>
      <c r="D184" s="42" t="s">
        <v>1064</v>
      </c>
      <c r="E184" s="51"/>
      <c r="F184" s="52"/>
      <c r="H184" s="50">
        <f t="shared" si="11"/>
        <v>181</v>
      </c>
      <c r="I184" s="51" t="str">
        <f t="shared" si="9"/>
        <v>Y01B4</v>
      </c>
      <c r="J184" s="54"/>
      <c r="K184" s="51"/>
      <c r="L184" s="52"/>
    </row>
    <row r="185" spans="2:12" ht="15" customHeight="1">
      <c r="B185" s="50">
        <f t="shared" si="10"/>
        <v>182</v>
      </c>
      <c r="C185" s="51" t="str">
        <f t="shared" si="12"/>
        <v>X01B5</v>
      </c>
      <c r="D185" s="54" t="s">
        <v>1065</v>
      </c>
      <c r="E185" s="51"/>
      <c r="F185" s="52"/>
      <c r="H185" s="50">
        <f t="shared" si="11"/>
        <v>182</v>
      </c>
      <c r="I185" s="51" t="str">
        <f t="shared" si="9"/>
        <v>Y01B5</v>
      </c>
      <c r="J185" s="54"/>
      <c r="K185" s="51"/>
      <c r="L185" s="52"/>
    </row>
    <row r="186" spans="2:12" ht="15" customHeight="1">
      <c r="B186" s="50">
        <f t="shared" si="10"/>
        <v>183</v>
      </c>
      <c r="C186" s="51" t="str">
        <f t="shared" si="12"/>
        <v>X01B6</v>
      </c>
      <c r="D186" s="54"/>
      <c r="E186" s="51"/>
      <c r="F186" s="52"/>
      <c r="H186" s="50">
        <f t="shared" si="11"/>
        <v>183</v>
      </c>
      <c r="I186" s="51" t="str">
        <f t="shared" si="9"/>
        <v>Y01B6</v>
      </c>
      <c r="J186" s="54"/>
      <c r="K186" s="51"/>
      <c r="L186" s="52"/>
    </row>
    <row r="187" spans="2:12" ht="15" customHeight="1">
      <c r="B187" s="50">
        <f t="shared" si="10"/>
        <v>184</v>
      </c>
      <c r="C187" s="51" t="str">
        <f t="shared" si="12"/>
        <v>X01B7</v>
      </c>
      <c r="E187" s="51"/>
      <c r="F187" s="52"/>
      <c r="H187" s="50">
        <f t="shared" si="11"/>
        <v>184</v>
      </c>
      <c r="I187" s="51" t="str">
        <f t="shared" si="9"/>
        <v>Y01B7</v>
      </c>
      <c r="J187" s="54"/>
      <c r="K187" s="51"/>
      <c r="L187" s="52"/>
    </row>
    <row r="188" spans="2:12" ht="15" customHeight="1">
      <c r="B188" s="50">
        <f t="shared" si="10"/>
        <v>185</v>
      </c>
      <c r="C188" s="51" t="str">
        <f t="shared" si="12"/>
        <v>X01B8</v>
      </c>
      <c r="D188" s="54" t="s">
        <v>1066</v>
      </c>
      <c r="E188" s="51"/>
      <c r="F188" s="52"/>
      <c r="H188" s="50">
        <f t="shared" si="11"/>
        <v>185</v>
      </c>
      <c r="I188" s="51" t="str">
        <f t="shared" si="9"/>
        <v>Y01B8</v>
      </c>
      <c r="J188" s="54"/>
      <c r="K188" s="51"/>
      <c r="L188" s="52"/>
    </row>
    <row r="189" spans="2:12" ht="15" customHeight="1">
      <c r="B189" s="50">
        <f t="shared" si="10"/>
        <v>186</v>
      </c>
      <c r="C189" s="51" t="str">
        <f t="shared" si="12"/>
        <v>X01B9</v>
      </c>
      <c r="D189" s="54" t="s">
        <v>1067</v>
      </c>
      <c r="E189" s="51"/>
      <c r="F189" s="52"/>
      <c r="H189" s="50">
        <f t="shared" si="11"/>
        <v>186</v>
      </c>
      <c r="I189" s="51" t="str">
        <f t="shared" si="9"/>
        <v>Y01B9</v>
      </c>
      <c r="J189" s="54"/>
      <c r="K189" s="51"/>
      <c r="L189" s="52"/>
    </row>
    <row r="190" spans="2:12" ht="15" customHeight="1">
      <c r="B190" s="50">
        <f t="shared" si="10"/>
        <v>187</v>
      </c>
      <c r="C190" s="51" t="str">
        <f t="shared" si="12"/>
        <v>X01BA</v>
      </c>
      <c r="D190" s="54" t="s">
        <v>1068</v>
      </c>
      <c r="E190" s="51"/>
      <c r="F190" s="52"/>
      <c r="H190" s="50">
        <f t="shared" si="11"/>
        <v>187</v>
      </c>
      <c r="I190" s="51" t="str">
        <f t="shared" si="9"/>
        <v>Y01BA</v>
      </c>
      <c r="J190" s="54"/>
      <c r="K190" s="51"/>
      <c r="L190" s="52"/>
    </row>
    <row r="191" spans="2:12" ht="15" customHeight="1">
      <c r="B191" s="50">
        <f t="shared" si="10"/>
        <v>188</v>
      </c>
      <c r="C191" s="51" t="str">
        <f t="shared" si="12"/>
        <v>X01BB</v>
      </c>
      <c r="D191" s="54" t="s">
        <v>1069</v>
      </c>
      <c r="E191" s="51"/>
      <c r="F191" s="52"/>
      <c r="H191" s="50">
        <f t="shared" si="11"/>
        <v>188</v>
      </c>
      <c r="I191" s="51" t="str">
        <f t="shared" si="9"/>
        <v>Y01BB</v>
      </c>
      <c r="J191" s="54"/>
      <c r="K191" s="51"/>
      <c r="L191" s="52"/>
    </row>
    <row r="192" spans="2:12" ht="15" customHeight="1">
      <c r="B192" s="50">
        <f t="shared" si="10"/>
        <v>189</v>
      </c>
      <c r="C192" s="51" t="str">
        <f t="shared" si="12"/>
        <v>X01BC</v>
      </c>
      <c r="D192" s="54" t="s">
        <v>1070</v>
      </c>
      <c r="E192" s="51"/>
      <c r="F192" s="52"/>
      <c r="H192" s="50">
        <f t="shared" si="11"/>
        <v>189</v>
      </c>
      <c r="I192" s="51" t="str">
        <f t="shared" si="9"/>
        <v>Y01BC</v>
      </c>
      <c r="J192" s="54"/>
      <c r="K192" s="51"/>
      <c r="L192" s="52"/>
    </row>
    <row r="193" spans="1:12" ht="15" customHeight="1">
      <c r="B193" s="50">
        <f t="shared" si="10"/>
        <v>190</v>
      </c>
      <c r="C193" s="51" t="str">
        <f t="shared" si="12"/>
        <v>X01BD</v>
      </c>
      <c r="D193" s="54" t="s">
        <v>1071</v>
      </c>
      <c r="E193" s="51"/>
      <c r="F193" s="52"/>
      <c r="H193" s="50">
        <f t="shared" si="11"/>
        <v>190</v>
      </c>
      <c r="I193" s="51" t="str">
        <f t="shared" si="9"/>
        <v>Y01BD</v>
      </c>
      <c r="J193" s="54"/>
      <c r="K193" s="51"/>
      <c r="L193" s="52"/>
    </row>
    <row r="194" spans="1:12" ht="15" customHeight="1">
      <c r="B194" s="50">
        <f t="shared" si="10"/>
        <v>191</v>
      </c>
      <c r="C194" s="51" t="str">
        <f t="shared" si="12"/>
        <v>X01BE</v>
      </c>
      <c r="D194" s="54"/>
      <c r="E194" s="51"/>
      <c r="F194" s="52"/>
      <c r="H194" s="50">
        <f t="shared" si="11"/>
        <v>191</v>
      </c>
      <c r="I194" s="51" t="str">
        <f t="shared" si="9"/>
        <v>Y01BE</v>
      </c>
      <c r="J194" s="54"/>
      <c r="K194" s="51"/>
      <c r="L194" s="52"/>
    </row>
    <row r="195" spans="1:12" ht="15" customHeight="1" thickBot="1">
      <c r="B195" s="62">
        <f t="shared" si="10"/>
        <v>192</v>
      </c>
      <c r="C195" s="63" t="str">
        <f t="shared" si="12"/>
        <v>X01BF</v>
      </c>
      <c r="D195" s="64"/>
      <c r="E195" s="63"/>
      <c r="F195" s="65"/>
      <c r="H195" s="62">
        <f t="shared" si="11"/>
        <v>192</v>
      </c>
      <c r="I195" s="63" t="str">
        <f t="shared" si="9"/>
        <v>Y01BF</v>
      </c>
      <c r="J195" s="64"/>
      <c r="K195" s="63"/>
      <c r="L195" s="65"/>
    </row>
    <row r="196" spans="1:12" ht="15" customHeight="1">
      <c r="A196">
        <v>7</v>
      </c>
      <c r="B196" s="46">
        <f t="shared" si="10"/>
        <v>193</v>
      </c>
      <c r="C196" s="47" t="str">
        <f t="shared" si="12"/>
        <v>X01C0</v>
      </c>
      <c r="D196" s="66" t="s">
        <v>1072</v>
      </c>
      <c r="E196" s="47"/>
      <c r="F196" s="49"/>
      <c r="H196" s="46">
        <f t="shared" si="11"/>
        <v>193</v>
      </c>
      <c r="I196" s="47" t="str">
        <f t="shared" si="9"/>
        <v>Y01C0</v>
      </c>
      <c r="J196" s="48" t="s">
        <v>5232</v>
      </c>
      <c r="K196" s="47"/>
      <c r="L196" s="49"/>
    </row>
    <row r="197" spans="1:12" ht="15" customHeight="1">
      <c r="B197" s="50">
        <f t="shared" si="10"/>
        <v>194</v>
      </c>
      <c r="C197" s="51" t="str">
        <f t="shared" si="12"/>
        <v>X01C1</v>
      </c>
      <c r="D197" s="54" t="s">
        <v>1073</v>
      </c>
      <c r="E197" s="51"/>
      <c r="F197" s="52"/>
      <c r="H197" s="50">
        <f t="shared" si="11"/>
        <v>194</v>
      </c>
      <c r="I197" s="51" t="str">
        <f t="shared" ref="I197:I260" si="13">_xlfn.CONCAT("Y0", DEC2HEX(H197+256-1))</f>
        <v>Y01C1</v>
      </c>
      <c r="J197" s="54" t="s">
        <v>5233</v>
      </c>
      <c r="K197" s="51"/>
      <c r="L197" s="52"/>
    </row>
    <row r="198" spans="1:12" ht="15" customHeight="1">
      <c r="B198" s="50">
        <f t="shared" ref="B198:B261" si="14">B197+1</f>
        <v>195</v>
      </c>
      <c r="C198" s="51" t="str">
        <f t="shared" si="12"/>
        <v>X01C2</v>
      </c>
      <c r="D198" s="54" t="s">
        <v>1074</v>
      </c>
      <c r="E198" s="51"/>
      <c r="F198" s="52"/>
      <c r="H198" s="50">
        <f t="shared" ref="H198:H261" si="15">H197+1</f>
        <v>195</v>
      </c>
      <c r="I198" s="51" t="str">
        <f t="shared" si="13"/>
        <v>Y01C2</v>
      </c>
      <c r="J198" s="54" t="s">
        <v>5234</v>
      </c>
      <c r="K198" s="51"/>
      <c r="L198" s="52"/>
    </row>
    <row r="199" spans="1:12" ht="15" customHeight="1">
      <c r="B199" s="50">
        <f t="shared" si="14"/>
        <v>196</v>
      </c>
      <c r="C199" s="51" t="str">
        <f t="shared" si="12"/>
        <v>X01C3</v>
      </c>
      <c r="D199" s="54" t="s">
        <v>1075</v>
      </c>
      <c r="E199" s="51"/>
      <c r="F199" s="52"/>
      <c r="H199" s="50">
        <f t="shared" si="15"/>
        <v>196</v>
      </c>
      <c r="I199" s="51" t="str">
        <f t="shared" si="13"/>
        <v>Y01C3</v>
      </c>
      <c r="J199" s="54" t="s">
        <v>5235</v>
      </c>
      <c r="K199" s="51"/>
      <c r="L199" s="52"/>
    </row>
    <row r="200" spans="1:12" ht="15" customHeight="1">
      <c r="B200" s="50">
        <f t="shared" si="14"/>
        <v>197</v>
      </c>
      <c r="C200" s="51" t="str">
        <f t="shared" si="12"/>
        <v>X01C4</v>
      </c>
      <c r="D200" s="54" t="s">
        <v>1076</v>
      </c>
      <c r="E200" s="51"/>
      <c r="F200" s="52"/>
      <c r="H200" s="50">
        <f t="shared" si="15"/>
        <v>197</v>
      </c>
      <c r="I200" s="51" t="str">
        <f t="shared" si="13"/>
        <v>Y01C4</v>
      </c>
      <c r="J200" s="54" t="s">
        <v>5236</v>
      </c>
      <c r="K200" s="51"/>
      <c r="L200" s="52"/>
    </row>
    <row r="201" spans="1:12" ht="15" customHeight="1">
      <c r="B201" s="50">
        <f t="shared" si="14"/>
        <v>198</v>
      </c>
      <c r="C201" s="51" t="str">
        <f t="shared" si="12"/>
        <v>X01C5</v>
      </c>
      <c r="D201" s="54" t="s">
        <v>1077</v>
      </c>
      <c r="E201" s="51"/>
      <c r="F201" s="52"/>
      <c r="H201" s="50">
        <f t="shared" si="15"/>
        <v>198</v>
      </c>
      <c r="I201" s="51" t="str">
        <f t="shared" si="13"/>
        <v>Y01C5</v>
      </c>
      <c r="J201" s="54" t="s">
        <v>5237</v>
      </c>
      <c r="K201" s="51"/>
      <c r="L201" s="52"/>
    </row>
    <row r="202" spans="1:12" ht="15" customHeight="1">
      <c r="B202" s="50">
        <f t="shared" si="14"/>
        <v>199</v>
      </c>
      <c r="C202" s="51" t="str">
        <f t="shared" si="12"/>
        <v>X01C6</v>
      </c>
      <c r="D202" s="60" t="s">
        <v>1078</v>
      </c>
      <c r="E202" s="51"/>
      <c r="F202" s="52"/>
      <c r="H202" s="50">
        <f t="shared" si="15"/>
        <v>199</v>
      </c>
      <c r="I202" s="51" t="str">
        <f t="shared" si="13"/>
        <v>Y01C6</v>
      </c>
      <c r="J202" s="54"/>
      <c r="K202" s="51"/>
      <c r="L202" s="52"/>
    </row>
    <row r="203" spans="1:12" ht="15" customHeight="1">
      <c r="B203" s="50">
        <f t="shared" si="14"/>
        <v>200</v>
      </c>
      <c r="C203" s="51" t="str">
        <f t="shared" si="12"/>
        <v>X01C7</v>
      </c>
      <c r="D203" s="54" t="s">
        <v>1079</v>
      </c>
      <c r="E203" s="51"/>
      <c r="F203" s="52"/>
      <c r="H203" s="50">
        <f t="shared" si="15"/>
        <v>200</v>
      </c>
      <c r="I203" s="51" t="str">
        <f t="shared" si="13"/>
        <v>Y01C7</v>
      </c>
      <c r="J203" s="54"/>
      <c r="K203" s="51"/>
      <c r="L203" s="52"/>
    </row>
    <row r="204" spans="1:12" ht="15" customHeight="1">
      <c r="B204" s="50">
        <f t="shared" si="14"/>
        <v>201</v>
      </c>
      <c r="C204" s="51" t="str">
        <f t="shared" si="12"/>
        <v>X01C8</v>
      </c>
      <c r="D204" s="54" t="s">
        <v>1080</v>
      </c>
      <c r="E204" s="51"/>
      <c r="F204" s="52"/>
      <c r="H204" s="50">
        <f t="shared" si="15"/>
        <v>201</v>
      </c>
      <c r="I204" s="51" t="str">
        <f t="shared" si="13"/>
        <v>Y01C8</v>
      </c>
      <c r="J204" s="54" t="s">
        <v>1204</v>
      </c>
      <c r="K204" s="51"/>
      <c r="L204" s="52"/>
    </row>
    <row r="205" spans="1:12" ht="15" customHeight="1">
      <c r="B205" s="50">
        <f t="shared" si="14"/>
        <v>202</v>
      </c>
      <c r="C205" s="51" t="str">
        <f t="shared" si="12"/>
        <v>X01C9</v>
      </c>
      <c r="D205" s="54" t="s">
        <v>1081</v>
      </c>
      <c r="E205" s="51"/>
      <c r="F205" s="52"/>
      <c r="H205" s="50">
        <f t="shared" si="15"/>
        <v>202</v>
      </c>
      <c r="I205" s="51" t="str">
        <f t="shared" si="13"/>
        <v>Y01C9</v>
      </c>
      <c r="J205" s="54" t="s">
        <v>1205</v>
      </c>
      <c r="K205" s="51"/>
      <c r="L205" s="52"/>
    </row>
    <row r="206" spans="1:12" ht="15" customHeight="1">
      <c r="B206" s="50">
        <f t="shared" si="14"/>
        <v>203</v>
      </c>
      <c r="C206" s="51" t="str">
        <f t="shared" si="12"/>
        <v>X01CA</v>
      </c>
      <c r="D206" s="54" t="s">
        <v>1082</v>
      </c>
      <c r="E206" s="51"/>
      <c r="F206" s="52"/>
      <c r="H206" s="50">
        <f t="shared" si="15"/>
        <v>203</v>
      </c>
      <c r="I206" s="51" t="str">
        <f t="shared" si="13"/>
        <v>Y01CA</v>
      </c>
      <c r="J206" s="54" t="s">
        <v>1206</v>
      </c>
      <c r="K206" s="51"/>
      <c r="L206" s="52"/>
    </row>
    <row r="207" spans="1:12" ht="15" customHeight="1">
      <c r="B207" s="50">
        <f t="shared" si="14"/>
        <v>204</v>
      </c>
      <c r="C207" s="51" t="str">
        <f t="shared" si="12"/>
        <v>X01CB</v>
      </c>
      <c r="D207" s="54" t="s">
        <v>1083</v>
      </c>
      <c r="E207" s="51"/>
      <c r="F207" s="52"/>
      <c r="H207" s="50">
        <f t="shared" si="15"/>
        <v>204</v>
      </c>
      <c r="I207" s="51" t="str">
        <f t="shared" si="13"/>
        <v>Y01CB</v>
      </c>
      <c r="J207" s="54" t="s">
        <v>1207</v>
      </c>
      <c r="K207" s="51"/>
      <c r="L207" s="52"/>
    </row>
    <row r="208" spans="1:12" ht="15" customHeight="1">
      <c r="B208" s="50">
        <f t="shared" si="14"/>
        <v>205</v>
      </c>
      <c r="C208" s="51" t="str">
        <f t="shared" si="12"/>
        <v>X01CC</v>
      </c>
      <c r="D208" s="54" t="s">
        <v>1313</v>
      </c>
      <c r="E208" s="51"/>
      <c r="F208" s="52"/>
      <c r="H208" s="50">
        <f t="shared" si="15"/>
        <v>205</v>
      </c>
      <c r="I208" s="51" t="str">
        <f t="shared" si="13"/>
        <v>Y01CC</v>
      </c>
      <c r="J208" s="54" t="s">
        <v>1208</v>
      </c>
      <c r="K208" s="51"/>
      <c r="L208" s="61"/>
    </row>
    <row r="209" spans="2:12" ht="15" customHeight="1">
      <c r="B209" s="50">
        <f t="shared" si="14"/>
        <v>206</v>
      </c>
      <c r="C209" s="51" t="str">
        <f t="shared" si="12"/>
        <v>X01CD</v>
      </c>
      <c r="D209" s="54" t="s">
        <v>1314</v>
      </c>
      <c r="E209" s="51"/>
      <c r="F209" s="52"/>
      <c r="H209" s="50">
        <f t="shared" si="15"/>
        <v>206</v>
      </c>
      <c r="I209" s="51" t="str">
        <f t="shared" si="13"/>
        <v>Y01CD</v>
      </c>
      <c r="J209" s="54" t="s">
        <v>1209</v>
      </c>
      <c r="K209" s="51"/>
      <c r="L209" s="52"/>
    </row>
    <row r="210" spans="2:12" ht="15" customHeight="1">
      <c r="B210" s="50">
        <f t="shared" si="14"/>
        <v>207</v>
      </c>
      <c r="C210" s="51" t="str">
        <f t="shared" si="12"/>
        <v>X01CE</v>
      </c>
      <c r="D210" s="54" t="s">
        <v>1315</v>
      </c>
      <c r="E210" s="51"/>
      <c r="F210" s="52"/>
      <c r="H210" s="50">
        <f t="shared" si="15"/>
        <v>207</v>
      </c>
      <c r="I210" s="51" t="str">
        <f t="shared" si="13"/>
        <v>Y01CE</v>
      </c>
      <c r="J210" s="54" t="s">
        <v>1210</v>
      </c>
      <c r="K210" s="51"/>
      <c r="L210" s="52"/>
    </row>
    <row r="211" spans="2:12" ht="15" customHeight="1">
      <c r="B211" s="56">
        <f t="shared" si="14"/>
        <v>208</v>
      </c>
      <c r="C211" s="57" t="str">
        <f t="shared" si="12"/>
        <v>X01CF</v>
      </c>
      <c r="D211" s="58" t="s">
        <v>1316</v>
      </c>
      <c r="E211" s="57"/>
      <c r="F211" s="55"/>
      <c r="H211" s="56">
        <f t="shared" si="15"/>
        <v>208</v>
      </c>
      <c r="I211" s="57" t="str">
        <f t="shared" si="13"/>
        <v>Y01CF</v>
      </c>
      <c r="J211" s="58" t="s">
        <v>1211</v>
      </c>
      <c r="K211" s="57"/>
      <c r="L211" s="55"/>
    </row>
    <row r="212" spans="2:12" ht="15" customHeight="1">
      <c r="B212" s="59">
        <f t="shared" si="14"/>
        <v>209</v>
      </c>
      <c r="C212" s="51" t="str">
        <f t="shared" si="12"/>
        <v>X01D0</v>
      </c>
      <c r="D212" s="60" t="s">
        <v>1317</v>
      </c>
      <c r="E212" s="51"/>
      <c r="F212" s="61"/>
      <c r="H212" s="59">
        <f t="shared" si="15"/>
        <v>209</v>
      </c>
      <c r="I212" s="51" t="str">
        <f t="shared" si="13"/>
        <v>Y01D0</v>
      </c>
      <c r="J212" s="60" t="s">
        <v>1212</v>
      </c>
      <c r="K212" s="51"/>
      <c r="L212" s="61"/>
    </row>
    <row r="213" spans="2:12" ht="15" customHeight="1">
      <c r="B213" s="50">
        <f t="shared" si="14"/>
        <v>210</v>
      </c>
      <c r="C213" s="51" t="str">
        <f t="shared" si="12"/>
        <v>X01D1</v>
      </c>
      <c r="D213" s="60" t="s">
        <v>1318</v>
      </c>
      <c r="E213" s="51"/>
      <c r="F213" s="61"/>
      <c r="H213" s="50">
        <f t="shared" si="15"/>
        <v>210</v>
      </c>
      <c r="I213" s="51" t="str">
        <f t="shared" si="13"/>
        <v>Y01D1</v>
      </c>
      <c r="J213" s="54" t="s">
        <v>1213</v>
      </c>
      <c r="K213" s="51"/>
      <c r="L213" s="52"/>
    </row>
    <row r="214" spans="2:12" ht="15" customHeight="1">
      <c r="B214" s="50">
        <f t="shared" si="14"/>
        <v>211</v>
      </c>
      <c r="C214" s="51" t="str">
        <f t="shared" si="12"/>
        <v>X01D2</v>
      </c>
      <c r="D214" s="60" t="s">
        <v>1319</v>
      </c>
      <c r="E214" s="51"/>
      <c r="F214" s="52"/>
      <c r="H214" s="50">
        <f t="shared" si="15"/>
        <v>211</v>
      </c>
      <c r="I214" s="51" t="str">
        <f t="shared" si="13"/>
        <v>Y01D2</v>
      </c>
      <c r="J214" s="54" t="s">
        <v>1214</v>
      </c>
      <c r="K214" s="51"/>
      <c r="L214" s="52"/>
    </row>
    <row r="215" spans="2:12" ht="15" customHeight="1">
      <c r="B215" s="50">
        <f t="shared" si="14"/>
        <v>212</v>
      </c>
      <c r="C215" s="51" t="str">
        <f t="shared" si="12"/>
        <v>X01D3</v>
      </c>
      <c r="D215" s="54" t="s">
        <v>1320</v>
      </c>
      <c r="E215" s="51"/>
      <c r="F215" s="52"/>
      <c r="H215" s="50">
        <f t="shared" si="15"/>
        <v>212</v>
      </c>
      <c r="I215" s="51" t="str">
        <f t="shared" si="13"/>
        <v>Y01D3</v>
      </c>
      <c r="J215" s="54" t="s">
        <v>1215</v>
      </c>
      <c r="K215" s="51"/>
      <c r="L215" s="52"/>
    </row>
    <row r="216" spans="2:12" ht="15" customHeight="1">
      <c r="B216" s="50">
        <f t="shared" si="14"/>
        <v>213</v>
      </c>
      <c r="C216" s="51" t="str">
        <f t="shared" si="12"/>
        <v>X01D4</v>
      </c>
      <c r="D216" s="42" t="s">
        <v>1321</v>
      </c>
      <c r="E216" s="51"/>
      <c r="F216" s="52"/>
      <c r="H216" s="50">
        <f t="shared" si="15"/>
        <v>213</v>
      </c>
      <c r="I216" s="51" t="str">
        <f t="shared" si="13"/>
        <v>Y01D4</v>
      </c>
      <c r="J216" s="54"/>
      <c r="K216" s="51"/>
      <c r="L216" s="52"/>
    </row>
    <row r="217" spans="2:12" ht="15" customHeight="1">
      <c r="B217" s="50">
        <f t="shared" si="14"/>
        <v>214</v>
      </c>
      <c r="C217" s="51" t="str">
        <f t="shared" si="12"/>
        <v>X01D5</v>
      </c>
      <c r="D217" s="54" t="s">
        <v>1322</v>
      </c>
      <c r="E217" s="51"/>
      <c r="F217" s="52"/>
      <c r="H217" s="50">
        <f t="shared" si="15"/>
        <v>214</v>
      </c>
      <c r="I217" s="51" t="str">
        <f t="shared" si="13"/>
        <v>Y01D5</v>
      </c>
      <c r="J217" s="54"/>
      <c r="K217" s="51"/>
      <c r="L217" s="52"/>
    </row>
    <row r="218" spans="2:12" ht="15" customHeight="1">
      <c r="B218" s="50">
        <f t="shared" si="14"/>
        <v>215</v>
      </c>
      <c r="C218" s="51" t="str">
        <f t="shared" si="12"/>
        <v>X01D6</v>
      </c>
      <c r="D218" s="54" t="s">
        <v>1323</v>
      </c>
      <c r="E218" s="51"/>
      <c r="F218" s="52"/>
      <c r="H218" s="50">
        <f t="shared" si="15"/>
        <v>215</v>
      </c>
      <c r="I218" s="51" t="str">
        <f t="shared" si="13"/>
        <v>Y01D6</v>
      </c>
      <c r="J218" s="54"/>
      <c r="K218" s="51"/>
      <c r="L218" s="52"/>
    </row>
    <row r="219" spans="2:12" ht="15" customHeight="1">
      <c r="B219" s="50">
        <f t="shared" si="14"/>
        <v>216</v>
      </c>
      <c r="C219" s="51" t="str">
        <f t="shared" si="12"/>
        <v>X01D7</v>
      </c>
      <c r="D219" s="42" t="s">
        <v>1324</v>
      </c>
      <c r="E219" s="51"/>
      <c r="F219" s="52"/>
      <c r="H219" s="50">
        <f t="shared" si="15"/>
        <v>216</v>
      </c>
      <c r="I219" s="51" t="str">
        <f t="shared" si="13"/>
        <v>Y01D7</v>
      </c>
      <c r="J219" s="54"/>
      <c r="K219" s="51"/>
      <c r="L219" s="52"/>
    </row>
    <row r="220" spans="2:12" ht="15" customHeight="1">
      <c r="B220" s="50">
        <f t="shared" si="14"/>
        <v>217</v>
      </c>
      <c r="C220" s="51" t="str">
        <f t="shared" si="12"/>
        <v>X01D8</v>
      </c>
      <c r="D220" s="54" t="s">
        <v>1325</v>
      </c>
      <c r="E220" s="51"/>
      <c r="F220" s="52"/>
      <c r="H220" s="50">
        <f t="shared" si="15"/>
        <v>217</v>
      </c>
      <c r="I220" s="51" t="str">
        <f t="shared" si="13"/>
        <v>Y01D8</v>
      </c>
      <c r="J220" s="54"/>
      <c r="K220" s="51"/>
      <c r="L220" s="52"/>
    </row>
    <row r="221" spans="2:12" ht="15" customHeight="1">
      <c r="B221" s="50">
        <f t="shared" si="14"/>
        <v>218</v>
      </c>
      <c r="C221" s="51" t="str">
        <f t="shared" si="12"/>
        <v>X01D9</v>
      </c>
      <c r="D221" s="54" t="s">
        <v>1326</v>
      </c>
      <c r="E221" s="51"/>
      <c r="F221" s="52"/>
      <c r="H221" s="50">
        <f t="shared" si="15"/>
        <v>218</v>
      </c>
      <c r="I221" s="51" t="str">
        <f t="shared" si="13"/>
        <v>Y01D9</v>
      </c>
      <c r="J221" s="54"/>
      <c r="K221" s="51"/>
      <c r="L221" s="52"/>
    </row>
    <row r="222" spans="2:12" ht="15" customHeight="1">
      <c r="B222" s="50">
        <f t="shared" si="14"/>
        <v>219</v>
      </c>
      <c r="C222" s="51" t="str">
        <f t="shared" si="12"/>
        <v>X01DA</v>
      </c>
      <c r="D222" s="54" t="s">
        <v>1327</v>
      </c>
      <c r="E222" s="51"/>
      <c r="F222" s="52"/>
      <c r="H222" s="50">
        <f t="shared" si="15"/>
        <v>219</v>
      </c>
      <c r="I222" s="51" t="str">
        <f t="shared" si="13"/>
        <v>Y01DA</v>
      </c>
      <c r="J222" s="54"/>
      <c r="K222" s="51"/>
      <c r="L222" s="52"/>
    </row>
    <row r="223" spans="2:12" ht="15" customHeight="1">
      <c r="B223" s="50">
        <f t="shared" si="14"/>
        <v>220</v>
      </c>
      <c r="C223" s="51" t="str">
        <f t="shared" si="12"/>
        <v>X01DB</v>
      </c>
      <c r="D223" s="54" t="s">
        <v>1328</v>
      </c>
      <c r="E223" s="51"/>
      <c r="F223" s="52"/>
      <c r="H223" s="50">
        <f t="shared" si="15"/>
        <v>220</v>
      </c>
      <c r="I223" s="51" t="str">
        <f t="shared" si="13"/>
        <v>Y01DB</v>
      </c>
      <c r="J223" s="54"/>
      <c r="K223" s="51"/>
      <c r="L223" s="52"/>
    </row>
    <row r="224" spans="2:12" ht="15" customHeight="1">
      <c r="B224" s="50">
        <f t="shared" si="14"/>
        <v>221</v>
      </c>
      <c r="C224" s="51" t="str">
        <f t="shared" si="12"/>
        <v>X01DC</v>
      </c>
      <c r="D224" s="54" t="s">
        <v>1329</v>
      </c>
      <c r="E224" s="51"/>
      <c r="F224" s="52"/>
      <c r="H224" s="50">
        <f t="shared" si="15"/>
        <v>221</v>
      </c>
      <c r="I224" s="51" t="str">
        <f t="shared" si="13"/>
        <v>Y01DC</v>
      </c>
      <c r="J224" s="54"/>
      <c r="K224" s="51"/>
      <c r="L224" s="52"/>
    </row>
    <row r="225" spans="1:12" ht="15" customHeight="1">
      <c r="B225" s="50">
        <f t="shared" si="14"/>
        <v>222</v>
      </c>
      <c r="C225" s="51" t="str">
        <f t="shared" si="12"/>
        <v>X01DD</v>
      </c>
      <c r="D225" s="54" t="s">
        <v>1330</v>
      </c>
      <c r="E225" s="51"/>
      <c r="F225" s="52"/>
      <c r="H225" s="50">
        <f t="shared" si="15"/>
        <v>222</v>
      </c>
      <c r="I225" s="51" t="str">
        <f t="shared" si="13"/>
        <v>Y01DD</v>
      </c>
      <c r="J225" s="54"/>
      <c r="K225" s="51"/>
      <c r="L225" s="52"/>
    </row>
    <row r="226" spans="1:12" ht="15" customHeight="1">
      <c r="B226" s="50">
        <f t="shared" si="14"/>
        <v>223</v>
      </c>
      <c r="C226" s="51" t="str">
        <f t="shared" si="12"/>
        <v>X01DE</v>
      </c>
      <c r="D226" s="54" t="s">
        <v>1331</v>
      </c>
      <c r="E226" s="51"/>
      <c r="F226" s="52"/>
      <c r="H226" s="50">
        <f t="shared" si="15"/>
        <v>223</v>
      </c>
      <c r="I226" s="51" t="str">
        <f t="shared" si="13"/>
        <v>Y01DE</v>
      </c>
      <c r="J226" s="54"/>
      <c r="K226" s="51"/>
      <c r="L226" s="52"/>
    </row>
    <row r="227" spans="1:12" ht="15" customHeight="1" thickBot="1">
      <c r="B227" s="62">
        <f t="shared" si="14"/>
        <v>224</v>
      </c>
      <c r="C227" s="63" t="str">
        <f t="shared" si="12"/>
        <v>X01DF</v>
      </c>
      <c r="D227" s="64" t="s">
        <v>1332</v>
      </c>
      <c r="E227" s="63"/>
      <c r="F227" s="65"/>
      <c r="H227" s="62">
        <f t="shared" si="15"/>
        <v>224</v>
      </c>
      <c r="I227" s="63" t="str">
        <f t="shared" si="13"/>
        <v>Y01DF</v>
      </c>
      <c r="J227" s="64"/>
      <c r="K227" s="63"/>
      <c r="L227" s="65"/>
    </row>
    <row r="228" spans="1:12" ht="15" customHeight="1">
      <c r="A228">
        <v>8</v>
      </c>
      <c r="B228" s="46">
        <f t="shared" si="14"/>
        <v>225</v>
      </c>
      <c r="C228" s="47" t="str">
        <f t="shared" si="12"/>
        <v>X01E0</v>
      </c>
      <c r="D228" s="66" t="s">
        <v>1333</v>
      </c>
      <c r="E228" s="47"/>
      <c r="F228" s="49"/>
      <c r="H228" s="46">
        <f t="shared" si="15"/>
        <v>225</v>
      </c>
      <c r="I228" s="47" t="str">
        <f t="shared" si="13"/>
        <v>Y01E0</v>
      </c>
      <c r="J228" s="48" t="s">
        <v>5238</v>
      </c>
      <c r="K228" s="47"/>
      <c r="L228" s="49"/>
    </row>
    <row r="229" spans="1:12" ht="15" customHeight="1">
      <c r="B229" s="50">
        <f t="shared" si="14"/>
        <v>226</v>
      </c>
      <c r="C229" s="51" t="str">
        <f t="shared" ref="C229:C292" si="16">_xlfn.CONCAT("X0", DEC2HEX(B229+256-1))</f>
        <v>X01E1</v>
      </c>
      <c r="D229" s="54" t="s">
        <v>1334</v>
      </c>
      <c r="E229" s="51"/>
      <c r="F229" s="52"/>
      <c r="H229" s="50">
        <f t="shared" si="15"/>
        <v>226</v>
      </c>
      <c r="I229" s="51" t="str">
        <f t="shared" si="13"/>
        <v>Y01E1</v>
      </c>
      <c r="J229" s="54" t="s">
        <v>5239</v>
      </c>
      <c r="K229" s="51"/>
      <c r="L229" s="52"/>
    </row>
    <row r="230" spans="1:12" ht="15" customHeight="1">
      <c r="B230" s="50">
        <f t="shared" si="14"/>
        <v>227</v>
      </c>
      <c r="C230" s="51" t="str">
        <f t="shared" si="16"/>
        <v>X01E2</v>
      </c>
      <c r="D230" s="54" t="s">
        <v>1335</v>
      </c>
      <c r="E230" s="51"/>
      <c r="F230" s="52"/>
      <c r="H230" s="50">
        <f t="shared" si="15"/>
        <v>227</v>
      </c>
      <c r="I230" s="51" t="str">
        <f t="shared" si="13"/>
        <v>Y01E2</v>
      </c>
      <c r="J230" s="54" t="s">
        <v>5240</v>
      </c>
      <c r="K230" s="51"/>
      <c r="L230" s="52"/>
    </row>
    <row r="231" spans="1:12" ht="15" customHeight="1">
      <c r="B231" s="50">
        <f t="shared" si="14"/>
        <v>228</v>
      </c>
      <c r="C231" s="51" t="str">
        <f t="shared" si="16"/>
        <v>X01E3</v>
      </c>
      <c r="D231" s="54" t="s">
        <v>1336</v>
      </c>
      <c r="E231" s="51"/>
      <c r="F231" s="52"/>
      <c r="H231" s="50">
        <f t="shared" si="15"/>
        <v>228</v>
      </c>
      <c r="I231" s="51" t="str">
        <f t="shared" si="13"/>
        <v>Y01E3</v>
      </c>
      <c r="J231" s="54" t="s">
        <v>5241</v>
      </c>
      <c r="K231" s="51"/>
      <c r="L231" s="52"/>
    </row>
    <row r="232" spans="1:12" ht="15" customHeight="1">
      <c r="B232" s="50">
        <f t="shared" si="14"/>
        <v>229</v>
      </c>
      <c r="C232" s="51" t="str">
        <f t="shared" si="16"/>
        <v>X01E4</v>
      </c>
      <c r="D232" s="54" t="s">
        <v>1084</v>
      </c>
      <c r="E232" s="51"/>
      <c r="F232" s="52"/>
      <c r="H232" s="50">
        <f t="shared" si="15"/>
        <v>229</v>
      </c>
      <c r="I232" s="51" t="str">
        <f t="shared" si="13"/>
        <v>Y01E4</v>
      </c>
      <c r="J232" s="54" t="s">
        <v>5242</v>
      </c>
      <c r="K232" s="51"/>
      <c r="L232" s="52"/>
    </row>
    <row r="233" spans="1:12" ht="15" customHeight="1">
      <c r="B233" s="50">
        <f t="shared" si="14"/>
        <v>230</v>
      </c>
      <c r="C233" s="51" t="str">
        <f t="shared" si="16"/>
        <v>X01E5</v>
      </c>
      <c r="D233" s="54" t="s">
        <v>1085</v>
      </c>
      <c r="E233" s="51"/>
      <c r="F233" s="52"/>
      <c r="H233" s="50">
        <f t="shared" si="15"/>
        <v>230</v>
      </c>
      <c r="I233" s="51" t="str">
        <f t="shared" si="13"/>
        <v>Y01E5</v>
      </c>
      <c r="J233" s="54" t="s">
        <v>5243</v>
      </c>
      <c r="K233" s="51"/>
      <c r="L233" s="52"/>
    </row>
    <row r="234" spans="1:12" ht="15" customHeight="1">
      <c r="B234" s="50">
        <f t="shared" si="14"/>
        <v>231</v>
      </c>
      <c r="C234" s="51" t="str">
        <f t="shared" si="16"/>
        <v>X01E6</v>
      </c>
      <c r="D234" s="60" t="s">
        <v>1086</v>
      </c>
      <c r="E234" s="51"/>
      <c r="F234" s="52"/>
      <c r="H234" s="50">
        <f t="shared" si="15"/>
        <v>231</v>
      </c>
      <c r="I234" s="51" t="str">
        <f t="shared" si="13"/>
        <v>Y01E6</v>
      </c>
      <c r="J234" s="54"/>
      <c r="K234" s="51"/>
      <c r="L234" s="52"/>
    </row>
    <row r="235" spans="1:12" ht="15" customHeight="1">
      <c r="B235" s="50">
        <f t="shared" si="14"/>
        <v>232</v>
      </c>
      <c r="C235" s="51" t="str">
        <f t="shared" si="16"/>
        <v>X01E7</v>
      </c>
      <c r="D235" s="54" t="s">
        <v>1087</v>
      </c>
      <c r="E235" s="51"/>
      <c r="F235" s="52"/>
      <c r="H235" s="50">
        <f t="shared" si="15"/>
        <v>232</v>
      </c>
      <c r="I235" s="51" t="str">
        <f t="shared" si="13"/>
        <v>Y01E7</v>
      </c>
      <c r="J235" s="54"/>
      <c r="K235" s="51"/>
      <c r="L235" s="52"/>
    </row>
    <row r="236" spans="1:12" ht="15" customHeight="1">
      <c r="B236" s="50">
        <f t="shared" si="14"/>
        <v>233</v>
      </c>
      <c r="C236" s="51" t="str">
        <f t="shared" si="16"/>
        <v>X01E8</v>
      </c>
      <c r="D236" s="54" t="s">
        <v>1088</v>
      </c>
      <c r="E236" s="51"/>
      <c r="F236" s="52"/>
      <c r="H236" s="50">
        <f t="shared" si="15"/>
        <v>233</v>
      </c>
      <c r="I236" s="51" t="str">
        <f t="shared" si="13"/>
        <v>Y01E8</v>
      </c>
      <c r="J236" s="54" t="s">
        <v>1216</v>
      </c>
      <c r="K236" s="51"/>
      <c r="L236" s="52"/>
    </row>
    <row r="237" spans="1:12" ht="15" customHeight="1">
      <c r="B237" s="50">
        <f t="shared" si="14"/>
        <v>234</v>
      </c>
      <c r="C237" s="51" t="str">
        <f t="shared" si="16"/>
        <v>X01E9</v>
      </c>
      <c r="D237" s="54" t="s">
        <v>1089</v>
      </c>
      <c r="E237" s="51"/>
      <c r="F237" s="52"/>
      <c r="H237" s="50">
        <f t="shared" si="15"/>
        <v>234</v>
      </c>
      <c r="I237" s="51" t="str">
        <f t="shared" si="13"/>
        <v>Y01E9</v>
      </c>
      <c r="J237" s="54" t="s">
        <v>1217</v>
      </c>
      <c r="K237" s="51"/>
      <c r="L237" s="52"/>
    </row>
    <row r="238" spans="1:12" ht="15" customHeight="1">
      <c r="B238" s="50">
        <f t="shared" si="14"/>
        <v>235</v>
      </c>
      <c r="C238" s="51" t="str">
        <f t="shared" si="16"/>
        <v>X01EA</v>
      </c>
      <c r="D238" s="54" t="s">
        <v>1090</v>
      </c>
      <c r="E238" s="51"/>
      <c r="F238" s="52"/>
      <c r="H238" s="50">
        <f t="shared" si="15"/>
        <v>235</v>
      </c>
      <c r="I238" s="51" t="str">
        <f t="shared" si="13"/>
        <v>Y01EA</v>
      </c>
      <c r="J238" s="54" t="s">
        <v>1218</v>
      </c>
      <c r="K238" s="51"/>
      <c r="L238" s="52"/>
    </row>
    <row r="239" spans="1:12" ht="15" customHeight="1">
      <c r="B239" s="50">
        <f t="shared" si="14"/>
        <v>236</v>
      </c>
      <c r="C239" s="51" t="str">
        <f t="shared" si="16"/>
        <v>X01EB</v>
      </c>
      <c r="D239" s="54" t="s">
        <v>1091</v>
      </c>
      <c r="E239" s="51"/>
      <c r="F239" s="52"/>
      <c r="H239" s="50">
        <f t="shared" si="15"/>
        <v>236</v>
      </c>
      <c r="I239" s="51" t="str">
        <f t="shared" si="13"/>
        <v>Y01EB</v>
      </c>
      <c r="J239" s="54" t="s">
        <v>1219</v>
      </c>
      <c r="K239" s="51"/>
      <c r="L239" s="52"/>
    </row>
    <row r="240" spans="1:12" ht="15" customHeight="1">
      <c r="B240" s="50">
        <f t="shared" si="14"/>
        <v>237</v>
      </c>
      <c r="C240" s="51" t="str">
        <f t="shared" si="16"/>
        <v>X01EC</v>
      </c>
      <c r="D240" s="54" t="s">
        <v>1092</v>
      </c>
      <c r="E240" s="51"/>
      <c r="F240" s="52"/>
      <c r="H240" s="50">
        <f t="shared" si="15"/>
        <v>237</v>
      </c>
      <c r="I240" s="51" t="str">
        <f t="shared" si="13"/>
        <v>Y01EC</v>
      </c>
      <c r="J240" s="54" t="s">
        <v>1220</v>
      </c>
      <c r="K240" s="51"/>
      <c r="L240" s="61"/>
    </row>
    <row r="241" spans="2:17" ht="15" customHeight="1">
      <c r="B241" s="50">
        <f t="shared" si="14"/>
        <v>238</v>
      </c>
      <c r="C241" s="51" t="str">
        <f t="shared" si="16"/>
        <v>X01ED</v>
      </c>
      <c r="D241" s="54" t="s">
        <v>1093</v>
      </c>
      <c r="E241" s="51"/>
      <c r="F241" s="52"/>
      <c r="H241" s="50">
        <f t="shared" si="15"/>
        <v>238</v>
      </c>
      <c r="I241" s="51" t="str">
        <f t="shared" si="13"/>
        <v>Y01ED</v>
      </c>
      <c r="J241" s="54" t="s">
        <v>1221</v>
      </c>
      <c r="K241" s="51"/>
      <c r="L241" s="52"/>
    </row>
    <row r="242" spans="2:17" ht="15" customHeight="1">
      <c r="B242" s="50">
        <f t="shared" si="14"/>
        <v>239</v>
      </c>
      <c r="C242" s="51" t="str">
        <f t="shared" si="16"/>
        <v>X01EE</v>
      </c>
      <c r="D242" s="54" t="s">
        <v>1094</v>
      </c>
      <c r="E242" s="51"/>
      <c r="F242" s="52"/>
      <c r="H242" s="50">
        <f t="shared" si="15"/>
        <v>239</v>
      </c>
      <c r="I242" s="51" t="str">
        <f t="shared" si="13"/>
        <v>Y01EE</v>
      </c>
      <c r="J242" s="54" t="s">
        <v>1222</v>
      </c>
      <c r="K242" s="51"/>
      <c r="L242" s="52"/>
    </row>
    <row r="243" spans="2:17" ht="15" customHeight="1">
      <c r="B243" s="56">
        <f t="shared" si="14"/>
        <v>240</v>
      </c>
      <c r="C243" s="57" t="str">
        <f t="shared" si="16"/>
        <v>X01EF</v>
      </c>
      <c r="D243" s="58" t="s">
        <v>1095</v>
      </c>
      <c r="E243" s="57"/>
      <c r="F243" s="55"/>
      <c r="H243" s="56">
        <f t="shared" si="15"/>
        <v>240</v>
      </c>
      <c r="I243" s="57" t="str">
        <f t="shared" si="13"/>
        <v>Y01EF</v>
      </c>
      <c r="J243" s="58" t="s">
        <v>1223</v>
      </c>
      <c r="K243" s="57"/>
      <c r="L243" s="55"/>
    </row>
    <row r="244" spans="2:17" ht="15" customHeight="1">
      <c r="B244" s="59">
        <f t="shared" si="14"/>
        <v>241</v>
      </c>
      <c r="C244" s="51" t="str">
        <f t="shared" si="16"/>
        <v>X01F0</v>
      </c>
      <c r="D244" s="60" t="s">
        <v>1096</v>
      </c>
      <c r="E244" s="51"/>
      <c r="F244" s="61"/>
      <c r="H244" s="59">
        <f t="shared" si="15"/>
        <v>241</v>
      </c>
      <c r="I244" s="51" t="str">
        <f t="shared" si="13"/>
        <v>Y01F0</v>
      </c>
      <c r="J244" s="60" t="s">
        <v>1224</v>
      </c>
      <c r="K244" s="51"/>
      <c r="L244" s="61"/>
    </row>
    <row r="245" spans="2:17" ht="15" customHeight="1">
      <c r="B245" s="50">
        <f t="shared" si="14"/>
        <v>242</v>
      </c>
      <c r="C245" s="51" t="str">
        <f t="shared" si="16"/>
        <v>X01F1</v>
      </c>
      <c r="D245" s="60" t="s">
        <v>1097</v>
      </c>
      <c r="E245" s="51"/>
      <c r="F245" s="61"/>
      <c r="H245" s="50">
        <f t="shared" si="15"/>
        <v>242</v>
      </c>
      <c r="I245" s="51" t="str">
        <f t="shared" si="13"/>
        <v>Y01F1</v>
      </c>
      <c r="J245" s="54" t="s">
        <v>1225</v>
      </c>
      <c r="K245" s="51"/>
      <c r="L245" s="52"/>
    </row>
    <row r="246" spans="2:17" ht="15" customHeight="1">
      <c r="B246" s="50">
        <f t="shared" si="14"/>
        <v>243</v>
      </c>
      <c r="C246" s="51" t="str">
        <f t="shared" si="16"/>
        <v>X01F2</v>
      </c>
      <c r="D246" s="60" t="s">
        <v>1098</v>
      </c>
      <c r="E246" s="51"/>
      <c r="F246" s="52"/>
      <c r="H246" s="50">
        <f t="shared" si="15"/>
        <v>243</v>
      </c>
      <c r="I246" s="51" t="str">
        <f t="shared" si="13"/>
        <v>Y01F2</v>
      </c>
      <c r="J246" s="54" t="s">
        <v>1226</v>
      </c>
      <c r="K246" s="51"/>
      <c r="L246" s="52"/>
    </row>
    <row r="247" spans="2:17" ht="15" customHeight="1">
      <c r="B247" s="50">
        <f t="shared" si="14"/>
        <v>244</v>
      </c>
      <c r="C247" s="51" t="str">
        <f t="shared" si="16"/>
        <v>X01F3</v>
      </c>
      <c r="D247" s="54" t="s">
        <v>1099</v>
      </c>
      <c r="E247" s="51"/>
      <c r="F247" s="52"/>
      <c r="H247" s="50">
        <f t="shared" si="15"/>
        <v>244</v>
      </c>
      <c r="I247" s="51" t="str">
        <f t="shared" si="13"/>
        <v>Y01F3</v>
      </c>
      <c r="J247" s="54" t="s">
        <v>1227</v>
      </c>
      <c r="K247" s="51"/>
      <c r="L247" s="52"/>
    </row>
    <row r="248" spans="2:17" ht="15" customHeight="1">
      <c r="B248" s="50">
        <f t="shared" si="14"/>
        <v>245</v>
      </c>
      <c r="C248" s="51" t="str">
        <f t="shared" si="16"/>
        <v>X01F4</v>
      </c>
      <c r="E248" s="51"/>
      <c r="F248" s="52"/>
      <c r="H248" s="50">
        <f t="shared" si="15"/>
        <v>245</v>
      </c>
      <c r="I248" s="51" t="str">
        <f t="shared" si="13"/>
        <v>Y01F4</v>
      </c>
      <c r="J248" s="54"/>
      <c r="K248" s="51"/>
      <c r="L248" s="52"/>
    </row>
    <row r="249" spans="2:17" ht="15" customHeight="1">
      <c r="B249" s="50">
        <f t="shared" si="14"/>
        <v>246</v>
      </c>
      <c r="C249" s="51" t="str">
        <f t="shared" si="16"/>
        <v>X01F5</v>
      </c>
      <c r="D249" s="54"/>
      <c r="E249" s="51"/>
      <c r="F249" s="52"/>
      <c r="H249" s="50">
        <f t="shared" si="15"/>
        <v>246</v>
      </c>
      <c r="I249" s="51" t="str">
        <f t="shared" si="13"/>
        <v>Y01F5</v>
      </c>
      <c r="J249" s="54"/>
      <c r="K249" s="51"/>
      <c r="L249" s="52"/>
    </row>
    <row r="250" spans="2:17" ht="15" customHeight="1">
      <c r="B250" s="50">
        <f t="shared" si="14"/>
        <v>247</v>
      </c>
      <c r="C250" s="51" t="str">
        <f t="shared" si="16"/>
        <v>X01F6</v>
      </c>
      <c r="D250" s="54" t="s">
        <v>1337</v>
      </c>
      <c r="E250" s="51"/>
      <c r="F250" s="52"/>
      <c r="H250" s="50">
        <f t="shared" si="15"/>
        <v>247</v>
      </c>
      <c r="I250" s="51" t="str">
        <f t="shared" si="13"/>
        <v>Y01F6</v>
      </c>
      <c r="J250" s="54"/>
      <c r="K250" s="51"/>
      <c r="L250" s="52"/>
    </row>
    <row r="251" spans="2:17" ht="15" customHeight="1">
      <c r="B251" s="50">
        <f t="shared" si="14"/>
        <v>248</v>
      </c>
      <c r="C251" s="51" t="str">
        <f t="shared" si="16"/>
        <v>X01F7</v>
      </c>
      <c r="D251" s="42" t="s">
        <v>1338</v>
      </c>
      <c r="E251" s="51"/>
      <c r="F251" s="52"/>
      <c r="H251" s="50">
        <f t="shared" si="15"/>
        <v>248</v>
      </c>
      <c r="I251" s="51" t="str">
        <f t="shared" si="13"/>
        <v>Y01F7</v>
      </c>
      <c r="J251" s="54"/>
      <c r="K251" s="51"/>
      <c r="L251" s="52"/>
      <c r="N251" s="40">
        <v>16</v>
      </c>
      <c r="Q251" s="40">
        <v>8</v>
      </c>
    </row>
    <row r="252" spans="2:17" ht="15" customHeight="1">
      <c r="B252" s="50">
        <f t="shared" si="14"/>
        <v>249</v>
      </c>
      <c r="C252" s="51" t="str">
        <f t="shared" si="16"/>
        <v>X01F8</v>
      </c>
      <c r="D252" s="54" t="s">
        <v>1339</v>
      </c>
      <c r="E252" s="51"/>
      <c r="F252" s="52"/>
      <c r="H252" s="50">
        <f t="shared" si="15"/>
        <v>249</v>
      </c>
      <c r="I252" s="51" t="str">
        <f t="shared" si="13"/>
        <v>Y01F8</v>
      </c>
      <c r="J252" s="54"/>
      <c r="K252" s="51"/>
      <c r="L252" s="52"/>
    </row>
    <row r="253" spans="2:17" ht="15" customHeight="1">
      <c r="B253" s="50">
        <f t="shared" si="14"/>
        <v>250</v>
      </c>
      <c r="C253" s="51" t="str">
        <f t="shared" si="16"/>
        <v>X01F9</v>
      </c>
      <c r="D253" s="54" t="s">
        <v>1340</v>
      </c>
      <c r="E253" s="51"/>
      <c r="F253" s="52"/>
      <c r="H253" s="50">
        <f t="shared" si="15"/>
        <v>250</v>
      </c>
      <c r="I253" s="51" t="str">
        <f t="shared" si="13"/>
        <v>Y01F9</v>
      </c>
      <c r="J253" s="54"/>
      <c r="K253" s="51"/>
      <c r="L253" s="52"/>
      <c r="N253" s="40">
        <v>4</v>
      </c>
      <c r="Q253" s="40">
        <v>4</v>
      </c>
    </row>
    <row r="254" spans="2:17" ht="15" customHeight="1">
      <c r="B254" s="50">
        <f t="shared" si="14"/>
        <v>251</v>
      </c>
      <c r="C254" s="51" t="str">
        <f t="shared" si="16"/>
        <v>X01FA</v>
      </c>
      <c r="D254" s="54"/>
      <c r="E254" s="51"/>
      <c r="F254" s="52"/>
      <c r="H254" s="50">
        <f t="shared" si="15"/>
        <v>251</v>
      </c>
      <c r="I254" s="51" t="str">
        <f t="shared" si="13"/>
        <v>Y01FA</v>
      </c>
      <c r="J254" s="54"/>
      <c r="K254" s="51"/>
      <c r="L254" s="52"/>
      <c r="N254" s="40">
        <v>4</v>
      </c>
      <c r="Q254" s="40">
        <v>1</v>
      </c>
    </row>
    <row r="255" spans="2:17" ht="15" customHeight="1">
      <c r="B255" s="50">
        <f t="shared" si="14"/>
        <v>252</v>
      </c>
      <c r="C255" s="51" t="str">
        <f t="shared" si="16"/>
        <v>X01FB</v>
      </c>
      <c r="D255" s="54"/>
      <c r="E255" s="51"/>
      <c r="F255" s="52"/>
      <c r="H255" s="50">
        <f t="shared" si="15"/>
        <v>252</v>
      </c>
      <c r="I255" s="51" t="str">
        <f t="shared" si="13"/>
        <v>Y01FB</v>
      </c>
      <c r="J255" s="54"/>
      <c r="K255" s="51"/>
      <c r="L255" s="52"/>
      <c r="N255" s="40">
        <v>3</v>
      </c>
      <c r="Q255" s="40">
        <v>1</v>
      </c>
    </row>
    <row r="256" spans="2:17" ht="15" customHeight="1">
      <c r="B256" s="50">
        <f t="shared" si="14"/>
        <v>253</v>
      </c>
      <c r="C256" s="51" t="str">
        <f t="shared" si="16"/>
        <v>X01FC</v>
      </c>
      <c r="D256" s="54"/>
      <c r="E256" s="51"/>
      <c r="F256" s="52"/>
      <c r="H256" s="50">
        <f t="shared" si="15"/>
        <v>253</v>
      </c>
      <c r="I256" s="51" t="str">
        <f t="shared" si="13"/>
        <v>Y01FC</v>
      </c>
      <c r="J256" s="54"/>
      <c r="K256" s="51"/>
      <c r="L256" s="52"/>
      <c r="N256" s="40">
        <v>8</v>
      </c>
    </row>
    <row r="257" spans="1:17" ht="15" customHeight="1">
      <c r="B257" s="50">
        <f t="shared" si="14"/>
        <v>254</v>
      </c>
      <c r="C257" s="51" t="str">
        <f t="shared" si="16"/>
        <v>X01FD</v>
      </c>
      <c r="D257" s="54"/>
      <c r="E257" s="51"/>
      <c r="F257" s="52"/>
      <c r="H257" s="50">
        <f t="shared" si="15"/>
        <v>254</v>
      </c>
      <c r="I257" s="51" t="str">
        <f t="shared" si="13"/>
        <v>Y01FD</v>
      </c>
      <c r="J257" s="54"/>
      <c r="K257" s="51"/>
      <c r="L257" s="52"/>
    </row>
    <row r="258" spans="1:17" ht="15" customHeight="1">
      <c r="B258" s="50">
        <f t="shared" si="14"/>
        <v>255</v>
      </c>
      <c r="C258" s="51" t="str">
        <f t="shared" si="16"/>
        <v>X01FE</v>
      </c>
      <c r="D258" s="54"/>
      <c r="E258" s="51"/>
      <c r="F258" s="52"/>
      <c r="H258" s="50">
        <f t="shared" si="15"/>
        <v>255</v>
      </c>
      <c r="I258" s="51" t="str">
        <f t="shared" si="13"/>
        <v>Y01FE</v>
      </c>
      <c r="J258" s="54"/>
      <c r="K258" s="51"/>
      <c r="L258" s="52"/>
      <c r="N258" s="40">
        <v>1</v>
      </c>
      <c r="Q258" s="40">
        <v>1</v>
      </c>
    </row>
    <row r="259" spans="1:17" ht="15" customHeight="1" thickBot="1">
      <c r="B259" s="62">
        <f t="shared" si="14"/>
        <v>256</v>
      </c>
      <c r="C259" s="63" t="str">
        <f t="shared" si="16"/>
        <v>X01FF</v>
      </c>
      <c r="D259" s="64"/>
      <c r="E259" s="63"/>
      <c r="F259" s="65"/>
      <c r="H259" s="62">
        <f t="shared" si="15"/>
        <v>256</v>
      </c>
      <c r="I259" s="63" t="str">
        <f t="shared" si="13"/>
        <v>Y01FF</v>
      </c>
      <c r="J259" s="64"/>
      <c r="K259" s="63"/>
      <c r="L259" s="65"/>
      <c r="N259" s="40">
        <v>3</v>
      </c>
      <c r="Q259" s="40">
        <v>1</v>
      </c>
    </row>
    <row r="260" spans="1:17" ht="15" customHeight="1">
      <c r="A260">
        <v>9</v>
      </c>
      <c r="B260" s="46">
        <f t="shared" si="14"/>
        <v>257</v>
      </c>
      <c r="C260" s="47" t="str">
        <f t="shared" si="16"/>
        <v>X0200</v>
      </c>
      <c r="D260" s="66" t="s">
        <v>1107</v>
      </c>
      <c r="E260" s="47"/>
      <c r="F260" s="49"/>
      <c r="H260" s="46">
        <f t="shared" si="15"/>
        <v>257</v>
      </c>
      <c r="I260" s="47" t="str">
        <f t="shared" si="13"/>
        <v>Y0200</v>
      </c>
      <c r="J260" s="48" t="s">
        <v>1228</v>
      </c>
      <c r="K260" s="47"/>
      <c r="L260" s="49"/>
      <c r="N260" s="40">
        <v>1</v>
      </c>
    </row>
    <row r="261" spans="1:17" ht="15" customHeight="1">
      <c r="B261" s="50">
        <f t="shared" si="14"/>
        <v>258</v>
      </c>
      <c r="C261" s="51" t="str">
        <f t="shared" si="16"/>
        <v>X0201</v>
      </c>
      <c r="D261" s="54" t="s">
        <v>1108</v>
      </c>
      <c r="E261" s="51"/>
      <c r="F261" s="52"/>
      <c r="H261" s="50">
        <f t="shared" si="15"/>
        <v>258</v>
      </c>
      <c r="I261" s="51" t="str">
        <f t="shared" ref="I261:I324" si="17">_xlfn.CONCAT("Y0", DEC2HEX(H261+256-1))</f>
        <v>Y0201</v>
      </c>
      <c r="J261" s="54" t="s">
        <v>1229</v>
      </c>
      <c r="K261" s="51"/>
      <c r="L261" s="52"/>
    </row>
    <row r="262" spans="1:17" ht="15" customHeight="1">
      <c r="B262" s="50">
        <f t="shared" ref="B262:B325" si="18">B261+1</f>
        <v>259</v>
      </c>
      <c r="C262" s="51" t="str">
        <f t="shared" si="16"/>
        <v>X0202</v>
      </c>
      <c r="D262" s="54" t="s">
        <v>1109</v>
      </c>
      <c r="E262" s="51"/>
      <c r="F262" s="52"/>
      <c r="H262" s="50">
        <f t="shared" ref="H262:H325" si="19">H261+1</f>
        <v>259</v>
      </c>
      <c r="I262" s="51" t="str">
        <f t="shared" si="17"/>
        <v>Y0202</v>
      </c>
      <c r="J262" s="54"/>
      <c r="K262" s="51"/>
      <c r="L262" s="52"/>
    </row>
    <row r="263" spans="1:17" ht="15" customHeight="1">
      <c r="B263" s="50">
        <f t="shared" si="18"/>
        <v>260</v>
      </c>
      <c r="C263" s="51" t="str">
        <f t="shared" si="16"/>
        <v>X0203</v>
      </c>
      <c r="D263" s="54" t="s">
        <v>1110</v>
      </c>
      <c r="E263" s="51"/>
      <c r="F263" s="52"/>
      <c r="H263" s="50">
        <f t="shared" si="19"/>
        <v>260</v>
      </c>
      <c r="I263" s="51" t="str">
        <f t="shared" si="17"/>
        <v>Y0203</v>
      </c>
      <c r="J263" s="54"/>
      <c r="K263" s="51"/>
      <c r="L263" s="52"/>
      <c r="N263" s="40">
        <f>SUM(N253:N260)</f>
        <v>24</v>
      </c>
      <c r="Q263" s="40">
        <f>SUM(Q253:Q260)</f>
        <v>8</v>
      </c>
    </row>
    <row r="264" spans="1:17" ht="15" customHeight="1">
      <c r="B264" s="50">
        <f t="shared" si="18"/>
        <v>261</v>
      </c>
      <c r="C264" s="51" t="str">
        <f t="shared" si="16"/>
        <v>X0204</v>
      </c>
      <c r="D264" s="54" t="s">
        <v>1111</v>
      </c>
      <c r="E264" s="51"/>
      <c r="F264" s="52"/>
      <c r="H264" s="50">
        <f t="shared" si="19"/>
        <v>261</v>
      </c>
      <c r="I264" s="51" t="str">
        <f t="shared" si="17"/>
        <v>Y0204</v>
      </c>
      <c r="J264" s="54" t="s">
        <v>1235</v>
      </c>
      <c r="K264" s="51"/>
      <c r="L264" s="52"/>
    </row>
    <row r="265" spans="1:17" ht="15" customHeight="1">
      <c r="B265" s="50">
        <f t="shared" si="18"/>
        <v>262</v>
      </c>
      <c r="C265" s="51" t="str">
        <f t="shared" si="16"/>
        <v>X0205</v>
      </c>
      <c r="D265" s="54" t="s">
        <v>1112</v>
      </c>
      <c r="E265" s="51"/>
      <c r="F265" s="52"/>
      <c r="H265" s="50">
        <f t="shared" si="19"/>
        <v>262</v>
      </c>
      <c r="I265" s="51" t="str">
        <f t="shared" si="17"/>
        <v>Y0205</v>
      </c>
      <c r="J265" s="54" t="s">
        <v>1341</v>
      </c>
      <c r="K265" s="51"/>
      <c r="L265" s="52"/>
    </row>
    <row r="266" spans="1:17" ht="15" customHeight="1">
      <c r="B266" s="50">
        <f t="shared" si="18"/>
        <v>263</v>
      </c>
      <c r="C266" s="51" t="str">
        <f t="shared" si="16"/>
        <v>X0206</v>
      </c>
      <c r="D266" s="60"/>
      <c r="E266" s="51"/>
      <c r="F266" s="52"/>
      <c r="H266" s="50">
        <f t="shared" si="19"/>
        <v>263</v>
      </c>
      <c r="I266" s="51" t="str">
        <f t="shared" si="17"/>
        <v>Y0206</v>
      </c>
      <c r="J266" s="54" t="s">
        <v>1343</v>
      </c>
      <c r="K266" s="51"/>
      <c r="L266" s="52"/>
    </row>
    <row r="267" spans="1:17" ht="15" customHeight="1">
      <c r="B267" s="50">
        <f t="shared" si="18"/>
        <v>264</v>
      </c>
      <c r="C267" s="51" t="str">
        <f t="shared" si="16"/>
        <v>X0207</v>
      </c>
      <c r="D267" s="54"/>
      <c r="E267" s="51"/>
      <c r="F267" s="52"/>
      <c r="H267" s="50">
        <f t="shared" si="19"/>
        <v>264</v>
      </c>
      <c r="I267" s="51" t="str">
        <f t="shared" si="17"/>
        <v>Y0207</v>
      </c>
      <c r="J267" s="54" t="s">
        <v>1344</v>
      </c>
      <c r="K267" s="51"/>
      <c r="L267" s="52"/>
    </row>
    <row r="268" spans="1:17" ht="15" customHeight="1">
      <c r="B268" s="50">
        <f t="shared" si="18"/>
        <v>265</v>
      </c>
      <c r="C268" s="51" t="str">
        <f t="shared" si="16"/>
        <v>X0208</v>
      </c>
      <c r="D268" s="54" t="s">
        <v>1113</v>
      </c>
      <c r="E268" s="51"/>
      <c r="F268" s="52"/>
      <c r="H268" s="50">
        <f t="shared" si="19"/>
        <v>265</v>
      </c>
      <c r="I268" s="51" t="str">
        <f t="shared" si="17"/>
        <v>Y0208</v>
      </c>
      <c r="J268" s="54" t="s">
        <v>1345</v>
      </c>
      <c r="K268" s="51"/>
      <c r="L268" s="52"/>
    </row>
    <row r="269" spans="1:17" ht="15" customHeight="1">
      <c r="B269" s="50">
        <f t="shared" si="18"/>
        <v>266</v>
      </c>
      <c r="C269" s="51" t="str">
        <f t="shared" si="16"/>
        <v>X0209</v>
      </c>
      <c r="D269" s="54" t="s">
        <v>1114</v>
      </c>
      <c r="E269" s="51"/>
      <c r="F269" s="52"/>
      <c r="H269" s="50">
        <f t="shared" si="19"/>
        <v>266</v>
      </c>
      <c r="I269" s="51" t="str">
        <f t="shared" si="17"/>
        <v>Y0209</v>
      </c>
      <c r="J269" s="54" t="s">
        <v>1234</v>
      </c>
      <c r="K269" s="51"/>
      <c r="L269" s="52"/>
    </row>
    <row r="270" spans="1:17" ht="15" customHeight="1">
      <c r="B270" s="50">
        <f t="shared" si="18"/>
        <v>267</v>
      </c>
      <c r="C270" s="51" t="str">
        <f t="shared" si="16"/>
        <v>X020A</v>
      </c>
      <c r="D270" s="54" t="s">
        <v>1115</v>
      </c>
      <c r="E270" s="51"/>
      <c r="F270" s="52"/>
      <c r="H270" s="50">
        <f t="shared" si="19"/>
        <v>267</v>
      </c>
      <c r="I270" s="51" t="str">
        <f t="shared" si="17"/>
        <v>Y020A</v>
      </c>
      <c r="J270" s="54"/>
      <c r="K270" s="51"/>
      <c r="L270" s="52"/>
    </row>
    <row r="271" spans="1:17" ht="15" customHeight="1">
      <c r="B271" s="50">
        <f t="shared" si="18"/>
        <v>268</v>
      </c>
      <c r="C271" s="51" t="str">
        <f t="shared" si="16"/>
        <v>X020B</v>
      </c>
      <c r="D271" s="54" t="s">
        <v>1116</v>
      </c>
      <c r="E271" s="51"/>
      <c r="F271" s="52"/>
      <c r="H271" s="50">
        <f t="shared" si="19"/>
        <v>268</v>
      </c>
      <c r="I271" s="51" t="str">
        <f t="shared" si="17"/>
        <v>Y020B</v>
      </c>
      <c r="J271" s="54"/>
      <c r="K271" s="51"/>
      <c r="L271" s="52"/>
    </row>
    <row r="272" spans="1:17" ht="15" customHeight="1">
      <c r="B272" s="50">
        <f t="shared" si="18"/>
        <v>269</v>
      </c>
      <c r="C272" s="51" t="str">
        <f t="shared" si="16"/>
        <v>X020C</v>
      </c>
      <c r="D272" s="54" t="s">
        <v>1117</v>
      </c>
      <c r="E272" s="51"/>
      <c r="F272" s="52"/>
      <c r="H272" s="50">
        <f t="shared" si="19"/>
        <v>269</v>
      </c>
      <c r="I272" s="51" t="str">
        <f t="shared" si="17"/>
        <v>Y020C</v>
      </c>
      <c r="J272" s="54"/>
      <c r="K272" s="51"/>
      <c r="L272" s="61"/>
    </row>
    <row r="273" spans="2:12" ht="15" customHeight="1">
      <c r="B273" s="50">
        <f t="shared" si="18"/>
        <v>270</v>
      </c>
      <c r="C273" s="51" t="str">
        <f t="shared" si="16"/>
        <v>X020D</v>
      </c>
      <c r="D273" s="54" t="s">
        <v>1118</v>
      </c>
      <c r="E273" s="51"/>
      <c r="F273" s="52"/>
      <c r="H273" s="50">
        <f t="shared" si="19"/>
        <v>270</v>
      </c>
      <c r="I273" s="51" t="str">
        <f t="shared" si="17"/>
        <v>Y020D</v>
      </c>
      <c r="J273" s="54"/>
      <c r="K273" s="51"/>
      <c r="L273" s="52"/>
    </row>
    <row r="274" spans="2:12" ht="15" customHeight="1">
      <c r="B274" s="50">
        <f t="shared" si="18"/>
        <v>271</v>
      </c>
      <c r="C274" s="51" t="str">
        <f t="shared" si="16"/>
        <v>X020E</v>
      </c>
      <c r="D274" s="54"/>
      <c r="E274" s="51"/>
      <c r="F274" s="52"/>
      <c r="H274" s="50">
        <f t="shared" si="19"/>
        <v>271</v>
      </c>
      <c r="I274" s="51" t="str">
        <f t="shared" si="17"/>
        <v>Y020E</v>
      </c>
      <c r="J274" s="54"/>
      <c r="K274" s="51"/>
      <c r="L274" s="52"/>
    </row>
    <row r="275" spans="2:12" ht="15" customHeight="1">
      <c r="B275" s="56">
        <f t="shared" si="18"/>
        <v>272</v>
      </c>
      <c r="C275" s="57" t="str">
        <f t="shared" si="16"/>
        <v>X020F</v>
      </c>
      <c r="D275" s="58"/>
      <c r="E275" s="57"/>
      <c r="F275" s="55"/>
      <c r="H275" s="56">
        <f t="shared" si="19"/>
        <v>272</v>
      </c>
      <c r="I275" s="57" t="str">
        <f t="shared" si="17"/>
        <v>Y020F</v>
      </c>
      <c r="J275" s="58"/>
      <c r="K275" s="57"/>
      <c r="L275" s="55"/>
    </row>
    <row r="276" spans="2:12" ht="15" customHeight="1">
      <c r="B276" s="59">
        <f t="shared" si="18"/>
        <v>273</v>
      </c>
      <c r="C276" s="51" t="str">
        <f t="shared" si="16"/>
        <v>X0210</v>
      </c>
      <c r="D276" s="60" t="s">
        <v>1119</v>
      </c>
      <c r="E276" s="51"/>
      <c r="F276" s="61"/>
      <c r="H276" s="59">
        <f t="shared" si="19"/>
        <v>273</v>
      </c>
      <c r="I276" s="51" t="str">
        <f t="shared" si="17"/>
        <v>Y0210</v>
      </c>
      <c r="J276" s="60" t="s">
        <v>1357</v>
      </c>
      <c r="K276" s="51"/>
      <c r="L276" s="61"/>
    </row>
    <row r="277" spans="2:12" ht="15" customHeight="1">
      <c r="B277" s="50">
        <f t="shared" si="18"/>
        <v>274</v>
      </c>
      <c r="C277" s="51" t="str">
        <f t="shared" si="16"/>
        <v>X0211</v>
      </c>
      <c r="D277" s="60" t="s">
        <v>1120</v>
      </c>
      <c r="E277" s="51"/>
      <c r="F277" s="61"/>
      <c r="H277" s="50">
        <f t="shared" si="19"/>
        <v>274</v>
      </c>
      <c r="I277" s="51" t="str">
        <f t="shared" si="17"/>
        <v>Y0211</v>
      </c>
      <c r="J277" s="60" t="s">
        <v>1358</v>
      </c>
      <c r="K277" s="51"/>
      <c r="L277" s="52"/>
    </row>
    <row r="278" spans="2:12" ht="15" customHeight="1">
      <c r="B278" s="50">
        <f t="shared" si="18"/>
        <v>275</v>
      </c>
      <c r="C278" s="51" t="str">
        <f t="shared" si="16"/>
        <v>X0212</v>
      </c>
      <c r="D278" s="60" t="s">
        <v>1121</v>
      </c>
      <c r="E278" s="51"/>
      <c r="F278" s="52"/>
      <c r="H278" s="50">
        <f t="shared" si="19"/>
        <v>275</v>
      </c>
      <c r="I278" s="51" t="str">
        <f t="shared" si="17"/>
        <v>Y0212</v>
      </c>
      <c r="J278" s="60" t="s">
        <v>1359</v>
      </c>
      <c r="K278" s="51"/>
      <c r="L278" s="52"/>
    </row>
    <row r="279" spans="2:12" ht="15" customHeight="1">
      <c r="B279" s="50">
        <f t="shared" si="18"/>
        <v>276</v>
      </c>
      <c r="C279" s="51" t="str">
        <f t="shared" si="16"/>
        <v>X0213</v>
      </c>
      <c r="D279" s="54" t="s">
        <v>1122</v>
      </c>
      <c r="E279" s="51"/>
      <c r="F279" s="52"/>
      <c r="H279" s="50">
        <f t="shared" si="19"/>
        <v>276</v>
      </c>
      <c r="I279" s="51" t="str">
        <f t="shared" si="17"/>
        <v>Y0213</v>
      </c>
      <c r="J279" s="54" t="s">
        <v>1360</v>
      </c>
      <c r="K279" s="51"/>
      <c r="L279" s="52"/>
    </row>
    <row r="280" spans="2:12" ht="15" customHeight="1">
      <c r="B280" s="50">
        <f t="shared" si="18"/>
        <v>277</v>
      </c>
      <c r="C280" s="51" t="str">
        <f t="shared" si="16"/>
        <v>X0214</v>
      </c>
      <c r="D280" s="42" t="s">
        <v>1123</v>
      </c>
      <c r="E280" s="51"/>
      <c r="F280" s="52"/>
      <c r="H280" s="50">
        <f t="shared" si="19"/>
        <v>277</v>
      </c>
      <c r="I280" s="51" t="str">
        <f t="shared" si="17"/>
        <v>Y0214</v>
      </c>
      <c r="J280" s="54"/>
      <c r="K280" s="51"/>
      <c r="L280" s="52"/>
    </row>
    <row r="281" spans="2:12" ht="15" customHeight="1">
      <c r="B281" s="50">
        <f t="shared" si="18"/>
        <v>278</v>
      </c>
      <c r="C281" s="51" t="str">
        <f t="shared" si="16"/>
        <v>X0215</v>
      </c>
      <c r="D281" s="54" t="s">
        <v>1124</v>
      </c>
      <c r="E281" s="51"/>
      <c r="F281" s="52"/>
      <c r="H281" s="50">
        <f t="shared" si="19"/>
        <v>278</v>
      </c>
      <c r="I281" s="51" t="str">
        <f t="shared" si="17"/>
        <v>Y0215</v>
      </c>
      <c r="J281" s="54"/>
      <c r="K281" s="51"/>
      <c r="L281" s="52"/>
    </row>
    <row r="282" spans="2:12" ht="15" customHeight="1">
      <c r="B282" s="50">
        <f t="shared" si="18"/>
        <v>279</v>
      </c>
      <c r="C282" s="51" t="str">
        <f t="shared" si="16"/>
        <v>X0216</v>
      </c>
      <c r="D282" s="54"/>
      <c r="E282" s="51"/>
      <c r="F282" s="52"/>
      <c r="H282" s="50">
        <f t="shared" si="19"/>
        <v>279</v>
      </c>
      <c r="I282" s="51" t="str">
        <f t="shared" si="17"/>
        <v>Y0216</v>
      </c>
      <c r="J282" s="54"/>
      <c r="K282" s="51"/>
      <c r="L282" s="52"/>
    </row>
    <row r="283" spans="2:12" ht="15" customHeight="1">
      <c r="B283" s="50">
        <f t="shared" si="18"/>
        <v>280</v>
      </c>
      <c r="C283" s="51" t="str">
        <f t="shared" si="16"/>
        <v>X0217</v>
      </c>
      <c r="E283" s="51"/>
      <c r="F283" s="52"/>
      <c r="H283" s="50">
        <f t="shared" si="19"/>
        <v>280</v>
      </c>
      <c r="I283" s="51" t="str">
        <f t="shared" si="17"/>
        <v>Y0217</v>
      </c>
      <c r="J283" s="54"/>
      <c r="K283" s="51"/>
      <c r="L283" s="52"/>
    </row>
    <row r="284" spans="2:12" ht="15" customHeight="1">
      <c r="B284" s="50">
        <f t="shared" si="18"/>
        <v>281</v>
      </c>
      <c r="C284" s="51" t="str">
        <f t="shared" si="16"/>
        <v>X0218</v>
      </c>
      <c r="D284" s="54" t="s">
        <v>1125</v>
      </c>
      <c r="E284" s="51"/>
      <c r="F284" s="52"/>
      <c r="H284" s="50">
        <f t="shared" si="19"/>
        <v>281</v>
      </c>
      <c r="I284" s="51" t="str">
        <f t="shared" si="17"/>
        <v>Y0218</v>
      </c>
      <c r="J284" s="54" t="s">
        <v>4657</v>
      </c>
      <c r="K284" s="51"/>
      <c r="L284" s="52"/>
    </row>
    <row r="285" spans="2:12" ht="15" customHeight="1">
      <c r="B285" s="50">
        <f t="shared" si="18"/>
        <v>282</v>
      </c>
      <c r="C285" s="51" t="str">
        <f t="shared" si="16"/>
        <v>X0219</v>
      </c>
      <c r="D285" s="54" t="s">
        <v>1126</v>
      </c>
      <c r="E285" s="51"/>
      <c r="F285" s="52"/>
      <c r="H285" s="50">
        <f t="shared" si="19"/>
        <v>282</v>
      </c>
      <c r="I285" s="51" t="str">
        <f t="shared" si="17"/>
        <v>Y0219</v>
      </c>
      <c r="J285" s="54" t="s">
        <v>4658</v>
      </c>
      <c r="K285" s="51"/>
      <c r="L285" s="52"/>
    </row>
    <row r="286" spans="2:12" ht="15" customHeight="1">
      <c r="B286" s="50">
        <f t="shared" si="18"/>
        <v>283</v>
      </c>
      <c r="C286" s="51" t="str">
        <f t="shared" si="16"/>
        <v>X021A</v>
      </c>
      <c r="D286" s="54" t="s">
        <v>1127</v>
      </c>
      <c r="E286" s="51"/>
      <c r="F286" s="52"/>
      <c r="H286" s="50">
        <f t="shared" si="19"/>
        <v>283</v>
      </c>
      <c r="I286" s="51" t="str">
        <f t="shared" si="17"/>
        <v>Y021A</v>
      </c>
      <c r="J286" s="54" t="s">
        <v>4659</v>
      </c>
      <c r="K286" s="51"/>
      <c r="L286" s="52"/>
    </row>
    <row r="287" spans="2:12" ht="15" customHeight="1">
      <c r="B287" s="50">
        <f t="shared" si="18"/>
        <v>284</v>
      </c>
      <c r="C287" s="51" t="str">
        <f t="shared" si="16"/>
        <v>X021B</v>
      </c>
      <c r="D287" s="54" t="s">
        <v>1128</v>
      </c>
      <c r="E287" s="51"/>
      <c r="F287" s="52"/>
      <c r="H287" s="50">
        <f t="shared" si="19"/>
        <v>284</v>
      </c>
      <c r="I287" s="51" t="str">
        <f t="shared" si="17"/>
        <v>Y021B</v>
      </c>
      <c r="J287" s="54" t="s">
        <v>4660</v>
      </c>
      <c r="K287" s="51"/>
      <c r="L287" s="52"/>
    </row>
    <row r="288" spans="2:12" ht="15" customHeight="1">
      <c r="B288" s="50">
        <f t="shared" si="18"/>
        <v>285</v>
      </c>
      <c r="C288" s="51" t="str">
        <f t="shared" si="16"/>
        <v>X021C</v>
      </c>
      <c r="D288" s="54" t="s">
        <v>1129</v>
      </c>
      <c r="E288" s="51"/>
      <c r="F288" s="52"/>
      <c r="H288" s="50">
        <f t="shared" si="19"/>
        <v>285</v>
      </c>
      <c r="I288" s="51" t="str">
        <f t="shared" si="17"/>
        <v>Y021C</v>
      </c>
      <c r="J288" s="54"/>
      <c r="K288" s="51"/>
      <c r="L288" s="52"/>
    </row>
    <row r="289" spans="1:12" ht="15" customHeight="1">
      <c r="B289" s="50">
        <f t="shared" si="18"/>
        <v>286</v>
      </c>
      <c r="C289" s="51" t="str">
        <f t="shared" si="16"/>
        <v>X021D</v>
      </c>
      <c r="D289" s="54" t="s">
        <v>1130</v>
      </c>
      <c r="E289" s="51"/>
      <c r="F289" s="52"/>
      <c r="H289" s="50">
        <f t="shared" si="19"/>
        <v>286</v>
      </c>
      <c r="I289" s="51" t="str">
        <f t="shared" si="17"/>
        <v>Y021D</v>
      </c>
      <c r="J289" s="54"/>
      <c r="K289" s="51"/>
      <c r="L289" s="52"/>
    </row>
    <row r="290" spans="1:12" ht="15" customHeight="1">
      <c r="B290" s="50">
        <f t="shared" si="18"/>
        <v>287</v>
      </c>
      <c r="C290" s="51" t="str">
        <f t="shared" si="16"/>
        <v>X021E</v>
      </c>
      <c r="D290" s="54"/>
      <c r="E290" s="51"/>
      <c r="F290" s="52"/>
      <c r="H290" s="50">
        <f t="shared" si="19"/>
        <v>287</v>
      </c>
      <c r="I290" s="51" t="str">
        <f t="shared" si="17"/>
        <v>Y021E</v>
      </c>
      <c r="J290" s="54"/>
      <c r="K290" s="51"/>
      <c r="L290" s="52"/>
    </row>
    <row r="291" spans="1:12" ht="15" customHeight="1" thickBot="1">
      <c r="B291" s="62">
        <f t="shared" si="18"/>
        <v>288</v>
      </c>
      <c r="C291" s="63" t="str">
        <f t="shared" si="16"/>
        <v>X021F</v>
      </c>
      <c r="D291" s="64"/>
      <c r="E291" s="63"/>
      <c r="F291" s="65"/>
      <c r="H291" s="62">
        <f t="shared" si="19"/>
        <v>288</v>
      </c>
      <c r="I291" s="63" t="str">
        <f t="shared" si="17"/>
        <v>Y021F</v>
      </c>
      <c r="J291" s="64"/>
      <c r="K291" s="63"/>
      <c r="L291" s="65"/>
    </row>
    <row r="292" spans="1:12" ht="15" customHeight="1">
      <c r="A292">
        <v>10</v>
      </c>
      <c r="B292" s="46">
        <f t="shared" si="18"/>
        <v>289</v>
      </c>
      <c r="C292" s="47" t="str">
        <f t="shared" si="16"/>
        <v>X0220</v>
      </c>
      <c r="D292" s="66" t="s">
        <v>1103</v>
      </c>
      <c r="E292" s="47"/>
      <c r="F292" s="49"/>
      <c r="H292" s="46">
        <f t="shared" si="19"/>
        <v>289</v>
      </c>
      <c r="I292" s="47" t="str">
        <f t="shared" si="17"/>
        <v>Y0220</v>
      </c>
      <c r="J292" s="48"/>
      <c r="K292" s="47"/>
      <c r="L292" s="49"/>
    </row>
    <row r="293" spans="1:12" ht="15" customHeight="1">
      <c r="B293" s="50">
        <f t="shared" si="18"/>
        <v>290</v>
      </c>
      <c r="C293" s="51" t="str">
        <f t="shared" ref="C293:C356" si="20">_xlfn.CONCAT("X0", DEC2HEX(B293+256-1))</f>
        <v>X0221</v>
      </c>
      <c r="D293" s="54" t="s">
        <v>1104</v>
      </c>
      <c r="E293" s="51"/>
      <c r="F293" s="52"/>
      <c r="H293" s="50">
        <f t="shared" si="19"/>
        <v>290</v>
      </c>
      <c r="I293" s="51" t="str">
        <f t="shared" si="17"/>
        <v>Y0221</v>
      </c>
      <c r="J293" s="54"/>
      <c r="K293" s="51"/>
      <c r="L293" s="52"/>
    </row>
    <row r="294" spans="1:12" ht="15" customHeight="1">
      <c r="B294" s="50">
        <f t="shared" si="18"/>
        <v>291</v>
      </c>
      <c r="C294" s="51" t="str">
        <f t="shared" si="20"/>
        <v>X0222</v>
      </c>
      <c r="D294" s="54" t="s">
        <v>1105</v>
      </c>
      <c r="E294" s="51"/>
      <c r="F294" s="52"/>
      <c r="H294" s="50">
        <f t="shared" si="19"/>
        <v>291</v>
      </c>
      <c r="I294" s="51" t="str">
        <f t="shared" si="17"/>
        <v>Y0222</v>
      </c>
      <c r="J294" s="54"/>
      <c r="K294" s="51"/>
      <c r="L294" s="52"/>
    </row>
    <row r="295" spans="1:12" ht="15" customHeight="1">
      <c r="B295" s="50">
        <f t="shared" si="18"/>
        <v>292</v>
      </c>
      <c r="C295" s="51" t="str">
        <f t="shared" si="20"/>
        <v>X0223</v>
      </c>
      <c r="D295" s="54" t="s">
        <v>1106</v>
      </c>
      <c r="E295" s="51"/>
      <c r="F295" s="52"/>
      <c r="H295" s="50">
        <f t="shared" si="19"/>
        <v>292</v>
      </c>
      <c r="I295" s="51" t="str">
        <f t="shared" si="17"/>
        <v>Y0223</v>
      </c>
      <c r="J295" s="54"/>
      <c r="K295" s="51"/>
      <c r="L295" s="52"/>
    </row>
    <row r="296" spans="1:12" ht="15" customHeight="1">
      <c r="B296" s="50">
        <f t="shared" si="18"/>
        <v>293</v>
      </c>
      <c r="C296" s="51" t="str">
        <f t="shared" si="20"/>
        <v>X0224</v>
      </c>
      <c r="D296" s="54"/>
      <c r="E296" s="51"/>
      <c r="F296" s="52"/>
      <c r="H296" s="50">
        <f t="shared" si="19"/>
        <v>293</v>
      </c>
      <c r="I296" s="51" t="str">
        <f t="shared" si="17"/>
        <v>Y0224</v>
      </c>
      <c r="J296" s="54"/>
      <c r="K296" s="51"/>
      <c r="L296" s="52"/>
    </row>
    <row r="297" spans="1:12" ht="15" customHeight="1">
      <c r="B297" s="50">
        <f t="shared" si="18"/>
        <v>294</v>
      </c>
      <c r="C297" s="51" t="str">
        <f t="shared" si="20"/>
        <v>X0225</v>
      </c>
      <c r="D297" s="54"/>
      <c r="E297" s="51"/>
      <c r="F297" s="52"/>
      <c r="H297" s="50">
        <f t="shared" si="19"/>
        <v>294</v>
      </c>
      <c r="I297" s="51" t="str">
        <f t="shared" si="17"/>
        <v>Y0225</v>
      </c>
      <c r="J297" s="54"/>
      <c r="K297" s="51"/>
      <c r="L297" s="52"/>
    </row>
    <row r="298" spans="1:12" ht="15" customHeight="1">
      <c r="B298" s="50">
        <f t="shared" si="18"/>
        <v>295</v>
      </c>
      <c r="C298" s="51" t="str">
        <f t="shared" si="20"/>
        <v>X0226</v>
      </c>
      <c r="D298" s="60" t="s">
        <v>1131</v>
      </c>
      <c r="E298" s="51"/>
      <c r="F298" s="52"/>
      <c r="H298" s="50">
        <f t="shared" si="19"/>
        <v>295</v>
      </c>
      <c r="I298" s="51" t="str">
        <f t="shared" si="17"/>
        <v>Y0226</v>
      </c>
      <c r="J298" s="54"/>
      <c r="K298" s="51"/>
      <c r="L298" s="52"/>
    </row>
    <row r="299" spans="1:12" ht="15" customHeight="1">
      <c r="B299" s="50">
        <f t="shared" si="18"/>
        <v>296</v>
      </c>
      <c r="C299" s="51" t="str">
        <f t="shared" si="20"/>
        <v>X0227</v>
      </c>
      <c r="D299" s="54" t="s">
        <v>1132</v>
      </c>
      <c r="E299" s="51"/>
      <c r="F299" s="52"/>
      <c r="H299" s="50">
        <f t="shared" si="19"/>
        <v>296</v>
      </c>
      <c r="I299" s="51" t="str">
        <f t="shared" si="17"/>
        <v>Y0227</v>
      </c>
      <c r="J299" s="54"/>
      <c r="K299" s="51"/>
      <c r="L299" s="52"/>
    </row>
    <row r="300" spans="1:12" ht="15" customHeight="1">
      <c r="B300" s="50">
        <f t="shared" si="18"/>
        <v>297</v>
      </c>
      <c r="C300" s="51" t="str">
        <f t="shared" si="20"/>
        <v>X0228</v>
      </c>
      <c r="D300" s="54" t="s">
        <v>1342</v>
      </c>
      <c r="E300" s="51"/>
      <c r="F300" s="52"/>
      <c r="H300" s="50">
        <f t="shared" si="19"/>
        <v>297</v>
      </c>
      <c r="I300" s="51" t="str">
        <f t="shared" si="17"/>
        <v>Y0228</v>
      </c>
      <c r="J300" s="54"/>
      <c r="K300" s="51"/>
      <c r="L300" s="52"/>
    </row>
    <row r="301" spans="1:12" ht="15" customHeight="1">
      <c r="B301" s="50">
        <f t="shared" si="18"/>
        <v>298</v>
      </c>
      <c r="C301" s="51" t="str">
        <f t="shared" si="20"/>
        <v>X0229</v>
      </c>
      <c r="D301" s="54" t="s">
        <v>1133</v>
      </c>
      <c r="E301" s="51"/>
      <c r="F301" s="52"/>
      <c r="H301" s="50">
        <f t="shared" si="19"/>
        <v>298</v>
      </c>
      <c r="I301" s="51" t="str">
        <f t="shared" si="17"/>
        <v>Y0229</v>
      </c>
      <c r="J301" s="54"/>
      <c r="K301" s="51"/>
      <c r="L301" s="52"/>
    </row>
    <row r="302" spans="1:12" ht="15" customHeight="1">
      <c r="B302" s="50">
        <f t="shared" si="18"/>
        <v>299</v>
      </c>
      <c r="C302" s="51" t="str">
        <f t="shared" si="20"/>
        <v>X022A</v>
      </c>
      <c r="D302" s="54" t="s">
        <v>1137</v>
      </c>
      <c r="E302" s="51"/>
      <c r="F302" s="52"/>
      <c r="H302" s="50">
        <f t="shared" si="19"/>
        <v>299</v>
      </c>
      <c r="I302" s="51" t="str">
        <f t="shared" si="17"/>
        <v>Y022A</v>
      </c>
      <c r="J302" s="54"/>
      <c r="K302" s="51"/>
      <c r="L302" s="52"/>
    </row>
    <row r="303" spans="1:12" ht="15" customHeight="1">
      <c r="B303" s="50">
        <f t="shared" si="18"/>
        <v>300</v>
      </c>
      <c r="C303" s="51" t="str">
        <f t="shared" si="20"/>
        <v>X022B</v>
      </c>
      <c r="D303" s="54" t="s">
        <v>1136</v>
      </c>
      <c r="E303" s="51"/>
      <c r="F303" s="52"/>
      <c r="H303" s="50">
        <f t="shared" si="19"/>
        <v>300</v>
      </c>
      <c r="I303" s="51" t="str">
        <f t="shared" si="17"/>
        <v>Y022B</v>
      </c>
      <c r="J303" s="54"/>
      <c r="K303" s="51"/>
      <c r="L303" s="52"/>
    </row>
    <row r="304" spans="1:12" ht="15" customHeight="1">
      <c r="B304" s="50">
        <f t="shared" si="18"/>
        <v>301</v>
      </c>
      <c r="C304" s="51" t="str">
        <f t="shared" si="20"/>
        <v>X022C</v>
      </c>
      <c r="D304" s="54" t="s">
        <v>1346</v>
      </c>
      <c r="E304" s="51"/>
      <c r="F304" s="52"/>
      <c r="H304" s="50">
        <f t="shared" si="19"/>
        <v>301</v>
      </c>
      <c r="I304" s="51" t="str">
        <f t="shared" si="17"/>
        <v>Y022C</v>
      </c>
      <c r="J304" s="54"/>
      <c r="K304" s="51"/>
      <c r="L304" s="61"/>
    </row>
    <row r="305" spans="2:12" ht="15" customHeight="1">
      <c r="B305" s="50">
        <f t="shared" si="18"/>
        <v>302</v>
      </c>
      <c r="C305" s="51" t="str">
        <f t="shared" si="20"/>
        <v>X022D</v>
      </c>
      <c r="D305" s="54" t="s">
        <v>1134</v>
      </c>
      <c r="E305" s="51"/>
      <c r="F305" s="52"/>
      <c r="H305" s="50">
        <f t="shared" si="19"/>
        <v>302</v>
      </c>
      <c r="I305" s="51" t="str">
        <f t="shared" si="17"/>
        <v>Y022D</v>
      </c>
      <c r="J305" s="54"/>
      <c r="K305" s="51"/>
      <c r="L305" s="52"/>
    </row>
    <row r="306" spans="2:12" ht="15" customHeight="1">
      <c r="B306" s="50">
        <f t="shared" si="18"/>
        <v>303</v>
      </c>
      <c r="C306" s="51" t="str">
        <f t="shared" si="20"/>
        <v>X022E</v>
      </c>
      <c r="D306" s="54" t="s">
        <v>1135</v>
      </c>
      <c r="E306" s="51"/>
      <c r="F306" s="52"/>
      <c r="H306" s="50">
        <f t="shared" si="19"/>
        <v>303</v>
      </c>
      <c r="I306" s="51" t="str">
        <f t="shared" si="17"/>
        <v>Y022E</v>
      </c>
      <c r="J306" s="54"/>
      <c r="K306" s="51"/>
      <c r="L306" s="52"/>
    </row>
    <row r="307" spans="2:12" ht="15" customHeight="1">
      <c r="B307" s="56">
        <f t="shared" si="18"/>
        <v>304</v>
      </c>
      <c r="C307" s="57" t="str">
        <f t="shared" si="20"/>
        <v>X022F</v>
      </c>
      <c r="D307" s="58"/>
      <c r="E307" s="57"/>
      <c r="F307" s="55"/>
      <c r="H307" s="56">
        <f t="shared" si="19"/>
        <v>304</v>
      </c>
      <c r="I307" s="57" t="str">
        <f t="shared" si="17"/>
        <v>Y022F</v>
      </c>
      <c r="J307" s="58"/>
      <c r="K307" s="57"/>
      <c r="L307" s="55"/>
    </row>
    <row r="308" spans="2:12" ht="15" customHeight="1">
      <c r="B308" s="59">
        <f t="shared" si="18"/>
        <v>305</v>
      </c>
      <c r="C308" s="51" t="str">
        <f t="shared" si="20"/>
        <v>X0230</v>
      </c>
      <c r="D308" s="60"/>
      <c r="E308" s="51"/>
      <c r="F308" s="61"/>
      <c r="H308" s="59">
        <f t="shared" si="19"/>
        <v>305</v>
      </c>
      <c r="I308" s="51" t="str">
        <f t="shared" si="17"/>
        <v>Y0230</v>
      </c>
      <c r="J308" s="60"/>
      <c r="K308" s="51"/>
      <c r="L308" s="61"/>
    </row>
    <row r="309" spans="2:12" ht="15" customHeight="1">
      <c r="B309" s="50">
        <f t="shared" si="18"/>
        <v>306</v>
      </c>
      <c r="C309" s="51" t="str">
        <f t="shared" si="20"/>
        <v>X0231</v>
      </c>
      <c r="D309" s="60"/>
      <c r="E309" s="51"/>
      <c r="F309" s="61"/>
      <c r="H309" s="50">
        <f t="shared" si="19"/>
        <v>306</v>
      </c>
      <c r="I309" s="51" t="str">
        <f t="shared" si="17"/>
        <v>Y0231</v>
      </c>
      <c r="J309" s="54"/>
      <c r="K309" s="51"/>
      <c r="L309" s="52"/>
    </row>
    <row r="310" spans="2:12" ht="15" customHeight="1">
      <c r="B310" s="50">
        <f t="shared" si="18"/>
        <v>307</v>
      </c>
      <c r="C310" s="51" t="str">
        <f t="shared" si="20"/>
        <v>X0232</v>
      </c>
      <c r="D310" s="60"/>
      <c r="E310" s="51"/>
      <c r="F310" s="52"/>
      <c r="H310" s="50">
        <f t="shared" si="19"/>
        <v>307</v>
      </c>
      <c r="I310" s="51" t="str">
        <f t="shared" si="17"/>
        <v>Y0232</v>
      </c>
      <c r="J310" s="54"/>
      <c r="K310" s="51"/>
      <c r="L310" s="52"/>
    </row>
    <row r="311" spans="2:12" ht="15" customHeight="1">
      <c r="B311" s="50">
        <f t="shared" si="18"/>
        <v>308</v>
      </c>
      <c r="C311" s="51" t="str">
        <f t="shared" si="20"/>
        <v>X0233</v>
      </c>
      <c r="D311" s="60"/>
      <c r="E311" s="51"/>
      <c r="F311" s="52"/>
      <c r="H311" s="50">
        <f t="shared" si="19"/>
        <v>308</v>
      </c>
      <c r="I311" s="51" t="str">
        <f t="shared" si="17"/>
        <v>Y0233</v>
      </c>
      <c r="J311" s="54"/>
      <c r="K311" s="51"/>
      <c r="L311" s="52"/>
    </row>
    <row r="312" spans="2:12" ht="15" customHeight="1">
      <c r="B312" s="50">
        <f t="shared" si="18"/>
        <v>309</v>
      </c>
      <c r="C312" s="51" t="str">
        <f t="shared" si="20"/>
        <v>X0234</v>
      </c>
      <c r="D312" s="60"/>
      <c r="E312" s="51"/>
      <c r="F312" s="52"/>
      <c r="H312" s="50">
        <f t="shared" si="19"/>
        <v>309</v>
      </c>
      <c r="I312" s="51" t="str">
        <f t="shared" si="17"/>
        <v>Y0234</v>
      </c>
      <c r="J312" s="54"/>
      <c r="K312" s="51"/>
      <c r="L312" s="52"/>
    </row>
    <row r="313" spans="2:12" ht="15" customHeight="1">
      <c r="B313" s="50">
        <f t="shared" si="18"/>
        <v>310</v>
      </c>
      <c r="C313" s="51" t="str">
        <f t="shared" si="20"/>
        <v>X0235</v>
      </c>
      <c r="D313" s="54"/>
      <c r="E313" s="51"/>
      <c r="F313" s="52"/>
      <c r="H313" s="50">
        <f t="shared" si="19"/>
        <v>310</v>
      </c>
      <c r="I313" s="51" t="str">
        <f t="shared" si="17"/>
        <v>Y0235</v>
      </c>
      <c r="J313" s="54"/>
      <c r="K313" s="51"/>
      <c r="L313" s="52"/>
    </row>
    <row r="314" spans="2:12" ht="15" customHeight="1">
      <c r="B314" s="50">
        <f t="shared" si="18"/>
        <v>311</v>
      </c>
      <c r="C314" s="51" t="str">
        <f t="shared" si="20"/>
        <v>X0236</v>
      </c>
      <c r="D314" s="54"/>
      <c r="E314" s="51"/>
      <c r="F314" s="52"/>
      <c r="H314" s="50">
        <f t="shared" si="19"/>
        <v>311</v>
      </c>
      <c r="I314" s="51" t="str">
        <f t="shared" si="17"/>
        <v>Y0236</v>
      </c>
      <c r="J314" s="54"/>
      <c r="K314" s="51"/>
      <c r="L314" s="52"/>
    </row>
    <row r="315" spans="2:12" ht="15" customHeight="1">
      <c r="B315" s="50">
        <f t="shared" si="18"/>
        <v>312</v>
      </c>
      <c r="C315" s="51" t="str">
        <f t="shared" si="20"/>
        <v>X0237</v>
      </c>
      <c r="D315" s="54"/>
      <c r="E315" s="51"/>
      <c r="F315" s="52"/>
      <c r="H315" s="50">
        <f t="shared" si="19"/>
        <v>312</v>
      </c>
      <c r="I315" s="51" t="str">
        <f t="shared" si="17"/>
        <v>Y0237</v>
      </c>
      <c r="J315" s="54"/>
      <c r="K315" s="51"/>
      <c r="L315" s="52"/>
    </row>
    <row r="316" spans="2:12" ht="15" customHeight="1">
      <c r="B316" s="50">
        <f t="shared" si="18"/>
        <v>313</v>
      </c>
      <c r="C316" s="51" t="str">
        <f t="shared" si="20"/>
        <v>X0238</v>
      </c>
      <c r="D316" s="54"/>
      <c r="E316" s="51"/>
      <c r="F316" s="52"/>
      <c r="H316" s="50">
        <f t="shared" si="19"/>
        <v>313</v>
      </c>
      <c r="I316" s="51" t="str">
        <f t="shared" si="17"/>
        <v>Y0238</v>
      </c>
      <c r="J316" s="54"/>
      <c r="K316" s="51"/>
      <c r="L316" s="52"/>
    </row>
    <row r="317" spans="2:12" ht="15" customHeight="1">
      <c r="B317" s="50">
        <f t="shared" si="18"/>
        <v>314</v>
      </c>
      <c r="C317" s="51" t="str">
        <f t="shared" si="20"/>
        <v>X0239</v>
      </c>
      <c r="D317" s="54"/>
      <c r="E317" s="51"/>
      <c r="F317" s="52"/>
      <c r="H317" s="50">
        <f t="shared" si="19"/>
        <v>314</v>
      </c>
      <c r="I317" s="51" t="str">
        <f t="shared" si="17"/>
        <v>Y0239</v>
      </c>
      <c r="J317" s="54"/>
      <c r="K317" s="51"/>
      <c r="L317" s="52"/>
    </row>
    <row r="318" spans="2:12" ht="15" customHeight="1">
      <c r="B318" s="50">
        <f t="shared" si="18"/>
        <v>315</v>
      </c>
      <c r="C318" s="51" t="str">
        <f t="shared" si="20"/>
        <v>X023A</v>
      </c>
      <c r="D318" s="54"/>
      <c r="E318" s="51"/>
      <c r="F318" s="52"/>
      <c r="H318" s="50">
        <f t="shared" si="19"/>
        <v>315</v>
      </c>
      <c r="I318" s="51" t="str">
        <f t="shared" si="17"/>
        <v>Y023A</v>
      </c>
      <c r="J318" s="54"/>
      <c r="K318" s="51"/>
      <c r="L318" s="52"/>
    </row>
    <row r="319" spans="2:12" ht="15" customHeight="1">
      <c r="B319" s="50">
        <f t="shared" si="18"/>
        <v>316</v>
      </c>
      <c r="C319" s="51" t="str">
        <f t="shared" si="20"/>
        <v>X023B</v>
      </c>
      <c r="D319" s="54"/>
      <c r="E319" s="51"/>
      <c r="F319" s="52"/>
      <c r="H319" s="50">
        <f t="shared" si="19"/>
        <v>316</v>
      </c>
      <c r="I319" s="51" t="str">
        <f t="shared" si="17"/>
        <v>Y023B</v>
      </c>
      <c r="J319" s="54"/>
      <c r="K319" s="51"/>
      <c r="L319" s="52"/>
    </row>
    <row r="320" spans="2:12" ht="15" customHeight="1">
      <c r="B320" s="50">
        <f t="shared" si="18"/>
        <v>317</v>
      </c>
      <c r="C320" s="51" t="str">
        <f t="shared" si="20"/>
        <v>X023C</v>
      </c>
      <c r="D320" s="54"/>
      <c r="E320" s="51"/>
      <c r="F320" s="52"/>
      <c r="H320" s="50">
        <f t="shared" si="19"/>
        <v>317</v>
      </c>
      <c r="I320" s="51" t="str">
        <f t="shared" si="17"/>
        <v>Y023C</v>
      </c>
      <c r="J320" s="54"/>
      <c r="K320" s="51"/>
      <c r="L320" s="52"/>
    </row>
    <row r="321" spans="1:12" ht="15" customHeight="1">
      <c r="B321" s="50">
        <f t="shared" si="18"/>
        <v>318</v>
      </c>
      <c r="C321" s="51" t="str">
        <f t="shared" si="20"/>
        <v>X023D</v>
      </c>
      <c r="D321" s="54"/>
      <c r="E321" s="51"/>
      <c r="F321" s="52"/>
      <c r="H321" s="50">
        <f t="shared" si="19"/>
        <v>318</v>
      </c>
      <c r="I321" s="51" t="str">
        <f t="shared" si="17"/>
        <v>Y023D</v>
      </c>
      <c r="J321" s="54"/>
      <c r="K321" s="51"/>
      <c r="L321" s="52"/>
    </row>
    <row r="322" spans="1:12" ht="15" customHeight="1">
      <c r="B322" s="50">
        <f t="shared" si="18"/>
        <v>319</v>
      </c>
      <c r="C322" s="51" t="str">
        <f t="shared" si="20"/>
        <v>X023E</v>
      </c>
      <c r="D322" s="54"/>
      <c r="E322" s="51"/>
      <c r="F322" s="52"/>
      <c r="H322" s="50">
        <f t="shared" si="19"/>
        <v>319</v>
      </c>
      <c r="I322" s="51" t="str">
        <f t="shared" si="17"/>
        <v>Y023E</v>
      </c>
      <c r="J322" s="54"/>
      <c r="K322" s="51"/>
      <c r="L322" s="52"/>
    </row>
    <row r="323" spans="1:12" ht="15" customHeight="1" thickBot="1">
      <c r="B323" s="62">
        <f t="shared" si="18"/>
        <v>320</v>
      </c>
      <c r="C323" s="63" t="str">
        <f t="shared" si="20"/>
        <v>X023F</v>
      </c>
      <c r="D323" s="64"/>
      <c r="E323" s="63"/>
      <c r="F323" s="65"/>
      <c r="H323" s="62">
        <f t="shared" si="19"/>
        <v>320</v>
      </c>
      <c r="I323" s="63" t="str">
        <f t="shared" si="17"/>
        <v>Y023F</v>
      </c>
      <c r="J323" s="64"/>
      <c r="K323" s="63"/>
      <c r="L323" s="65"/>
    </row>
    <row r="324" spans="1:12" ht="15" customHeight="1">
      <c r="A324">
        <v>11</v>
      </c>
      <c r="B324" s="46">
        <f t="shared" si="18"/>
        <v>321</v>
      </c>
      <c r="C324" s="47" t="str">
        <f t="shared" si="20"/>
        <v>X0240</v>
      </c>
      <c r="D324" s="66" t="s">
        <v>4661</v>
      </c>
      <c r="E324" s="47"/>
      <c r="F324" s="49"/>
      <c r="H324" s="84">
        <f t="shared" si="19"/>
        <v>321</v>
      </c>
      <c r="I324" s="85" t="str">
        <f t="shared" si="17"/>
        <v>Y0240</v>
      </c>
      <c r="J324" s="86"/>
      <c r="K324" s="85"/>
      <c r="L324" s="87"/>
    </row>
    <row r="325" spans="1:12" ht="15" customHeight="1">
      <c r="B325" s="50">
        <f t="shared" si="18"/>
        <v>322</v>
      </c>
      <c r="C325" s="51" t="str">
        <f t="shared" si="20"/>
        <v>X0241</v>
      </c>
      <c r="D325" s="54" t="s">
        <v>4662</v>
      </c>
      <c r="E325" s="51"/>
      <c r="F325" s="52"/>
      <c r="H325" s="88">
        <f t="shared" si="19"/>
        <v>322</v>
      </c>
      <c r="I325" s="89" t="str">
        <f t="shared" ref="I325:I387" si="21">_xlfn.CONCAT("Y0", DEC2HEX(H325+256-1))</f>
        <v>Y0241</v>
      </c>
      <c r="J325" s="90"/>
      <c r="K325" s="89"/>
      <c r="L325" s="91"/>
    </row>
    <row r="326" spans="1:12" ht="15" customHeight="1">
      <c r="B326" s="50">
        <f t="shared" ref="B326:B387" si="22">B325+1</f>
        <v>323</v>
      </c>
      <c r="C326" s="51" t="str">
        <f t="shared" si="20"/>
        <v>X0242</v>
      </c>
      <c r="D326" s="54" t="s">
        <v>4663</v>
      </c>
      <c r="E326" s="51"/>
      <c r="F326" s="52"/>
      <c r="H326" s="88">
        <f t="shared" ref="H326:H387" si="23">H325+1</f>
        <v>323</v>
      </c>
      <c r="I326" s="89" t="str">
        <f t="shared" si="21"/>
        <v>Y0242</v>
      </c>
      <c r="J326" s="90"/>
      <c r="K326" s="89"/>
      <c r="L326" s="91"/>
    </row>
    <row r="327" spans="1:12" ht="15" customHeight="1">
      <c r="B327" s="50">
        <f t="shared" si="22"/>
        <v>324</v>
      </c>
      <c r="C327" s="51" t="str">
        <f t="shared" si="20"/>
        <v>X0243</v>
      </c>
      <c r="D327" s="54" t="s">
        <v>4664</v>
      </c>
      <c r="E327" s="51"/>
      <c r="F327" s="52"/>
      <c r="H327" s="88">
        <f t="shared" si="23"/>
        <v>324</v>
      </c>
      <c r="I327" s="89" t="str">
        <f t="shared" si="21"/>
        <v>Y0243</v>
      </c>
      <c r="J327" s="90"/>
      <c r="K327" s="89"/>
      <c r="L327" s="91"/>
    </row>
    <row r="328" spans="1:12" ht="15" customHeight="1">
      <c r="B328" s="50">
        <f t="shared" si="22"/>
        <v>325</v>
      </c>
      <c r="C328" s="51" t="str">
        <f t="shared" si="20"/>
        <v>X0244</v>
      </c>
      <c r="D328" s="54"/>
      <c r="E328" s="51"/>
      <c r="F328" s="52"/>
      <c r="H328" s="88">
        <f t="shared" si="23"/>
        <v>325</v>
      </c>
      <c r="I328" s="89" t="str">
        <f t="shared" si="21"/>
        <v>Y0244</v>
      </c>
      <c r="J328" s="90"/>
      <c r="K328" s="89"/>
      <c r="L328" s="91"/>
    </row>
    <row r="329" spans="1:12" ht="15" customHeight="1">
      <c r="B329" s="50">
        <f t="shared" si="22"/>
        <v>326</v>
      </c>
      <c r="C329" s="51" t="str">
        <f t="shared" si="20"/>
        <v>X0245</v>
      </c>
      <c r="D329" s="54"/>
      <c r="E329" s="51"/>
      <c r="F329" s="52"/>
      <c r="H329" s="88">
        <f t="shared" si="23"/>
        <v>326</v>
      </c>
      <c r="I329" s="89" t="str">
        <f t="shared" si="21"/>
        <v>Y0245</v>
      </c>
      <c r="J329" s="90"/>
      <c r="K329" s="89"/>
      <c r="L329" s="91"/>
    </row>
    <row r="330" spans="1:12" ht="15" customHeight="1">
      <c r="B330" s="50">
        <f t="shared" si="22"/>
        <v>327</v>
      </c>
      <c r="C330" s="51" t="str">
        <f t="shared" si="20"/>
        <v>X0246</v>
      </c>
      <c r="D330" s="60"/>
      <c r="E330" s="51"/>
      <c r="F330" s="52"/>
      <c r="H330" s="88">
        <f t="shared" si="23"/>
        <v>327</v>
      </c>
      <c r="I330" s="89" t="str">
        <f t="shared" si="21"/>
        <v>Y0246</v>
      </c>
      <c r="J330" s="90"/>
      <c r="K330" s="89"/>
      <c r="L330" s="91"/>
    </row>
    <row r="331" spans="1:12" ht="15" customHeight="1">
      <c r="B331" s="50">
        <f t="shared" si="22"/>
        <v>328</v>
      </c>
      <c r="C331" s="51" t="str">
        <f t="shared" si="20"/>
        <v>X0247</v>
      </c>
      <c r="D331" s="54"/>
      <c r="E331" s="51"/>
      <c r="F331" s="52"/>
      <c r="H331" s="88">
        <f t="shared" si="23"/>
        <v>328</v>
      </c>
      <c r="I331" s="89" t="str">
        <f t="shared" si="21"/>
        <v>Y0247</v>
      </c>
      <c r="J331" s="90"/>
      <c r="K331" s="89"/>
      <c r="L331" s="91"/>
    </row>
    <row r="332" spans="1:12" ht="15" customHeight="1">
      <c r="B332" s="50">
        <f t="shared" si="22"/>
        <v>329</v>
      </c>
      <c r="C332" s="51" t="str">
        <f t="shared" si="20"/>
        <v>X0248</v>
      </c>
      <c r="D332" s="54"/>
      <c r="E332" s="51"/>
      <c r="F332" s="52"/>
      <c r="H332" s="88">
        <f t="shared" si="23"/>
        <v>329</v>
      </c>
      <c r="I332" s="89" t="str">
        <f t="shared" si="21"/>
        <v>Y0248</v>
      </c>
      <c r="J332" s="90"/>
      <c r="K332" s="89"/>
      <c r="L332" s="91"/>
    </row>
    <row r="333" spans="1:12" ht="15" customHeight="1">
      <c r="B333" s="50">
        <f t="shared" si="22"/>
        <v>330</v>
      </c>
      <c r="C333" s="51" t="str">
        <f t="shared" si="20"/>
        <v>X0249</v>
      </c>
      <c r="D333" s="54"/>
      <c r="E333" s="51"/>
      <c r="F333" s="52"/>
      <c r="H333" s="88">
        <f t="shared" si="23"/>
        <v>330</v>
      </c>
      <c r="I333" s="89" t="str">
        <f t="shared" si="21"/>
        <v>Y0249</v>
      </c>
      <c r="J333" s="90"/>
      <c r="K333" s="89"/>
      <c r="L333" s="91"/>
    </row>
    <row r="334" spans="1:12" ht="15" customHeight="1">
      <c r="B334" s="50">
        <f t="shared" si="22"/>
        <v>331</v>
      </c>
      <c r="C334" s="51" t="str">
        <f t="shared" si="20"/>
        <v>X024A</v>
      </c>
      <c r="D334" s="54"/>
      <c r="E334" s="51"/>
      <c r="F334" s="52"/>
      <c r="H334" s="88">
        <f t="shared" si="23"/>
        <v>331</v>
      </c>
      <c r="I334" s="89" t="str">
        <f t="shared" si="21"/>
        <v>Y024A</v>
      </c>
      <c r="J334" s="90"/>
      <c r="K334" s="89"/>
      <c r="L334" s="91"/>
    </row>
    <row r="335" spans="1:12" ht="15" customHeight="1">
      <c r="B335" s="50">
        <f t="shared" si="22"/>
        <v>332</v>
      </c>
      <c r="C335" s="51" t="str">
        <f t="shared" si="20"/>
        <v>X024B</v>
      </c>
      <c r="D335" s="54"/>
      <c r="E335" s="51"/>
      <c r="F335" s="52"/>
      <c r="H335" s="88">
        <f t="shared" si="23"/>
        <v>332</v>
      </c>
      <c r="I335" s="89" t="str">
        <f t="shared" si="21"/>
        <v>Y024B</v>
      </c>
      <c r="J335" s="90"/>
      <c r="K335" s="89"/>
      <c r="L335" s="91"/>
    </row>
    <row r="336" spans="1:12" ht="15" customHeight="1">
      <c r="B336" s="50">
        <f t="shared" si="22"/>
        <v>333</v>
      </c>
      <c r="C336" s="51" t="str">
        <f t="shared" si="20"/>
        <v>X024C</v>
      </c>
      <c r="D336" s="54"/>
      <c r="E336" s="51"/>
      <c r="F336" s="52"/>
      <c r="H336" s="88">
        <f t="shared" si="23"/>
        <v>333</v>
      </c>
      <c r="I336" s="89" t="str">
        <f t="shared" si="21"/>
        <v>Y024C</v>
      </c>
      <c r="J336" s="90"/>
      <c r="K336" s="89"/>
      <c r="L336" s="92"/>
    </row>
    <row r="337" spans="2:12" ht="15" customHeight="1">
      <c r="B337" s="50">
        <f t="shared" si="22"/>
        <v>334</v>
      </c>
      <c r="C337" s="51" t="str">
        <f t="shared" si="20"/>
        <v>X024D</v>
      </c>
      <c r="D337" s="54"/>
      <c r="E337" s="51"/>
      <c r="F337" s="52"/>
      <c r="H337" s="88">
        <f t="shared" si="23"/>
        <v>334</v>
      </c>
      <c r="I337" s="89" t="str">
        <f t="shared" si="21"/>
        <v>Y024D</v>
      </c>
      <c r="J337" s="90"/>
      <c r="K337" s="89"/>
      <c r="L337" s="91"/>
    </row>
    <row r="338" spans="2:12" ht="15" customHeight="1">
      <c r="B338" s="50">
        <f t="shared" si="22"/>
        <v>335</v>
      </c>
      <c r="C338" s="51" t="str">
        <f t="shared" si="20"/>
        <v>X024E</v>
      </c>
      <c r="D338" s="54"/>
      <c r="E338" s="51"/>
      <c r="F338" s="52"/>
      <c r="H338" s="88">
        <f t="shared" si="23"/>
        <v>335</v>
      </c>
      <c r="I338" s="89" t="str">
        <f t="shared" si="21"/>
        <v>Y024E</v>
      </c>
      <c r="J338" s="90"/>
      <c r="K338" s="89"/>
      <c r="L338" s="91"/>
    </row>
    <row r="339" spans="2:12" ht="15" customHeight="1">
      <c r="B339" s="56">
        <f t="shared" si="22"/>
        <v>336</v>
      </c>
      <c r="C339" s="57" t="str">
        <f t="shared" si="20"/>
        <v>X024F</v>
      </c>
      <c r="D339" s="58"/>
      <c r="E339" s="57"/>
      <c r="F339" s="55"/>
      <c r="H339" s="93">
        <f t="shared" si="23"/>
        <v>336</v>
      </c>
      <c r="I339" s="94" t="str">
        <f t="shared" si="21"/>
        <v>Y024F</v>
      </c>
      <c r="J339" s="95"/>
      <c r="K339" s="94"/>
      <c r="L339" s="96"/>
    </row>
    <row r="340" spans="2:12" ht="15" customHeight="1">
      <c r="B340" s="59">
        <f t="shared" si="22"/>
        <v>337</v>
      </c>
      <c r="C340" s="51" t="str">
        <f t="shared" si="20"/>
        <v>X0250</v>
      </c>
      <c r="D340" s="60"/>
      <c r="E340" s="51"/>
      <c r="F340" s="61"/>
      <c r="H340" s="97">
        <f t="shared" si="23"/>
        <v>337</v>
      </c>
      <c r="I340" s="89" t="str">
        <f t="shared" si="21"/>
        <v>Y0250</v>
      </c>
      <c r="J340" s="98"/>
      <c r="K340" s="89"/>
      <c r="L340" s="92"/>
    </row>
    <row r="341" spans="2:12" ht="15" customHeight="1">
      <c r="B341" s="50">
        <f t="shared" si="22"/>
        <v>338</v>
      </c>
      <c r="C341" s="51" t="str">
        <f t="shared" si="20"/>
        <v>X0251</v>
      </c>
      <c r="D341" s="60"/>
      <c r="E341" s="51"/>
      <c r="F341" s="61"/>
      <c r="H341" s="88">
        <f t="shared" si="23"/>
        <v>338</v>
      </c>
      <c r="I341" s="89" t="str">
        <f t="shared" si="21"/>
        <v>Y0251</v>
      </c>
      <c r="J341" s="90"/>
      <c r="K341" s="89"/>
      <c r="L341" s="91"/>
    </row>
    <row r="342" spans="2:12" ht="15" customHeight="1">
      <c r="B342" s="50">
        <f t="shared" si="22"/>
        <v>339</v>
      </c>
      <c r="C342" s="51" t="str">
        <f t="shared" si="20"/>
        <v>X0252</v>
      </c>
      <c r="D342" s="60"/>
      <c r="E342" s="51"/>
      <c r="F342" s="52"/>
      <c r="H342" s="88">
        <f t="shared" si="23"/>
        <v>339</v>
      </c>
      <c r="I342" s="89" t="str">
        <f t="shared" si="21"/>
        <v>Y0252</v>
      </c>
      <c r="J342" s="90"/>
      <c r="K342" s="89"/>
      <c r="L342" s="91"/>
    </row>
    <row r="343" spans="2:12" ht="15" customHeight="1">
      <c r="B343" s="50">
        <f t="shared" si="22"/>
        <v>340</v>
      </c>
      <c r="C343" s="51" t="str">
        <f t="shared" si="20"/>
        <v>X0253</v>
      </c>
      <c r="D343" s="54"/>
      <c r="E343" s="51"/>
      <c r="F343" s="52"/>
      <c r="H343" s="88">
        <f t="shared" si="23"/>
        <v>340</v>
      </c>
      <c r="I343" s="89" t="str">
        <f t="shared" si="21"/>
        <v>Y0253</v>
      </c>
      <c r="J343" s="90"/>
      <c r="K343" s="89"/>
      <c r="L343" s="91"/>
    </row>
    <row r="344" spans="2:12" ht="15" customHeight="1">
      <c r="B344" s="50">
        <f t="shared" si="22"/>
        <v>341</v>
      </c>
      <c r="C344" s="51" t="str">
        <f t="shared" si="20"/>
        <v>X0254</v>
      </c>
      <c r="E344" s="51"/>
      <c r="F344" s="52"/>
      <c r="H344" s="88">
        <f t="shared" si="23"/>
        <v>341</v>
      </c>
      <c r="I344" s="89" t="str">
        <f t="shared" si="21"/>
        <v>Y0254</v>
      </c>
      <c r="J344" s="90"/>
      <c r="K344" s="89"/>
      <c r="L344" s="91"/>
    </row>
    <row r="345" spans="2:12" ht="15" customHeight="1">
      <c r="B345" s="50">
        <f t="shared" si="22"/>
        <v>342</v>
      </c>
      <c r="C345" s="51" t="str">
        <f t="shared" si="20"/>
        <v>X0255</v>
      </c>
      <c r="D345" s="54"/>
      <c r="E345" s="51"/>
      <c r="F345" s="52"/>
      <c r="H345" s="88">
        <f t="shared" si="23"/>
        <v>342</v>
      </c>
      <c r="I345" s="89" t="str">
        <f t="shared" si="21"/>
        <v>Y0255</v>
      </c>
      <c r="J345" s="90"/>
      <c r="K345" s="89"/>
      <c r="L345" s="91"/>
    </row>
    <row r="346" spans="2:12" ht="15" customHeight="1">
      <c r="B346" s="50">
        <f t="shared" si="22"/>
        <v>343</v>
      </c>
      <c r="C346" s="51" t="str">
        <f t="shared" si="20"/>
        <v>X0256</v>
      </c>
      <c r="D346" s="54"/>
      <c r="E346" s="51"/>
      <c r="F346" s="52"/>
      <c r="H346" s="88">
        <f t="shared" si="23"/>
        <v>343</v>
      </c>
      <c r="I346" s="89" t="str">
        <f t="shared" si="21"/>
        <v>Y0256</v>
      </c>
      <c r="J346" s="90"/>
      <c r="K346" s="89"/>
      <c r="L346" s="91"/>
    </row>
    <row r="347" spans="2:12" ht="15" customHeight="1">
      <c r="B347" s="50">
        <f t="shared" si="22"/>
        <v>344</v>
      </c>
      <c r="C347" s="51" t="str">
        <f t="shared" si="20"/>
        <v>X0257</v>
      </c>
      <c r="E347" s="51"/>
      <c r="F347" s="52"/>
      <c r="H347" s="88">
        <f t="shared" si="23"/>
        <v>344</v>
      </c>
      <c r="I347" s="89" t="str">
        <f t="shared" si="21"/>
        <v>Y0257</v>
      </c>
      <c r="J347" s="90"/>
      <c r="K347" s="89"/>
      <c r="L347" s="91"/>
    </row>
    <row r="348" spans="2:12" ht="15" customHeight="1">
      <c r="B348" s="50">
        <f t="shared" si="22"/>
        <v>345</v>
      </c>
      <c r="C348" s="51" t="str">
        <f t="shared" si="20"/>
        <v>X0258</v>
      </c>
      <c r="D348" s="54"/>
      <c r="E348" s="51"/>
      <c r="F348" s="52"/>
      <c r="H348" s="88">
        <f t="shared" si="23"/>
        <v>345</v>
      </c>
      <c r="I348" s="89" t="str">
        <f t="shared" si="21"/>
        <v>Y0258</v>
      </c>
      <c r="J348" s="90"/>
      <c r="K348" s="89"/>
      <c r="L348" s="91"/>
    </row>
    <row r="349" spans="2:12" ht="15" customHeight="1">
      <c r="B349" s="50">
        <f t="shared" si="22"/>
        <v>346</v>
      </c>
      <c r="C349" s="51" t="str">
        <f t="shared" si="20"/>
        <v>X0259</v>
      </c>
      <c r="D349" s="54"/>
      <c r="E349" s="51"/>
      <c r="F349" s="52"/>
      <c r="H349" s="88">
        <f t="shared" si="23"/>
        <v>346</v>
      </c>
      <c r="I349" s="89" t="str">
        <f t="shared" si="21"/>
        <v>Y0259</v>
      </c>
      <c r="J349" s="90"/>
      <c r="K349" s="89"/>
      <c r="L349" s="91"/>
    </row>
    <row r="350" spans="2:12" ht="15" customHeight="1">
      <c r="B350" s="50">
        <f t="shared" si="22"/>
        <v>347</v>
      </c>
      <c r="C350" s="51" t="str">
        <f t="shared" si="20"/>
        <v>X025A</v>
      </c>
      <c r="D350" s="54"/>
      <c r="E350" s="51"/>
      <c r="F350" s="52"/>
      <c r="H350" s="88">
        <f t="shared" si="23"/>
        <v>347</v>
      </c>
      <c r="I350" s="89" t="str">
        <f t="shared" si="21"/>
        <v>Y025A</v>
      </c>
      <c r="J350" s="90"/>
      <c r="K350" s="89"/>
      <c r="L350" s="91"/>
    </row>
    <row r="351" spans="2:12" ht="15" customHeight="1">
      <c r="B351" s="50">
        <f t="shared" si="22"/>
        <v>348</v>
      </c>
      <c r="C351" s="51" t="str">
        <f t="shared" si="20"/>
        <v>X025B</v>
      </c>
      <c r="D351" s="54"/>
      <c r="E351" s="51"/>
      <c r="F351" s="52"/>
      <c r="H351" s="88">
        <f t="shared" si="23"/>
        <v>348</v>
      </c>
      <c r="I351" s="89" t="str">
        <f t="shared" si="21"/>
        <v>Y025B</v>
      </c>
      <c r="J351" s="90"/>
      <c r="K351" s="89"/>
      <c r="L351" s="91"/>
    </row>
    <row r="352" spans="2:12" ht="15" customHeight="1">
      <c r="B352" s="50">
        <f t="shared" si="22"/>
        <v>349</v>
      </c>
      <c r="C352" s="51" t="str">
        <f t="shared" si="20"/>
        <v>X025C</v>
      </c>
      <c r="D352" s="54"/>
      <c r="E352" s="51"/>
      <c r="F352" s="52"/>
      <c r="H352" s="88">
        <f t="shared" si="23"/>
        <v>349</v>
      </c>
      <c r="I352" s="89" t="str">
        <f t="shared" si="21"/>
        <v>Y025C</v>
      </c>
      <c r="J352" s="90"/>
      <c r="K352" s="89"/>
      <c r="L352" s="91"/>
    </row>
    <row r="353" spans="1:12" ht="15" customHeight="1">
      <c r="B353" s="50">
        <f t="shared" si="22"/>
        <v>350</v>
      </c>
      <c r="C353" s="51" t="str">
        <f t="shared" si="20"/>
        <v>X025D</v>
      </c>
      <c r="D353" s="54"/>
      <c r="E353" s="51"/>
      <c r="F353" s="52"/>
      <c r="H353" s="88">
        <f t="shared" si="23"/>
        <v>350</v>
      </c>
      <c r="I353" s="89" t="str">
        <f t="shared" si="21"/>
        <v>Y025D</v>
      </c>
      <c r="J353" s="90"/>
      <c r="K353" s="89"/>
      <c r="L353" s="91"/>
    </row>
    <row r="354" spans="1:12" ht="15" customHeight="1">
      <c r="B354" s="50">
        <f t="shared" si="22"/>
        <v>351</v>
      </c>
      <c r="C354" s="51" t="str">
        <f t="shared" si="20"/>
        <v>X025E</v>
      </c>
      <c r="D354" s="54"/>
      <c r="E354" s="51"/>
      <c r="F354" s="52"/>
      <c r="H354" s="88">
        <f t="shared" si="23"/>
        <v>351</v>
      </c>
      <c r="I354" s="89" t="str">
        <f t="shared" si="21"/>
        <v>Y025E</v>
      </c>
      <c r="J354" s="90"/>
      <c r="K354" s="89"/>
      <c r="L354" s="91"/>
    </row>
    <row r="355" spans="1:12" ht="15" customHeight="1" thickBot="1">
      <c r="B355" s="62">
        <f t="shared" si="22"/>
        <v>352</v>
      </c>
      <c r="C355" s="63" t="str">
        <f t="shared" si="20"/>
        <v>X025F</v>
      </c>
      <c r="D355" s="64"/>
      <c r="E355" s="63"/>
      <c r="F355" s="65"/>
      <c r="H355" s="99">
        <f t="shared" si="23"/>
        <v>352</v>
      </c>
      <c r="I355" s="100" t="str">
        <f t="shared" si="21"/>
        <v>Y025F</v>
      </c>
      <c r="J355" s="101"/>
      <c r="K355" s="100"/>
      <c r="L355" s="102"/>
    </row>
    <row r="356" spans="1:12" ht="15" customHeight="1">
      <c r="A356">
        <v>12</v>
      </c>
      <c r="B356" s="46">
        <f t="shared" si="22"/>
        <v>353</v>
      </c>
      <c r="C356" s="47" t="str">
        <f t="shared" si="20"/>
        <v>X0260</v>
      </c>
      <c r="D356" s="66"/>
      <c r="E356" s="47"/>
      <c r="F356" s="49"/>
      <c r="H356" s="84">
        <f t="shared" si="23"/>
        <v>353</v>
      </c>
      <c r="I356" s="85" t="str">
        <f t="shared" si="21"/>
        <v>Y0260</v>
      </c>
      <c r="J356" s="86"/>
      <c r="K356" s="85"/>
      <c r="L356" s="87"/>
    </row>
    <row r="357" spans="1:12" ht="15" customHeight="1">
      <c r="B357" s="50">
        <f t="shared" si="22"/>
        <v>354</v>
      </c>
      <c r="C357" s="51" t="str">
        <f t="shared" ref="C357:C387" si="24">_xlfn.CONCAT("X0", DEC2HEX(B357+256-1))</f>
        <v>X0261</v>
      </c>
      <c r="D357" s="54"/>
      <c r="E357" s="51"/>
      <c r="F357" s="52"/>
      <c r="H357" s="88">
        <f t="shared" si="23"/>
        <v>354</v>
      </c>
      <c r="I357" s="89" t="str">
        <f t="shared" si="21"/>
        <v>Y0261</v>
      </c>
      <c r="J357" s="90"/>
      <c r="K357" s="89"/>
      <c r="L357" s="91"/>
    </row>
    <row r="358" spans="1:12" ht="15" customHeight="1">
      <c r="B358" s="50">
        <f t="shared" si="22"/>
        <v>355</v>
      </c>
      <c r="C358" s="51" t="str">
        <f t="shared" si="24"/>
        <v>X0262</v>
      </c>
      <c r="D358" s="54"/>
      <c r="E358" s="51"/>
      <c r="F358" s="52"/>
      <c r="H358" s="88">
        <f t="shared" si="23"/>
        <v>355</v>
      </c>
      <c r="I358" s="89" t="str">
        <f t="shared" si="21"/>
        <v>Y0262</v>
      </c>
      <c r="J358" s="90"/>
      <c r="K358" s="89"/>
      <c r="L358" s="91"/>
    </row>
    <row r="359" spans="1:12" ht="15" customHeight="1">
      <c r="B359" s="50">
        <f t="shared" si="22"/>
        <v>356</v>
      </c>
      <c r="C359" s="51" t="str">
        <f t="shared" si="24"/>
        <v>X0263</v>
      </c>
      <c r="D359" s="54"/>
      <c r="E359" s="51"/>
      <c r="F359" s="52"/>
      <c r="H359" s="88">
        <f t="shared" si="23"/>
        <v>356</v>
      </c>
      <c r="I359" s="89" t="str">
        <f t="shared" si="21"/>
        <v>Y0263</v>
      </c>
      <c r="J359" s="90"/>
      <c r="K359" s="89"/>
      <c r="L359" s="91"/>
    </row>
    <row r="360" spans="1:12" ht="15" customHeight="1">
      <c r="B360" s="50">
        <f t="shared" si="22"/>
        <v>357</v>
      </c>
      <c r="C360" s="51" t="str">
        <f t="shared" si="24"/>
        <v>X0264</v>
      </c>
      <c r="D360" s="54"/>
      <c r="E360" s="51"/>
      <c r="F360" s="52"/>
      <c r="H360" s="88">
        <f t="shared" si="23"/>
        <v>357</v>
      </c>
      <c r="I360" s="89" t="str">
        <f t="shared" si="21"/>
        <v>Y0264</v>
      </c>
      <c r="J360" s="90"/>
      <c r="K360" s="89"/>
      <c r="L360" s="91"/>
    </row>
    <row r="361" spans="1:12" ht="15" customHeight="1">
      <c r="B361" s="50">
        <f t="shared" si="22"/>
        <v>358</v>
      </c>
      <c r="C361" s="51" t="str">
        <f t="shared" si="24"/>
        <v>X0265</v>
      </c>
      <c r="D361" s="54"/>
      <c r="E361" s="51"/>
      <c r="F361" s="52"/>
      <c r="H361" s="88">
        <f t="shared" si="23"/>
        <v>358</v>
      </c>
      <c r="I361" s="89" t="str">
        <f t="shared" si="21"/>
        <v>Y0265</v>
      </c>
      <c r="J361" s="90"/>
      <c r="K361" s="89"/>
      <c r="L361" s="91"/>
    </row>
    <row r="362" spans="1:12" ht="15" customHeight="1">
      <c r="B362" s="50">
        <f t="shared" si="22"/>
        <v>359</v>
      </c>
      <c r="C362" s="51" t="str">
        <f t="shared" si="24"/>
        <v>X0266</v>
      </c>
      <c r="D362" s="60"/>
      <c r="E362" s="51"/>
      <c r="F362" s="52"/>
      <c r="H362" s="88">
        <f t="shared" si="23"/>
        <v>359</v>
      </c>
      <c r="I362" s="89" t="str">
        <f t="shared" si="21"/>
        <v>Y0266</v>
      </c>
      <c r="J362" s="90"/>
      <c r="K362" s="89"/>
      <c r="L362" s="91"/>
    </row>
    <row r="363" spans="1:12" ht="15" customHeight="1">
      <c r="B363" s="50">
        <f t="shared" si="22"/>
        <v>360</v>
      </c>
      <c r="C363" s="51" t="str">
        <f t="shared" si="24"/>
        <v>X0267</v>
      </c>
      <c r="D363" s="54"/>
      <c r="E363" s="51"/>
      <c r="F363" s="52"/>
      <c r="H363" s="88">
        <f t="shared" si="23"/>
        <v>360</v>
      </c>
      <c r="I363" s="89" t="str">
        <f t="shared" si="21"/>
        <v>Y0267</v>
      </c>
      <c r="J363" s="90"/>
      <c r="K363" s="89"/>
      <c r="L363" s="91"/>
    </row>
    <row r="364" spans="1:12" ht="15" customHeight="1">
      <c r="B364" s="50">
        <f t="shared" si="22"/>
        <v>361</v>
      </c>
      <c r="C364" s="51" t="str">
        <f t="shared" si="24"/>
        <v>X0268</v>
      </c>
      <c r="D364" s="54"/>
      <c r="E364" s="51"/>
      <c r="F364" s="52"/>
      <c r="H364" s="88">
        <f t="shared" si="23"/>
        <v>361</v>
      </c>
      <c r="I364" s="89" t="str">
        <f t="shared" si="21"/>
        <v>Y0268</v>
      </c>
      <c r="J364" s="90"/>
      <c r="K364" s="89"/>
      <c r="L364" s="91"/>
    </row>
    <row r="365" spans="1:12" ht="15" customHeight="1">
      <c r="B365" s="50">
        <f t="shared" si="22"/>
        <v>362</v>
      </c>
      <c r="C365" s="51" t="str">
        <f t="shared" si="24"/>
        <v>X0269</v>
      </c>
      <c r="D365" s="54"/>
      <c r="E365" s="51"/>
      <c r="F365" s="52"/>
      <c r="H365" s="88">
        <f t="shared" si="23"/>
        <v>362</v>
      </c>
      <c r="I365" s="89" t="str">
        <f t="shared" si="21"/>
        <v>Y0269</v>
      </c>
      <c r="J365" s="90"/>
      <c r="K365" s="89"/>
      <c r="L365" s="91"/>
    </row>
    <row r="366" spans="1:12" ht="15" customHeight="1">
      <c r="B366" s="50">
        <f t="shared" si="22"/>
        <v>363</v>
      </c>
      <c r="C366" s="51" t="str">
        <f t="shared" si="24"/>
        <v>X026A</v>
      </c>
      <c r="D366" s="54"/>
      <c r="E366" s="51"/>
      <c r="F366" s="52"/>
      <c r="H366" s="88">
        <f t="shared" si="23"/>
        <v>363</v>
      </c>
      <c r="I366" s="89" t="str">
        <f t="shared" si="21"/>
        <v>Y026A</v>
      </c>
      <c r="J366" s="90"/>
      <c r="K366" s="89"/>
      <c r="L366" s="91"/>
    </row>
    <row r="367" spans="1:12" ht="15" customHeight="1">
      <c r="B367" s="50">
        <f t="shared" si="22"/>
        <v>364</v>
      </c>
      <c r="C367" s="51" t="str">
        <f t="shared" si="24"/>
        <v>X026B</v>
      </c>
      <c r="D367" s="54"/>
      <c r="E367" s="51"/>
      <c r="F367" s="52"/>
      <c r="H367" s="88">
        <f t="shared" si="23"/>
        <v>364</v>
      </c>
      <c r="I367" s="89" t="str">
        <f t="shared" si="21"/>
        <v>Y026B</v>
      </c>
      <c r="J367" s="90"/>
      <c r="K367" s="89"/>
      <c r="L367" s="91"/>
    </row>
    <row r="368" spans="1:12" ht="15" customHeight="1">
      <c r="B368" s="50">
        <f t="shared" si="22"/>
        <v>365</v>
      </c>
      <c r="C368" s="51" t="str">
        <f t="shared" si="24"/>
        <v>X026C</v>
      </c>
      <c r="D368" s="54"/>
      <c r="E368" s="51"/>
      <c r="F368" s="52"/>
      <c r="H368" s="88">
        <f t="shared" si="23"/>
        <v>365</v>
      </c>
      <c r="I368" s="89" t="str">
        <f t="shared" si="21"/>
        <v>Y026C</v>
      </c>
      <c r="J368" s="90"/>
      <c r="K368" s="89"/>
      <c r="L368" s="92"/>
    </row>
    <row r="369" spans="2:12" ht="15" customHeight="1">
      <c r="B369" s="50">
        <f t="shared" si="22"/>
        <v>366</v>
      </c>
      <c r="C369" s="51" t="str">
        <f t="shared" si="24"/>
        <v>X026D</v>
      </c>
      <c r="D369" s="54"/>
      <c r="E369" s="51"/>
      <c r="F369" s="52"/>
      <c r="H369" s="88">
        <f t="shared" si="23"/>
        <v>366</v>
      </c>
      <c r="I369" s="89" t="str">
        <f t="shared" si="21"/>
        <v>Y026D</v>
      </c>
      <c r="J369" s="90"/>
      <c r="K369" s="89"/>
      <c r="L369" s="91"/>
    </row>
    <row r="370" spans="2:12" ht="15" customHeight="1">
      <c r="B370" s="50">
        <f t="shared" si="22"/>
        <v>367</v>
      </c>
      <c r="C370" s="51" t="str">
        <f t="shared" si="24"/>
        <v>X026E</v>
      </c>
      <c r="D370" s="54"/>
      <c r="E370" s="51"/>
      <c r="F370" s="52"/>
      <c r="H370" s="88">
        <f t="shared" si="23"/>
        <v>367</v>
      </c>
      <c r="I370" s="89" t="str">
        <f t="shared" si="21"/>
        <v>Y026E</v>
      </c>
      <c r="J370" s="90"/>
      <c r="K370" s="89"/>
      <c r="L370" s="91"/>
    </row>
    <row r="371" spans="2:12" ht="15" customHeight="1">
      <c r="B371" s="56">
        <f t="shared" si="22"/>
        <v>368</v>
      </c>
      <c r="C371" s="57" t="str">
        <f t="shared" si="24"/>
        <v>X026F</v>
      </c>
      <c r="D371" s="58"/>
      <c r="E371" s="57"/>
      <c r="F371" s="55"/>
      <c r="H371" s="93">
        <f t="shared" si="23"/>
        <v>368</v>
      </c>
      <c r="I371" s="94" t="str">
        <f t="shared" si="21"/>
        <v>Y026F</v>
      </c>
      <c r="J371" s="95"/>
      <c r="K371" s="94"/>
      <c r="L371" s="96"/>
    </row>
    <row r="372" spans="2:12" ht="15" customHeight="1">
      <c r="B372" s="59">
        <f t="shared" si="22"/>
        <v>369</v>
      </c>
      <c r="C372" s="51" t="str">
        <f t="shared" si="24"/>
        <v>X0270</v>
      </c>
      <c r="D372" s="60"/>
      <c r="E372" s="51"/>
      <c r="F372" s="61"/>
      <c r="H372" s="97">
        <f t="shared" si="23"/>
        <v>369</v>
      </c>
      <c r="I372" s="89" t="str">
        <f t="shared" si="21"/>
        <v>Y0270</v>
      </c>
      <c r="J372" s="98"/>
      <c r="K372" s="89"/>
      <c r="L372" s="92"/>
    </row>
    <row r="373" spans="2:12" ht="15" customHeight="1">
      <c r="B373" s="50">
        <f t="shared" si="22"/>
        <v>370</v>
      </c>
      <c r="C373" s="51" t="str">
        <f t="shared" si="24"/>
        <v>X0271</v>
      </c>
      <c r="D373" s="60"/>
      <c r="E373" s="51"/>
      <c r="F373" s="61"/>
      <c r="H373" s="88">
        <f t="shared" si="23"/>
        <v>370</v>
      </c>
      <c r="I373" s="89" t="str">
        <f t="shared" si="21"/>
        <v>Y0271</v>
      </c>
      <c r="J373" s="90"/>
      <c r="K373" s="89"/>
      <c r="L373" s="91"/>
    </row>
    <row r="374" spans="2:12" ht="15" customHeight="1">
      <c r="B374" s="50">
        <f t="shared" si="22"/>
        <v>371</v>
      </c>
      <c r="C374" s="51" t="str">
        <f t="shared" si="24"/>
        <v>X0272</v>
      </c>
      <c r="D374" s="60"/>
      <c r="E374" s="51"/>
      <c r="F374" s="52"/>
      <c r="H374" s="88">
        <f t="shared" si="23"/>
        <v>371</v>
      </c>
      <c r="I374" s="89" t="str">
        <f t="shared" si="21"/>
        <v>Y0272</v>
      </c>
      <c r="J374" s="90"/>
      <c r="K374" s="89"/>
      <c r="L374" s="91"/>
    </row>
    <row r="375" spans="2:12" ht="15" customHeight="1">
      <c r="B375" s="50">
        <f t="shared" si="22"/>
        <v>372</v>
      </c>
      <c r="C375" s="51" t="str">
        <f t="shared" si="24"/>
        <v>X0273</v>
      </c>
      <c r="D375" s="54"/>
      <c r="E375" s="51"/>
      <c r="F375" s="52"/>
      <c r="H375" s="88">
        <f t="shared" si="23"/>
        <v>372</v>
      </c>
      <c r="I375" s="89" t="str">
        <f t="shared" si="21"/>
        <v>Y0273</v>
      </c>
      <c r="J375" s="90"/>
      <c r="K375" s="89"/>
      <c r="L375" s="91"/>
    </row>
    <row r="376" spans="2:12" ht="15" customHeight="1">
      <c r="B376" s="50">
        <f t="shared" si="22"/>
        <v>373</v>
      </c>
      <c r="C376" s="51" t="str">
        <f t="shared" si="24"/>
        <v>X0274</v>
      </c>
      <c r="E376" s="51"/>
      <c r="F376" s="52"/>
      <c r="H376" s="88">
        <f t="shared" si="23"/>
        <v>373</v>
      </c>
      <c r="I376" s="89" t="str">
        <f t="shared" si="21"/>
        <v>Y0274</v>
      </c>
      <c r="J376" s="90"/>
      <c r="K376" s="89"/>
      <c r="L376" s="91"/>
    </row>
    <row r="377" spans="2:12" ht="15" customHeight="1">
      <c r="B377" s="50">
        <f t="shared" si="22"/>
        <v>374</v>
      </c>
      <c r="C377" s="51" t="str">
        <f t="shared" si="24"/>
        <v>X0275</v>
      </c>
      <c r="D377" s="54"/>
      <c r="E377" s="51"/>
      <c r="F377" s="52"/>
      <c r="H377" s="88">
        <f t="shared" si="23"/>
        <v>374</v>
      </c>
      <c r="I377" s="89" t="str">
        <f t="shared" si="21"/>
        <v>Y0275</v>
      </c>
      <c r="J377" s="90"/>
      <c r="K377" s="89"/>
      <c r="L377" s="91"/>
    </row>
    <row r="378" spans="2:12" ht="15" customHeight="1">
      <c r="B378" s="50">
        <f t="shared" si="22"/>
        <v>375</v>
      </c>
      <c r="C378" s="51" t="str">
        <f t="shared" si="24"/>
        <v>X0276</v>
      </c>
      <c r="D378" s="54"/>
      <c r="E378" s="51"/>
      <c r="F378" s="52"/>
      <c r="H378" s="88">
        <f t="shared" si="23"/>
        <v>375</v>
      </c>
      <c r="I378" s="89" t="str">
        <f t="shared" si="21"/>
        <v>Y0276</v>
      </c>
      <c r="J378" s="90"/>
      <c r="K378" s="89"/>
      <c r="L378" s="91"/>
    </row>
    <row r="379" spans="2:12" ht="15" customHeight="1">
      <c r="B379" s="50">
        <f t="shared" si="22"/>
        <v>376</v>
      </c>
      <c r="C379" s="51" t="str">
        <f t="shared" si="24"/>
        <v>X0277</v>
      </c>
      <c r="E379" s="51"/>
      <c r="F379" s="52"/>
      <c r="H379" s="88">
        <f t="shared" si="23"/>
        <v>376</v>
      </c>
      <c r="I379" s="89" t="str">
        <f t="shared" si="21"/>
        <v>Y0277</v>
      </c>
      <c r="J379" s="90"/>
      <c r="K379" s="89"/>
      <c r="L379" s="91"/>
    </row>
    <row r="380" spans="2:12" ht="15" customHeight="1">
      <c r="B380" s="50">
        <f t="shared" si="22"/>
        <v>377</v>
      </c>
      <c r="C380" s="51" t="str">
        <f t="shared" si="24"/>
        <v>X0278</v>
      </c>
      <c r="D380" s="54"/>
      <c r="E380" s="51"/>
      <c r="F380" s="52"/>
      <c r="H380" s="88">
        <f t="shared" si="23"/>
        <v>377</v>
      </c>
      <c r="I380" s="89" t="str">
        <f t="shared" si="21"/>
        <v>Y0278</v>
      </c>
      <c r="J380" s="90"/>
      <c r="K380" s="89"/>
      <c r="L380" s="91"/>
    </row>
    <row r="381" spans="2:12" ht="15" customHeight="1">
      <c r="B381" s="50">
        <f t="shared" si="22"/>
        <v>378</v>
      </c>
      <c r="C381" s="51" t="str">
        <f t="shared" si="24"/>
        <v>X0279</v>
      </c>
      <c r="D381" s="54"/>
      <c r="E381" s="51"/>
      <c r="F381" s="52"/>
      <c r="H381" s="88">
        <f t="shared" si="23"/>
        <v>378</v>
      </c>
      <c r="I381" s="89" t="str">
        <f t="shared" si="21"/>
        <v>Y0279</v>
      </c>
      <c r="J381" s="90"/>
      <c r="K381" s="89"/>
      <c r="L381" s="91"/>
    </row>
    <row r="382" spans="2:12" ht="15" customHeight="1">
      <c r="B382" s="50">
        <f t="shared" si="22"/>
        <v>379</v>
      </c>
      <c r="C382" s="51" t="str">
        <f t="shared" si="24"/>
        <v>X027A</v>
      </c>
      <c r="D382" s="54"/>
      <c r="E382" s="51"/>
      <c r="F382" s="52"/>
      <c r="H382" s="88">
        <f t="shared" si="23"/>
        <v>379</v>
      </c>
      <c r="I382" s="89" t="str">
        <f t="shared" si="21"/>
        <v>Y027A</v>
      </c>
      <c r="J382" s="90"/>
      <c r="K382" s="89"/>
      <c r="L382" s="91"/>
    </row>
    <row r="383" spans="2:12" ht="15" customHeight="1">
      <c r="B383" s="50">
        <f t="shared" si="22"/>
        <v>380</v>
      </c>
      <c r="C383" s="51" t="str">
        <f t="shared" si="24"/>
        <v>X027B</v>
      </c>
      <c r="D383" s="54"/>
      <c r="E383" s="51"/>
      <c r="F383" s="52"/>
      <c r="H383" s="88">
        <f t="shared" si="23"/>
        <v>380</v>
      </c>
      <c r="I383" s="89" t="str">
        <f t="shared" si="21"/>
        <v>Y027B</v>
      </c>
      <c r="J383" s="90"/>
      <c r="K383" s="89"/>
      <c r="L383" s="91"/>
    </row>
    <row r="384" spans="2:12" ht="15" customHeight="1">
      <c r="B384" s="50">
        <f t="shared" si="22"/>
        <v>381</v>
      </c>
      <c r="C384" s="51" t="str">
        <f t="shared" si="24"/>
        <v>X027C</v>
      </c>
      <c r="D384" s="54"/>
      <c r="E384" s="51"/>
      <c r="F384" s="52"/>
      <c r="H384" s="88">
        <f t="shared" si="23"/>
        <v>381</v>
      </c>
      <c r="I384" s="89" t="str">
        <f t="shared" si="21"/>
        <v>Y027C</v>
      </c>
      <c r="J384" s="90"/>
      <c r="K384" s="89"/>
      <c r="L384" s="91"/>
    </row>
    <row r="385" spans="2:12" ht="15" customHeight="1">
      <c r="B385" s="50">
        <f t="shared" si="22"/>
        <v>382</v>
      </c>
      <c r="C385" s="51" t="str">
        <f t="shared" si="24"/>
        <v>X027D</v>
      </c>
      <c r="D385" s="54"/>
      <c r="E385" s="51"/>
      <c r="F385" s="52"/>
      <c r="H385" s="88">
        <f t="shared" si="23"/>
        <v>382</v>
      </c>
      <c r="I385" s="89" t="str">
        <f t="shared" si="21"/>
        <v>Y027D</v>
      </c>
      <c r="J385" s="90"/>
      <c r="K385" s="89"/>
      <c r="L385" s="91"/>
    </row>
    <row r="386" spans="2:12" ht="15" customHeight="1">
      <c r="B386" s="50">
        <f t="shared" si="22"/>
        <v>383</v>
      </c>
      <c r="C386" s="51" t="str">
        <f t="shared" si="24"/>
        <v>X027E</v>
      </c>
      <c r="D386" s="54"/>
      <c r="E386" s="51"/>
      <c r="F386" s="52"/>
      <c r="H386" s="88">
        <f t="shared" si="23"/>
        <v>383</v>
      </c>
      <c r="I386" s="89" t="str">
        <f t="shared" si="21"/>
        <v>Y027E</v>
      </c>
      <c r="J386" s="90"/>
      <c r="K386" s="89"/>
      <c r="L386" s="91"/>
    </row>
    <row r="387" spans="2:12" ht="15" customHeight="1" thickBot="1">
      <c r="B387" s="62">
        <f t="shared" si="22"/>
        <v>384</v>
      </c>
      <c r="C387" s="63" t="str">
        <f t="shared" si="24"/>
        <v>X027F</v>
      </c>
      <c r="D387" s="64"/>
      <c r="E387" s="63"/>
      <c r="F387" s="65"/>
      <c r="H387" s="99">
        <f t="shared" si="23"/>
        <v>384</v>
      </c>
      <c r="I387" s="100" t="str">
        <f t="shared" si="21"/>
        <v>Y027F</v>
      </c>
      <c r="J387" s="101"/>
      <c r="K387" s="100"/>
      <c r="L387" s="102"/>
    </row>
  </sheetData>
  <mergeCells count="2">
    <mergeCell ref="B2:F2"/>
    <mergeCell ref="H2:L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L598"/>
  <sheetViews>
    <sheetView topLeftCell="AJ1" zoomScale="70" zoomScaleNormal="70" workbookViewId="0">
      <selection activeCell="AV16" sqref="AV16"/>
    </sheetView>
  </sheetViews>
  <sheetFormatPr defaultRowHeight="15"/>
  <cols>
    <col min="1" max="1" width="5" customWidth="1"/>
    <col min="2" max="2" width="5.7109375" style="40" hidden="1" customWidth="1"/>
    <col min="3" max="3" width="26.85546875" style="42" hidden="1" customWidth="1"/>
    <col min="4" max="7" width="10.7109375" style="41" hidden="1" customWidth="1"/>
    <col min="9" max="9" width="5.7109375" style="40" customWidth="1"/>
    <col min="10" max="10" width="26.85546875" style="42" customWidth="1"/>
    <col min="11" max="14" width="10.7109375" style="41" customWidth="1"/>
    <col min="16" max="16" width="5.7109375" style="40" customWidth="1"/>
    <col min="17" max="17" width="18.85546875" style="40" bestFit="1" customWidth="1"/>
    <col min="18" max="18" width="33.42578125" style="42" customWidth="1"/>
    <col min="19" max="22" width="10.7109375" style="41" customWidth="1"/>
    <col min="24" max="24" width="5.7109375" style="40" customWidth="1"/>
    <col min="25" max="25" width="40.7109375" style="42" customWidth="1"/>
    <col min="26" max="29" width="10.7109375" style="41" customWidth="1"/>
    <col min="31" max="31" width="5.7109375" customWidth="1"/>
    <col min="32" max="32" width="40.7109375" customWidth="1"/>
    <col min="33" max="34" width="10.7109375" customWidth="1"/>
    <col min="36" max="36" width="20.7109375" bestFit="1" customWidth="1"/>
    <col min="37" max="37" width="5.7109375" customWidth="1"/>
    <col min="38" max="38" width="40.7109375" customWidth="1"/>
    <col min="39" max="46" width="10.7109375" customWidth="1"/>
    <col min="48" max="48" width="13.28515625" bestFit="1" customWidth="1"/>
    <col min="49" max="49" width="10.7109375" customWidth="1"/>
    <col min="50" max="50" width="5.7109375" customWidth="1"/>
    <col min="51" max="51" width="40.7109375" customWidth="1"/>
    <col min="52" max="57" width="10.7109375" customWidth="1"/>
    <col min="59" max="59" width="5.7109375" customWidth="1"/>
    <col min="60" max="60" width="40.7109375" customWidth="1"/>
    <col min="61" max="64" width="10.7109375" customWidth="1"/>
  </cols>
  <sheetData>
    <row r="2" spans="2:64">
      <c r="B2" s="136" t="s">
        <v>7</v>
      </c>
      <c r="C2" s="137"/>
      <c r="D2" s="137"/>
      <c r="E2" s="137"/>
      <c r="F2" s="137"/>
      <c r="G2" s="138"/>
      <c r="I2" s="136" t="s">
        <v>950</v>
      </c>
      <c r="J2" s="137"/>
      <c r="K2" s="137"/>
      <c r="L2" s="137"/>
      <c r="M2" s="137"/>
      <c r="N2" s="138"/>
      <c r="P2" s="136" t="s">
        <v>2127</v>
      </c>
      <c r="Q2" s="137"/>
      <c r="R2" s="137"/>
      <c r="S2" s="137"/>
      <c r="T2" s="137"/>
      <c r="U2" s="137"/>
      <c r="V2" s="138"/>
      <c r="X2" s="136" t="s">
        <v>844</v>
      </c>
      <c r="Y2" s="137"/>
      <c r="Z2" s="137"/>
      <c r="AA2" s="137"/>
      <c r="AB2" s="137"/>
      <c r="AC2" s="138"/>
      <c r="AE2" s="133" t="s">
        <v>796</v>
      </c>
      <c r="AF2" s="133"/>
      <c r="AG2" s="133"/>
      <c r="AH2" s="133"/>
      <c r="AJ2" s="121" t="s">
        <v>3765</v>
      </c>
      <c r="AK2" s="133" t="s">
        <v>3078</v>
      </c>
      <c r="AL2" s="133"/>
      <c r="AM2" s="133"/>
      <c r="AN2" s="133"/>
      <c r="AO2" s="133"/>
      <c r="AP2" s="133"/>
      <c r="AQ2" s="133"/>
      <c r="AR2" s="133"/>
      <c r="AS2" s="133"/>
      <c r="AT2" s="133"/>
      <c r="AX2" s="133" t="s">
        <v>4686</v>
      </c>
      <c r="AY2" s="133"/>
      <c r="AZ2" s="133"/>
      <c r="BA2" s="133"/>
      <c r="BB2" s="133"/>
      <c r="BC2" s="133"/>
      <c r="BD2" s="133"/>
      <c r="BE2" s="133"/>
      <c r="BG2" s="133" t="s">
        <v>895</v>
      </c>
      <c r="BH2" s="133"/>
      <c r="BI2" s="133"/>
      <c r="BJ2" s="133"/>
      <c r="BK2" s="133"/>
      <c r="BL2" s="133"/>
    </row>
    <row r="3" spans="2:64">
      <c r="B3" s="134" t="s">
        <v>157</v>
      </c>
      <c r="C3" s="134" t="s">
        <v>169</v>
      </c>
      <c r="D3" s="139" t="s">
        <v>682</v>
      </c>
      <c r="E3" s="140"/>
      <c r="F3" s="139" t="s">
        <v>683</v>
      </c>
      <c r="G3" s="140"/>
      <c r="I3" s="134" t="s">
        <v>157</v>
      </c>
      <c r="J3" s="134" t="s">
        <v>169</v>
      </c>
      <c r="K3" s="139" t="s">
        <v>682</v>
      </c>
      <c r="L3" s="140"/>
      <c r="M3" s="139" t="s">
        <v>683</v>
      </c>
      <c r="N3" s="140"/>
      <c r="P3" s="134" t="s">
        <v>157</v>
      </c>
      <c r="Q3" s="134" t="s">
        <v>689</v>
      </c>
      <c r="R3" s="134" t="s">
        <v>169</v>
      </c>
      <c r="S3" s="139" t="s">
        <v>682</v>
      </c>
      <c r="T3" s="140"/>
      <c r="U3" s="139" t="s">
        <v>683</v>
      </c>
      <c r="V3" s="140"/>
      <c r="X3" s="134" t="s">
        <v>157</v>
      </c>
      <c r="Y3" s="134" t="s">
        <v>169</v>
      </c>
      <c r="Z3" s="139" t="s">
        <v>682</v>
      </c>
      <c r="AA3" s="140"/>
      <c r="AB3" s="139" t="s">
        <v>683</v>
      </c>
      <c r="AC3" s="140"/>
      <c r="AE3" s="134" t="s">
        <v>157</v>
      </c>
      <c r="AF3" s="134" t="s">
        <v>169</v>
      </c>
      <c r="AG3" s="71" t="s">
        <v>682</v>
      </c>
      <c r="AH3" s="71" t="s">
        <v>683</v>
      </c>
      <c r="AJ3" s="121"/>
      <c r="AK3" s="132" t="s">
        <v>869</v>
      </c>
      <c r="AL3" s="132" t="s">
        <v>169</v>
      </c>
      <c r="AM3" s="132" t="s">
        <v>3330</v>
      </c>
      <c r="AN3" s="132"/>
      <c r="AO3" s="132"/>
      <c r="AP3" s="132"/>
      <c r="AQ3" s="132"/>
      <c r="AR3" s="132"/>
      <c r="AS3" s="132"/>
      <c r="AT3" s="132"/>
      <c r="AX3" s="132" t="s">
        <v>157</v>
      </c>
      <c r="AY3" s="132" t="s">
        <v>169</v>
      </c>
      <c r="AZ3" s="132" t="s">
        <v>3330</v>
      </c>
      <c r="BA3" s="132"/>
      <c r="BB3" s="132"/>
      <c r="BC3" s="132"/>
      <c r="BD3" s="132"/>
      <c r="BE3" s="132"/>
      <c r="BG3" s="132" t="s">
        <v>157</v>
      </c>
      <c r="BH3" s="132" t="s">
        <v>169</v>
      </c>
      <c r="BI3" s="141" t="s">
        <v>682</v>
      </c>
      <c r="BJ3" s="140"/>
      <c r="BK3" s="141" t="s">
        <v>683</v>
      </c>
      <c r="BL3" s="140"/>
    </row>
    <row r="4" spans="2:64">
      <c r="B4" s="135"/>
      <c r="C4" s="135"/>
      <c r="D4" s="71" t="s">
        <v>170</v>
      </c>
      <c r="E4" s="71" t="s">
        <v>171</v>
      </c>
      <c r="F4" s="71" t="s">
        <v>170</v>
      </c>
      <c r="G4" s="71" t="s">
        <v>171</v>
      </c>
      <c r="I4" s="135"/>
      <c r="J4" s="135"/>
      <c r="K4" s="71" t="s">
        <v>170</v>
      </c>
      <c r="L4" s="71" t="s">
        <v>171</v>
      </c>
      <c r="M4" s="71" t="s">
        <v>170</v>
      </c>
      <c r="N4" s="71" t="s">
        <v>171</v>
      </c>
      <c r="P4" s="135"/>
      <c r="Q4" s="135"/>
      <c r="R4" s="135"/>
      <c r="S4" s="71" t="s">
        <v>170</v>
      </c>
      <c r="T4" s="71" t="s">
        <v>171</v>
      </c>
      <c r="U4" s="71" t="s">
        <v>170</v>
      </c>
      <c r="V4" s="71" t="s">
        <v>171</v>
      </c>
      <c r="X4" s="135"/>
      <c r="Y4" s="135"/>
      <c r="Z4" s="71" t="s">
        <v>172</v>
      </c>
      <c r="AA4" s="71" t="s">
        <v>173</v>
      </c>
      <c r="AB4" s="71" t="s">
        <v>172</v>
      </c>
      <c r="AC4" s="71" t="s">
        <v>173</v>
      </c>
      <c r="AE4" s="135"/>
      <c r="AF4" s="135"/>
      <c r="AG4" s="71" t="s">
        <v>803</v>
      </c>
      <c r="AH4" s="71" t="s">
        <v>803</v>
      </c>
      <c r="AJ4" s="121"/>
      <c r="AK4" s="132"/>
      <c r="AL4" s="132"/>
      <c r="AM4" s="71" t="s">
        <v>170</v>
      </c>
      <c r="AN4" s="71" t="s">
        <v>171</v>
      </c>
      <c r="AO4" s="71" t="s">
        <v>869</v>
      </c>
      <c r="AP4" s="71" t="s">
        <v>870</v>
      </c>
      <c r="AQ4" s="71" t="s">
        <v>3813</v>
      </c>
      <c r="AR4" s="71" t="s">
        <v>3814</v>
      </c>
      <c r="AS4" s="71"/>
      <c r="AT4" s="71"/>
      <c r="AX4" s="132"/>
      <c r="AY4" s="132"/>
      <c r="AZ4" s="71" t="s">
        <v>170</v>
      </c>
      <c r="BA4" s="71" t="s">
        <v>171</v>
      </c>
      <c r="BB4" s="71" t="s">
        <v>875</v>
      </c>
      <c r="BC4" s="71" t="s">
        <v>170</v>
      </c>
      <c r="BD4" s="71" t="s">
        <v>171</v>
      </c>
      <c r="BE4" s="71" t="s">
        <v>875</v>
      </c>
      <c r="BG4" s="132"/>
      <c r="BH4" s="132"/>
      <c r="BI4" s="71" t="s">
        <v>875</v>
      </c>
      <c r="BJ4" s="71" t="s">
        <v>894</v>
      </c>
      <c r="BK4" s="71" t="s">
        <v>875</v>
      </c>
      <c r="BL4" s="71" t="s">
        <v>894</v>
      </c>
    </row>
    <row r="5" spans="2:64">
      <c r="B5" s="67">
        <v>1</v>
      </c>
      <c r="C5" s="54" t="s">
        <v>174</v>
      </c>
      <c r="D5" s="68" t="s">
        <v>824</v>
      </c>
      <c r="E5" s="68" t="s">
        <v>829</v>
      </c>
      <c r="F5" s="68" t="s">
        <v>834</v>
      </c>
      <c r="G5" s="68" t="s">
        <v>835</v>
      </c>
      <c r="I5" s="67">
        <v>1</v>
      </c>
      <c r="J5" s="54" t="s">
        <v>175</v>
      </c>
      <c r="K5" s="68" t="s">
        <v>858</v>
      </c>
      <c r="L5" s="68" t="s">
        <v>857</v>
      </c>
      <c r="M5" s="68"/>
      <c r="N5" s="68"/>
      <c r="P5" s="67">
        <v>1</v>
      </c>
      <c r="Q5" s="105" t="s">
        <v>2129</v>
      </c>
      <c r="R5" s="54" t="s">
        <v>2128</v>
      </c>
      <c r="S5" s="68" t="s">
        <v>690</v>
      </c>
      <c r="T5" s="68" t="s">
        <v>787</v>
      </c>
      <c r="U5" s="68"/>
      <c r="V5" s="68"/>
      <c r="X5" s="67">
        <v>1</v>
      </c>
      <c r="Y5" s="54" t="s">
        <v>2703</v>
      </c>
      <c r="Z5" s="68" t="s">
        <v>176</v>
      </c>
      <c r="AA5" s="68" t="s">
        <v>177</v>
      </c>
      <c r="AB5" s="68"/>
      <c r="AC5" s="68"/>
      <c r="AE5" s="67">
        <v>1</v>
      </c>
      <c r="AF5" s="54" t="s">
        <v>804</v>
      </c>
      <c r="AG5" s="68" t="s">
        <v>805</v>
      </c>
      <c r="AH5" s="68"/>
      <c r="AJ5" s="121"/>
      <c r="AK5" s="67">
        <v>1</v>
      </c>
      <c r="AL5" s="54" t="s">
        <v>871</v>
      </c>
      <c r="AM5" s="68" t="s">
        <v>3286</v>
      </c>
      <c r="AN5" s="68" t="s">
        <v>3297</v>
      </c>
      <c r="AO5" s="68" t="s">
        <v>3308</v>
      </c>
      <c r="AP5" s="68" t="s">
        <v>3319</v>
      </c>
      <c r="AQ5" s="68"/>
      <c r="AR5" s="68" t="s">
        <v>3816</v>
      </c>
      <c r="AS5" s="68"/>
      <c r="AT5" s="68"/>
      <c r="AX5" s="67">
        <v>1</v>
      </c>
      <c r="AY5" s="54" t="s">
        <v>886</v>
      </c>
      <c r="AZ5" s="68" t="s">
        <v>4667</v>
      </c>
      <c r="BA5" s="68" t="s">
        <v>4668</v>
      </c>
      <c r="BB5" s="68"/>
      <c r="BC5" s="68"/>
      <c r="BD5" s="68"/>
      <c r="BE5" s="68"/>
      <c r="BG5" s="67">
        <v>1</v>
      </c>
      <c r="BH5" s="54"/>
      <c r="BI5" s="68"/>
      <c r="BJ5" s="68"/>
      <c r="BK5" s="68"/>
      <c r="BL5" s="68"/>
    </row>
    <row r="6" spans="2:64">
      <c r="B6" s="67">
        <v>2</v>
      </c>
      <c r="C6" s="54" t="s">
        <v>178</v>
      </c>
      <c r="D6" s="68" t="s">
        <v>825</v>
      </c>
      <c r="E6" s="68" t="s">
        <v>830</v>
      </c>
      <c r="F6" s="68" t="s">
        <v>836</v>
      </c>
      <c r="G6" s="68" t="s">
        <v>840</v>
      </c>
      <c r="I6" s="67">
        <v>2</v>
      </c>
      <c r="J6" s="54" t="s">
        <v>179</v>
      </c>
      <c r="K6" s="68" t="s">
        <v>859</v>
      </c>
      <c r="L6" s="68" t="s">
        <v>863</v>
      </c>
      <c r="M6" s="68"/>
      <c r="N6" s="68"/>
      <c r="P6" s="67">
        <v>2</v>
      </c>
      <c r="Q6" s="105"/>
      <c r="R6" s="54" t="s">
        <v>2130</v>
      </c>
      <c r="S6" s="68" t="s">
        <v>691</v>
      </c>
      <c r="T6" s="68" t="s">
        <v>702</v>
      </c>
      <c r="U6" s="68"/>
      <c r="V6" s="68"/>
      <c r="X6" s="67">
        <v>2</v>
      </c>
      <c r="Y6" s="54" t="s">
        <v>2704</v>
      </c>
      <c r="Z6" s="68" t="s">
        <v>180</v>
      </c>
      <c r="AA6" s="68" t="s">
        <v>181</v>
      </c>
      <c r="AB6" s="68"/>
      <c r="AC6" s="68"/>
      <c r="AE6" s="67">
        <v>2</v>
      </c>
      <c r="AF6" s="54" t="s">
        <v>804</v>
      </c>
      <c r="AG6" s="68" t="s">
        <v>806</v>
      </c>
      <c r="AH6" s="68"/>
      <c r="AJ6" s="121"/>
      <c r="AK6" s="67">
        <v>2</v>
      </c>
      <c r="AL6" s="54" t="s">
        <v>3268</v>
      </c>
      <c r="AM6" s="68" t="s">
        <v>3287</v>
      </c>
      <c r="AN6" s="68" t="s">
        <v>3298</v>
      </c>
      <c r="AO6" s="68" t="s">
        <v>3309</v>
      </c>
      <c r="AP6" s="68" t="s">
        <v>3320</v>
      </c>
      <c r="AQ6" s="68"/>
      <c r="AR6" s="68" t="s">
        <v>3815</v>
      </c>
      <c r="AS6" s="68"/>
      <c r="AT6" s="68"/>
      <c r="AX6" s="67">
        <v>2</v>
      </c>
      <c r="AY6" s="54" t="s">
        <v>887</v>
      </c>
      <c r="AZ6" s="68" t="s">
        <v>4671</v>
      </c>
      <c r="BA6" s="68" t="s">
        <v>4672</v>
      </c>
      <c r="BB6" s="68"/>
      <c r="BC6" s="68"/>
      <c r="BD6" s="68"/>
      <c r="BE6" s="68"/>
      <c r="BG6" s="67">
        <v>2</v>
      </c>
      <c r="BH6" s="54"/>
      <c r="BI6" s="68"/>
      <c r="BJ6" s="68"/>
      <c r="BK6" s="68"/>
      <c r="BL6" s="68"/>
    </row>
    <row r="7" spans="2:64">
      <c r="B7" s="67">
        <v>3</v>
      </c>
      <c r="C7" s="54" t="s">
        <v>10</v>
      </c>
      <c r="D7" s="68" t="s">
        <v>826</v>
      </c>
      <c r="E7" s="68" t="s">
        <v>831</v>
      </c>
      <c r="F7" s="68" t="s">
        <v>837</v>
      </c>
      <c r="G7" s="68" t="s">
        <v>841</v>
      </c>
      <c r="I7" s="67">
        <v>3</v>
      </c>
      <c r="J7" s="54" t="s">
        <v>182</v>
      </c>
      <c r="K7" s="68" t="s">
        <v>860</v>
      </c>
      <c r="L7" s="68" t="s">
        <v>864</v>
      </c>
      <c r="M7" s="68"/>
      <c r="N7" s="68"/>
      <c r="P7" s="67">
        <v>3</v>
      </c>
      <c r="Q7" s="105"/>
      <c r="R7" s="54" t="s">
        <v>2131</v>
      </c>
      <c r="S7" s="68" t="s">
        <v>780</v>
      </c>
      <c r="T7" s="68" t="s">
        <v>703</v>
      </c>
      <c r="U7" s="68"/>
      <c r="V7" s="68"/>
      <c r="X7" s="67">
        <v>3</v>
      </c>
      <c r="Y7" s="54" t="s">
        <v>2705</v>
      </c>
      <c r="Z7" s="68" t="s">
        <v>183</v>
      </c>
      <c r="AA7" s="68" t="s">
        <v>184</v>
      </c>
      <c r="AB7" s="68"/>
      <c r="AC7" s="68"/>
      <c r="AE7" s="67">
        <v>3</v>
      </c>
      <c r="AF7" s="54" t="s">
        <v>804</v>
      </c>
      <c r="AG7" s="68" t="s">
        <v>807</v>
      </c>
      <c r="AH7" s="68"/>
      <c r="AJ7" s="121"/>
      <c r="AK7" s="67">
        <v>3</v>
      </c>
      <c r="AL7" s="54" t="s">
        <v>3269</v>
      </c>
      <c r="AM7" s="68" t="s">
        <v>3288</v>
      </c>
      <c r="AN7" s="68" t="s">
        <v>3299</v>
      </c>
      <c r="AO7" s="68" t="s">
        <v>3310</v>
      </c>
      <c r="AP7" s="68" t="s">
        <v>3321</v>
      </c>
      <c r="AQ7" s="68"/>
      <c r="AR7" s="68" t="s">
        <v>3817</v>
      </c>
      <c r="AS7" s="68"/>
      <c r="AT7" s="68"/>
      <c r="AX7" s="67">
        <v>3</v>
      </c>
      <c r="AY7" s="54" t="s">
        <v>876</v>
      </c>
      <c r="AZ7" s="68" t="s">
        <v>4665</v>
      </c>
      <c r="BA7" s="68" t="s">
        <v>4798</v>
      </c>
      <c r="BB7" s="68"/>
      <c r="BC7" s="68"/>
      <c r="BD7" s="68"/>
      <c r="BE7" s="68"/>
      <c r="BG7" s="67">
        <v>3</v>
      </c>
      <c r="BH7" s="54"/>
      <c r="BI7" s="68"/>
      <c r="BJ7" s="68"/>
      <c r="BK7" s="68"/>
      <c r="BL7" s="68"/>
    </row>
    <row r="8" spans="2:64">
      <c r="B8" s="67">
        <v>4</v>
      </c>
      <c r="C8" s="54" t="s">
        <v>188</v>
      </c>
      <c r="D8" s="68" t="s">
        <v>827</v>
      </c>
      <c r="E8" s="68" t="s">
        <v>832</v>
      </c>
      <c r="F8" s="68" t="s">
        <v>838</v>
      </c>
      <c r="G8" s="68" t="s">
        <v>842</v>
      </c>
      <c r="I8" s="67">
        <v>4</v>
      </c>
      <c r="J8" s="54" t="s">
        <v>874</v>
      </c>
      <c r="K8" s="68" t="s">
        <v>861</v>
      </c>
      <c r="L8" s="68" t="s">
        <v>865</v>
      </c>
      <c r="M8" s="68"/>
      <c r="N8" s="68"/>
      <c r="P8" s="67">
        <v>4</v>
      </c>
      <c r="Q8" s="105"/>
      <c r="R8" s="54" t="s">
        <v>2132</v>
      </c>
      <c r="S8" s="68" t="s">
        <v>781</v>
      </c>
      <c r="T8" s="68" t="s">
        <v>784</v>
      </c>
      <c r="U8" s="68"/>
      <c r="V8" s="68"/>
      <c r="X8" s="67">
        <v>4</v>
      </c>
      <c r="Y8" s="54" t="s">
        <v>2706</v>
      </c>
      <c r="Z8" s="68" t="s">
        <v>186</v>
      </c>
      <c r="AA8" s="68" t="s">
        <v>187</v>
      </c>
      <c r="AB8" s="68"/>
      <c r="AC8" s="68"/>
      <c r="AE8" s="67">
        <v>4</v>
      </c>
      <c r="AF8" s="54" t="s">
        <v>804</v>
      </c>
      <c r="AG8" s="68" t="s">
        <v>808</v>
      </c>
      <c r="AH8" s="68"/>
      <c r="AJ8" s="121"/>
      <c r="AK8" s="67">
        <v>4</v>
      </c>
      <c r="AL8" s="54" t="s">
        <v>3270</v>
      </c>
      <c r="AM8" s="68" t="s">
        <v>3289</v>
      </c>
      <c r="AN8" s="68" t="s">
        <v>3300</v>
      </c>
      <c r="AO8" s="68" t="s">
        <v>3311</v>
      </c>
      <c r="AP8" s="68" t="s">
        <v>3322</v>
      </c>
      <c r="AQ8" s="68"/>
      <c r="AR8" s="68" t="s">
        <v>3818</v>
      </c>
      <c r="AS8" s="68"/>
      <c r="AT8" s="68"/>
      <c r="AX8" s="67">
        <v>4</v>
      </c>
      <c r="AY8" s="54" t="s">
        <v>877</v>
      </c>
      <c r="AZ8" s="68" t="s">
        <v>4666</v>
      </c>
      <c r="BA8" s="68" t="s">
        <v>4799</v>
      </c>
      <c r="BB8" s="68"/>
      <c r="BC8" s="68"/>
      <c r="BD8" s="68"/>
      <c r="BE8" s="68"/>
      <c r="BG8" s="67">
        <v>4</v>
      </c>
      <c r="BH8" s="54"/>
      <c r="BI8" s="68"/>
      <c r="BJ8" s="68"/>
      <c r="BK8" s="68"/>
      <c r="BL8" s="68"/>
    </row>
    <row r="9" spans="2:64">
      <c r="B9" s="67">
        <v>5</v>
      </c>
      <c r="C9" s="54" t="s">
        <v>823</v>
      </c>
      <c r="D9" s="68" t="s">
        <v>828</v>
      </c>
      <c r="E9" s="68" t="s">
        <v>833</v>
      </c>
      <c r="F9" s="68" t="s">
        <v>839</v>
      </c>
      <c r="G9" s="68" t="s">
        <v>843</v>
      </c>
      <c r="I9" s="67">
        <v>5</v>
      </c>
      <c r="J9" s="54" t="s">
        <v>856</v>
      </c>
      <c r="K9" s="68" t="s">
        <v>862</v>
      </c>
      <c r="L9" s="68" t="s">
        <v>866</v>
      </c>
      <c r="M9" s="68"/>
      <c r="N9" s="68"/>
      <c r="P9" s="67">
        <v>5</v>
      </c>
      <c r="Q9" s="105"/>
      <c r="R9" s="54" t="s">
        <v>2133</v>
      </c>
      <c r="S9" s="68" t="s">
        <v>692</v>
      </c>
      <c r="T9" s="68" t="s">
        <v>704</v>
      </c>
      <c r="U9" s="68"/>
      <c r="V9" s="68"/>
      <c r="X9" s="67">
        <v>5</v>
      </c>
      <c r="Y9" s="54" t="s">
        <v>2707</v>
      </c>
      <c r="Z9" s="68" t="s">
        <v>189</v>
      </c>
      <c r="AA9" s="68" t="s">
        <v>190</v>
      </c>
      <c r="AB9" s="68"/>
      <c r="AC9" s="68"/>
      <c r="AE9" s="67">
        <v>5</v>
      </c>
      <c r="AF9" s="54" t="s">
        <v>804</v>
      </c>
      <c r="AG9" s="68" t="s">
        <v>809</v>
      </c>
      <c r="AH9" s="68"/>
      <c r="AJ9" s="121"/>
      <c r="AK9" s="67">
        <v>5</v>
      </c>
      <c r="AL9" s="54" t="s">
        <v>3271</v>
      </c>
      <c r="AM9" s="68" t="s">
        <v>3290</v>
      </c>
      <c r="AN9" s="68" t="s">
        <v>3301</v>
      </c>
      <c r="AO9" s="68" t="s">
        <v>3312</v>
      </c>
      <c r="AP9" s="68" t="s">
        <v>3323</v>
      </c>
      <c r="AQ9" s="68"/>
      <c r="AR9" s="68" t="s">
        <v>3819</v>
      </c>
      <c r="AS9" s="68"/>
      <c r="AT9" s="68"/>
      <c r="AX9" s="67">
        <v>5</v>
      </c>
      <c r="AY9" s="54" t="s">
        <v>885</v>
      </c>
      <c r="AZ9" s="68" t="s">
        <v>4670</v>
      </c>
      <c r="BA9" s="68" t="s">
        <v>4800</v>
      </c>
      <c r="BB9" s="68"/>
      <c r="BC9" s="68"/>
      <c r="BD9" s="68"/>
      <c r="BE9" s="68"/>
      <c r="BG9" s="67">
        <v>5</v>
      </c>
      <c r="BH9" s="54"/>
      <c r="BI9" s="68"/>
      <c r="BJ9" s="68"/>
      <c r="BK9" s="68"/>
      <c r="BL9" s="68"/>
    </row>
    <row r="10" spans="2:64">
      <c r="B10" s="67">
        <v>6</v>
      </c>
      <c r="C10" s="54" t="s">
        <v>929</v>
      </c>
      <c r="D10" s="68" t="s">
        <v>900</v>
      </c>
      <c r="E10" s="68"/>
      <c r="F10" s="68" t="s">
        <v>918</v>
      </c>
      <c r="G10" s="68"/>
      <c r="I10" s="67">
        <v>6</v>
      </c>
      <c r="J10" s="54" t="s">
        <v>185</v>
      </c>
      <c r="K10" s="68" t="s">
        <v>872</v>
      </c>
      <c r="L10" s="68" t="s">
        <v>873</v>
      </c>
      <c r="M10" s="68"/>
      <c r="N10" s="68"/>
      <c r="P10" s="67">
        <v>6</v>
      </c>
      <c r="Q10" s="105"/>
      <c r="R10" s="54" t="s">
        <v>2134</v>
      </c>
      <c r="S10" s="68" t="s">
        <v>693</v>
      </c>
      <c r="T10" s="68" t="s">
        <v>705</v>
      </c>
      <c r="U10" s="68"/>
      <c r="V10" s="68"/>
      <c r="X10" s="67">
        <v>6</v>
      </c>
      <c r="Y10" s="54" t="s">
        <v>2708</v>
      </c>
      <c r="Z10" s="68" t="s">
        <v>191</v>
      </c>
      <c r="AA10" s="68" t="s">
        <v>192</v>
      </c>
      <c r="AB10" s="68"/>
      <c r="AC10" s="68"/>
      <c r="AE10" s="67">
        <v>6</v>
      </c>
      <c r="AF10" s="54" t="s">
        <v>804</v>
      </c>
      <c r="AG10" s="68" t="s">
        <v>810</v>
      </c>
      <c r="AH10" s="68"/>
      <c r="AJ10" s="121"/>
      <c r="AK10" s="67">
        <v>6</v>
      </c>
      <c r="AL10" s="54" t="s">
        <v>3272</v>
      </c>
      <c r="AM10" s="68" t="s">
        <v>3291</v>
      </c>
      <c r="AN10" s="68" t="s">
        <v>3302</v>
      </c>
      <c r="AO10" s="68" t="s">
        <v>3313</v>
      </c>
      <c r="AP10" s="68" t="s">
        <v>3324</v>
      </c>
      <c r="AQ10" s="68"/>
      <c r="AR10" s="68" t="s">
        <v>3820</v>
      </c>
      <c r="AS10" s="68"/>
      <c r="AT10" s="68"/>
      <c r="AX10" s="67">
        <v>6</v>
      </c>
      <c r="AY10" s="54"/>
      <c r="AZ10" s="68"/>
      <c r="BA10" s="68"/>
      <c r="BB10" s="68"/>
      <c r="BC10" s="68"/>
      <c r="BD10" s="68"/>
      <c r="BE10" s="68"/>
      <c r="BG10" s="67">
        <v>6</v>
      </c>
      <c r="BH10" s="54"/>
      <c r="BI10" s="68"/>
      <c r="BJ10" s="68"/>
      <c r="BK10" s="68"/>
      <c r="BL10" s="68"/>
    </row>
    <row r="11" spans="2:64">
      <c r="B11" s="67">
        <v>7</v>
      </c>
      <c r="C11" s="54"/>
      <c r="D11" s="68"/>
      <c r="E11" s="68"/>
      <c r="F11" s="68"/>
      <c r="G11" s="68"/>
      <c r="I11" s="67">
        <v>7</v>
      </c>
      <c r="J11" s="54"/>
      <c r="K11" s="68"/>
      <c r="L11" s="68"/>
      <c r="M11" s="68"/>
      <c r="N11" s="68"/>
      <c r="P11" s="67">
        <v>7</v>
      </c>
      <c r="Q11" s="105" t="s">
        <v>686</v>
      </c>
      <c r="R11" s="54" t="s">
        <v>2135</v>
      </c>
      <c r="S11" s="68" t="s">
        <v>782</v>
      </c>
      <c r="T11" s="68" t="s">
        <v>785</v>
      </c>
      <c r="U11" s="68"/>
      <c r="V11" s="68"/>
      <c r="X11" s="67">
        <v>7</v>
      </c>
      <c r="Y11" s="54" t="s">
        <v>2709</v>
      </c>
      <c r="Z11" s="68" t="s">
        <v>193</v>
      </c>
      <c r="AA11" s="68" t="s">
        <v>194</v>
      </c>
      <c r="AB11" s="68"/>
      <c r="AC11" s="68"/>
      <c r="AE11" s="67">
        <v>7</v>
      </c>
      <c r="AF11" s="54" t="s">
        <v>804</v>
      </c>
      <c r="AG11" s="68" t="s">
        <v>811</v>
      </c>
      <c r="AH11" s="68"/>
      <c r="AJ11" s="121"/>
      <c r="AK11" s="67">
        <v>7</v>
      </c>
      <c r="AL11" s="54" t="s">
        <v>3273</v>
      </c>
      <c r="AM11" s="68" t="s">
        <v>3292</v>
      </c>
      <c r="AN11" s="68" t="s">
        <v>3303</v>
      </c>
      <c r="AO11" s="68" t="s">
        <v>3314</v>
      </c>
      <c r="AP11" s="68" t="s">
        <v>3325</v>
      </c>
      <c r="AQ11" s="68"/>
      <c r="AR11" s="68" t="s">
        <v>3821</v>
      </c>
      <c r="AS11" s="68"/>
      <c r="AT11" s="68"/>
      <c r="AX11" s="67">
        <v>7</v>
      </c>
      <c r="AY11" s="54" t="s">
        <v>883</v>
      </c>
      <c r="AZ11" s="68"/>
      <c r="BA11" s="68" t="s">
        <v>4673</v>
      </c>
      <c r="BB11" s="68"/>
      <c r="BC11" s="68"/>
      <c r="BD11" s="68"/>
      <c r="BE11" s="68"/>
      <c r="BG11" s="67">
        <v>7</v>
      </c>
      <c r="BH11" s="54"/>
      <c r="BI11" s="68"/>
      <c r="BJ11" s="68"/>
      <c r="BK11" s="68"/>
      <c r="BL11" s="68"/>
    </row>
    <row r="12" spans="2:64">
      <c r="B12" s="67">
        <v>8</v>
      </c>
      <c r="C12" s="54"/>
      <c r="D12" s="68"/>
      <c r="E12" s="68"/>
      <c r="F12" s="68"/>
      <c r="G12" s="68"/>
      <c r="I12" s="67">
        <v>8</v>
      </c>
      <c r="J12" s="54"/>
      <c r="K12" s="68"/>
      <c r="L12" s="68"/>
      <c r="M12" s="68"/>
      <c r="N12" s="68"/>
      <c r="P12" s="67">
        <v>8</v>
      </c>
      <c r="Q12" s="105"/>
      <c r="R12" s="54" t="s">
        <v>2136</v>
      </c>
      <c r="S12" s="68" t="s">
        <v>783</v>
      </c>
      <c r="T12" s="68" t="s">
        <v>786</v>
      </c>
      <c r="U12" s="68"/>
      <c r="V12" s="68"/>
      <c r="X12" s="67">
        <v>8</v>
      </c>
      <c r="Y12" s="54" t="s">
        <v>2710</v>
      </c>
      <c r="Z12" s="68" t="s">
        <v>195</v>
      </c>
      <c r="AA12" s="68" t="s">
        <v>196</v>
      </c>
      <c r="AB12" s="68"/>
      <c r="AC12" s="68"/>
      <c r="AE12" s="67">
        <v>8</v>
      </c>
      <c r="AF12" s="54" t="s">
        <v>804</v>
      </c>
      <c r="AG12" s="68" t="s">
        <v>812</v>
      </c>
      <c r="AH12" s="68"/>
      <c r="AJ12" s="121"/>
      <c r="AK12" s="67">
        <v>8</v>
      </c>
      <c r="AL12" s="54" t="s">
        <v>3274</v>
      </c>
      <c r="AM12" s="68" t="s">
        <v>3293</v>
      </c>
      <c r="AN12" s="68" t="s">
        <v>3304</v>
      </c>
      <c r="AO12" s="68" t="s">
        <v>3315</v>
      </c>
      <c r="AP12" s="68" t="s">
        <v>3326</v>
      </c>
      <c r="AQ12" s="68"/>
      <c r="AR12" s="68" t="s">
        <v>3822</v>
      </c>
      <c r="AS12" s="68"/>
      <c r="AT12" s="68"/>
      <c r="AX12" s="67">
        <v>8</v>
      </c>
      <c r="AY12" s="54" t="s">
        <v>882</v>
      </c>
      <c r="AZ12" s="68"/>
      <c r="BA12" s="68" t="s">
        <v>4674</v>
      </c>
      <c r="BB12" s="68"/>
      <c r="BC12" s="68"/>
      <c r="BD12" s="68"/>
      <c r="BE12" s="68"/>
      <c r="BG12" s="67">
        <v>8</v>
      </c>
      <c r="BH12" s="54"/>
      <c r="BI12" s="68"/>
      <c r="BJ12" s="68"/>
      <c r="BK12" s="68"/>
      <c r="BL12" s="68"/>
    </row>
    <row r="13" spans="2:64">
      <c r="B13" s="67">
        <v>9</v>
      </c>
      <c r="C13" s="54"/>
      <c r="D13" s="68"/>
      <c r="E13" s="68"/>
      <c r="F13" s="68"/>
      <c r="G13" s="68"/>
      <c r="I13" s="67">
        <v>9</v>
      </c>
      <c r="J13" s="54"/>
      <c r="K13" s="68"/>
      <c r="L13" s="68"/>
      <c r="M13" s="68"/>
      <c r="N13" s="68"/>
      <c r="P13" s="67">
        <v>9</v>
      </c>
      <c r="Q13" s="105"/>
      <c r="R13" s="54" t="s">
        <v>2137</v>
      </c>
      <c r="S13" s="68" t="s">
        <v>694</v>
      </c>
      <c r="T13" s="68" t="s">
        <v>707</v>
      </c>
      <c r="U13" s="68"/>
      <c r="V13" s="68"/>
      <c r="X13" s="67">
        <v>9</v>
      </c>
      <c r="Y13" s="54" t="s">
        <v>2711</v>
      </c>
      <c r="Z13" s="68" t="s">
        <v>2720</v>
      </c>
      <c r="AA13" s="68" t="s">
        <v>2729</v>
      </c>
      <c r="AB13" s="68"/>
      <c r="AC13" s="68"/>
      <c r="AE13" s="67">
        <v>9</v>
      </c>
      <c r="AF13" s="54" t="s">
        <v>804</v>
      </c>
      <c r="AG13" s="68" t="s">
        <v>813</v>
      </c>
      <c r="AH13" s="68"/>
      <c r="AJ13" s="121"/>
      <c r="AK13" s="67">
        <v>9</v>
      </c>
      <c r="AL13" s="54" t="s">
        <v>3275</v>
      </c>
      <c r="AM13" s="68" t="s">
        <v>3294</v>
      </c>
      <c r="AN13" s="68" t="s">
        <v>3305</v>
      </c>
      <c r="AO13" s="68" t="s">
        <v>3316</v>
      </c>
      <c r="AP13" s="68" t="s">
        <v>3327</v>
      </c>
      <c r="AQ13" s="68"/>
      <c r="AR13" s="68" t="s">
        <v>3823</v>
      </c>
      <c r="AS13" s="68"/>
      <c r="AT13" s="68"/>
      <c r="AX13" s="67">
        <v>9</v>
      </c>
      <c r="AY13" s="54" t="s">
        <v>884</v>
      </c>
      <c r="AZ13" s="68"/>
      <c r="BA13" s="68" t="s">
        <v>4675</v>
      </c>
      <c r="BB13" s="68"/>
      <c r="BC13" s="68"/>
      <c r="BD13" s="68"/>
      <c r="BE13" s="68"/>
      <c r="BG13" s="67">
        <v>9</v>
      </c>
      <c r="BH13" s="54"/>
      <c r="BI13" s="68"/>
      <c r="BJ13" s="68"/>
      <c r="BK13" s="68"/>
      <c r="BL13" s="68"/>
    </row>
    <row r="14" spans="2:64">
      <c r="B14" s="67">
        <v>10</v>
      </c>
      <c r="C14" s="54" t="s">
        <v>903</v>
      </c>
      <c r="D14" s="68" t="s">
        <v>904</v>
      </c>
      <c r="E14" s="68" t="s">
        <v>905</v>
      </c>
      <c r="F14" s="68" t="s">
        <v>921</v>
      </c>
      <c r="G14" s="68" t="s">
        <v>922</v>
      </c>
      <c r="I14" s="67">
        <v>10</v>
      </c>
      <c r="J14" s="54"/>
      <c r="K14" s="68"/>
      <c r="L14" s="68"/>
      <c r="M14" s="68"/>
      <c r="N14" s="68"/>
      <c r="P14" s="67">
        <v>10</v>
      </c>
      <c r="Q14" s="105"/>
      <c r="R14" s="54" t="s">
        <v>2138</v>
      </c>
      <c r="S14" s="68" t="s">
        <v>695</v>
      </c>
      <c r="T14" s="68" t="s">
        <v>708</v>
      </c>
      <c r="U14" s="68"/>
      <c r="V14" s="68"/>
      <c r="X14" s="67">
        <v>10</v>
      </c>
      <c r="Y14" s="54" t="s">
        <v>2712</v>
      </c>
      <c r="Z14" s="68" t="s">
        <v>2721</v>
      </c>
      <c r="AA14" s="68" t="s">
        <v>2730</v>
      </c>
      <c r="AB14" s="68"/>
      <c r="AC14" s="68"/>
      <c r="AE14" s="67">
        <v>10</v>
      </c>
      <c r="AF14" s="54" t="s">
        <v>804</v>
      </c>
      <c r="AG14" s="68" t="s">
        <v>814</v>
      </c>
      <c r="AH14" s="68"/>
      <c r="AJ14" s="121"/>
      <c r="AK14" s="67">
        <v>10</v>
      </c>
      <c r="AL14" s="54" t="s">
        <v>3276</v>
      </c>
      <c r="AM14" s="68" t="s">
        <v>3295</v>
      </c>
      <c r="AN14" s="68" t="s">
        <v>3306</v>
      </c>
      <c r="AO14" s="68" t="s">
        <v>3317</v>
      </c>
      <c r="AP14" s="68" t="s">
        <v>3328</v>
      </c>
      <c r="AQ14" s="68"/>
      <c r="AR14" s="68" t="s">
        <v>3824</v>
      </c>
      <c r="AS14" s="68"/>
      <c r="AT14" s="68"/>
      <c r="AX14" s="67">
        <v>10</v>
      </c>
      <c r="AY14" s="54"/>
      <c r="AZ14" s="68"/>
      <c r="BA14" s="68"/>
      <c r="BB14" s="68"/>
      <c r="BC14" s="68"/>
      <c r="BD14" s="68"/>
      <c r="BE14" s="68"/>
      <c r="BG14" s="67">
        <v>10</v>
      </c>
      <c r="BH14" s="54"/>
      <c r="BI14" s="68"/>
      <c r="BJ14" s="68"/>
      <c r="BK14" s="68"/>
      <c r="BL14" s="68"/>
    </row>
    <row r="15" spans="2:64">
      <c r="B15" s="67">
        <v>11</v>
      </c>
      <c r="C15" s="54" t="s">
        <v>897</v>
      </c>
      <c r="D15" s="68" t="s">
        <v>900</v>
      </c>
      <c r="E15" s="68"/>
      <c r="F15" s="68" t="s">
        <v>918</v>
      </c>
      <c r="G15" s="68"/>
      <c r="I15" s="67">
        <v>11</v>
      </c>
      <c r="J15" s="54"/>
      <c r="K15" s="68"/>
      <c r="L15" s="68"/>
      <c r="M15" s="68"/>
      <c r="N15" s="68"/>
      <c r="P15" s="67">
        <v>11</v>
      </c>
      <c r="Q15" s="105"/>
      <c r="R15" s="54" t="s">
        <v>687</v>
      </c>
      <c r="S15" s="68" t="s">
        <v>696</v>
      </c>
      <c r="T15" s="68" t="s">
        <v>709</v>
      </c>
      <c r="U15" s="68"/>
      <c r="V15" s="68"/>
      <c r="X15" s="67">
        <v>11</v>
      </c>
      <c r="Y15" s="54" t="s">
        <v>2713</v>
      </c>
      <c r="Z15" s="68" t="s">
        <v>2722</v>
      </c>
      <c r="AA15" s="68" t="s">
        <v>2731</v>
      </c>
      <c r="AB15" s="68"/>
      <c r="AC15" s="68"/>
      <c r="AE15" s="67">
        <v>11</v>
      </c>
      <c r="AF15" s="54" t="s">
        <v>804</v>
      </c>
      <c r="AG15" s="68" t="s">
        <v>815</v>
      </c>
      <c r="AH15" s="68"/>
      <c r="AJ15" s="121"/>
      <c r="AK15" s="67">
        <v>11</v>
      </c>
      <c r="AL15" s="54" t="s">
        <v>3277</v>
      </c>
      <c r="AM15" s="68" t="s">
        <v>3296</v>
      </c>
      <c r="AN15" s="68" t="s">
        <v>3307</v>
      </c>
      <c r="AO15" s="68" t="s">
        <v>3318</v>
      </c>
      <c r="AP15" s="68" t="s">
        <v>3329</v>
      </c>
      <c r="AQ15" s="68"/>
      <c r="AR15" s="68" t="s">
        <v>3825</v>
      </c>
      <c r="AS15" s="68"/>
      <c r="AT15" s="68"/>
      <c r="AX15" s="67">
        <v>11</v>
      </c>
      <c r="AY15" s="54" t="s">
        <v>888</v>
      </c>
      <c r="AZ15" s="68"/>
      <c r="BA15" s="68"/>
      <c r="BB15" s="68" t="s">
        <v>4676</v>
      </c>
      <c r="BC15" s="68"/>
      <c r="BD15" s="68"/>
      <c r="BE15" s="68"/>
      <c r="BG15" s="67">
        <v>11</v>
      </c>
      <c r="BH15" s="54"/>
      <c r="BI15" s="68"/>
      <c r="BJ15" s="68"/>
      <c r="BK15" s="68"/>
      <c r="BL15" s="68"/>
    </row>
    <row r="16" spans="2:64">
      <c r="B16" s="67">
        <v>12</v>
      </c>
      <c r="C16" s="54" t="s">
        <v>898</v>
      </c>
      <c r="D16" s="68" t="s">
        <v>901</v>
      </c>
      <c r="E16" s="68"/>
      <c r="F16" s="68" t="s">
        <v>919</v>
      </c>
      <c r="G16" s="68"/>
      <c r="I16" s="67">
        <v>12</v>
      </c>
      <c r="J16" s="54"/>
      <c r="K16" s="68"/>
      <c r="L16" s="68"/>
      <c r="M16" s="68"/>
      <c r="N16" s="68"/>
      <c r="P16" s="67">
        <v>12</v>
      </c>
      <c r="Q16" s="105"/>
      <c r="R16" s="54" t="s">
        <v>688</v>
      </c>
      <c r="S16" s="68" t="s">
        <v>697</v>
      </c>
      <c r="T16" s="68" t="s">
        <v>710</v>
      </c>
      <c r="U16" s="68"/>
      <c r="V16" s="68"/>
      <c r="X16" s="67">
        <v>12</v>
      </c>
      <c r="Y16" s="54" t="s">
        <v>2714</v>
      </c>
      <c r="Z16" s="68" t="s">
        <v>2723</v>
      </c>
      <c r="AA16" s="68" t="s">
        <v>2732</v>
      </c>
      <c r="AB16" s="68"/>
      <c r="AC16" s="68"/>
      <c r="AE16" s="67">
        <v>12</v>
      </c>
      <c r="AF16" s="54" t="s">
        <v>804</v>
      </c>
      <c r="AG16" s="68" t="s">
        <v>816</v>
      </c>
      <c r="AH16" s="68"/>
      <c r="AJ16" s="121"/>
      <c r="AK16" s="67">
        <v>12</v>
      </c>
      <c r="AL16" s="54"/>
      <c r="AM16" s="68"/>
      <c r="AN16" s="68"/>
      <c r="AO16" s="68"/>
      <c r="AP16" s="68"/>
      <c r="AQ16" s="68"/>
      <c r="AR16" s="68"/>
      <c r="AS16" s="68"/>
      <c r="AT16" s="68"/>
      <c r="AX16" s="67">
        <v>12</v>
      </c>
      <c r="AY16" s="54" t="s">
        <v>889</v>
      </c>
      <c r="AZ16" s="68"/>
      <c r="BA16" s="68"/>
      <c r="BB16" s="68" t="s">
        <v>4677</v>
      </c>
      <c r="BC16" s="68"/>
      <c r="BD16" s="68"/>
      <c r="BE16" s="68"/>
      <c r="BG16" s="67">
        <v>12</v>
      </c>
      <c r="BH16" s="54"/>
      <c r="BI16" s="68"/>
      <c r="BJ16" s="68"/>
      <c r="BK16" s="68"/>
      <c r="BL16" s="68"/>
    </row>
    <row r="17" spans="2:64">
      <c r="B17" s="67">
        <v>13</v>
      </c>
      <c r="C17" s="54" t="s">
        <v>899</v>
      </c>
      <c r="D17" s="68" t="s">
        <v>902</v>
      </c>
      <c r="E17" s="68"/>
      <c r="F17" s="68" t="s">
        <v>920</v>
      </c>
      <c r="G17" s="68"/>
      <c r="I17" s="67">
        <v>13</v>
      </c>
      <c r="J17" s="54"/>
      <c r="K17" s="68"/>
      <c r="L17" s="68"/>
      <c r="M17" s="68"/>
      <c r="N17" s="68"/>
      <c r="P17" s="67">
        <v>13</v>
      </c>
      <c r="Q17" s="105" t="s">
        <v>2145</v>
      </c>
      <c r="R17" s="54" t="s">
        <v>2139</v>
      </c>
      <c r="S17" s="68" t="s">
        <v>698</v>
      </c>
      <c r="T17" s="68" t="s">
        <v>711</v>
      </c>
      <c r="U17" s="68"/>
      <c r="V17" s="68"/>
      <c r="X17" s="67">
        <v>13</v>
      </c>
      <c r="Y17" s="54" t="s">
        <v>2715</v>
      </c>
      <c r="Z17" s="68" t="s">
        <v>2724</v>
      </c>
      <c r="AA17" s="68" t="s">
        <v>2733</v>
      </c>
      <c r="AB17" s="68"/>
      <c r="AC17" s="68"/>
      <c r="AE17" s="67">
        <v>13</v>
      </c>
      <c r="AF17" s="54" t="s">
        <v>804</v>
      </c>
      <c r="AG17" s="68" t="s">
        <v>817</v>
      </c>
      <c r="AH17" s="68"/>
      <c r="AJ17" s="121"/>
      <c r="AK17" s="67">
        <v>13</v>
      </c>
      <c r="AL17" s="54"/>
      <c r="AM17" s="68"/>
      <c r="AN17" s="68"/>
      <c r="AO17" s="68"/>
      <c r="AP17" s="68"/>
      <c r="AQ17" s="68"/>
      <c r="AR17" s="68"/>
      <c r="AS17" s="68"/>
      <c r="AT17" s="68"/>
      <c r="AX17" s="67">
        <v>13</v>
      </c>
      <c r="AY17" s="54" t="s">
        <v>893</v>
      </c>
      <c r="AZ17" s="68"/>
      <c r="BA17" s="68"/>
      <c r="BB17" s="68" t="s">
        <v>4678</v>
      </c>
      <c r="BC17" s="68"/>
      <c r="BD17" s="68"/>
      <c r="BE17" s="68"/>
      <c r="BG17" s="67">
        <v>13</v>
      </c>
      <c r="BH17" s="54"/>
      <c r="BI17" s="68"/>
      <c r="BJ17" s="68"/>
      <c r="BK17" s="68"/>
      <c r="BL17" s="68"/>
    </row>
    <row r="18" spans="2:64">
      <c r="B18" s="67">
        <v>14</v>
      </c>
      <c r="D18" s="74"/>
      <c r="E18" s="74"/>
      <c r="F18" s="74"/>
      <c r="G18" s="74"/>
      <c r="I18" s="73">
        <v>14</v>
      </c>
      <c r="J18" s="54"/>
      <c r="K18" s="68"/>
      <c r="L18" s="68"/>
      <c r="M18" s="68"/>
      <c r="N18" s="68"/>
      <c r="P18" s="67">
        <v>14</v>
      </c>
      <c r="Q18" s="105"/>
      <c r="R18" s="54" t="s">
        <v>2140</v>
      </c>
      <c r="S18" s="68" t="s">
        <v>699</v>
      </c>
      <c r="T18" s="68" t="s">
        <v>712</v>
      </c>
      <c r="U18" s="68"/>
      <c r="V18" s="68"/>
      <c r="X18" s="67">
        <v>14</v>
      </c>
      <c r="Y18" s="54" t="s">
        <v>2716</v>
      </c>
      <c r="Z18" s="68" t="s">
        <v>2725</v>
      </c>
      <c r="AA18" s="68" t="s">
        <v>2734</v>
      </c>
      <c r="AB18" s="68"/>
      <c r="AC18" s="68"/>
      <c r="AE18" s="67">
        <v>14</v>
      </c>
      <c r="AF18" s="54" t="s">
        <v>804</v>
      </c>
      <c r="AG18" s="68" t="s">
        <v>818</v>
      </c>
      <c r="AH18" s="68"/>
      <c r="AJ18" s="121"/>
      <c r="AK18" s="67">
        <v>14</v>
      </c>
      <c r="AL18" s="54"/>
      <c r="AM18" s="68"/>
      <c r="AN18" s="68"/>
      <c r="AO18" s="68"/>
      <c r="AP18" s="68"/>
      <c r="AQ18" s="68"/>
      <c r="AR18" s="68"/>
      <c r="AS18" s="68"/>
      <c r="AT18" s="68"/>
      <c r="AX18" s="67">
        <v>14</v>
      </c>
      <c r="AY18" s="54" t="s">
        <v>879</v>
      </c>
      <c r="AZ18" s="68"/>
      <c r="BA18" s="68"/>
      <c r="BB18" s="68" t="s">
        <v>4679</v>
      </c>
      <c r="BC18" s="68"/>
      <c r="BD18" s="68"/>
      <c r="BE18" s="68"/>
      <c r="BG18" s="67">
        <v>14</v>
      </c>
      <c r="BH18" s="54"/>
      <c r="BI18" s="68"/>
      <c r="BJ18" s="68"/>
      <c r="BK18" s="68"/>
      <c r="BL18" s="68"/>
    </row>
    <row r="19" spans="2:64">
      <c r="B19" s="73">
        <v>15</v>
      </c>
      <c r="C19" s="79" t="s">
        <v>906</v>
      </c>
      <c r="D19" s="75" t="s">
        <v>912</v>
      </c>
      <c r="E19" s="75"/>
      <c r="F19" s="75" t="s">
        <v>923</v>
      </c>
      <c r="G19" s="76"/>
      <c r="I19" s="73">
        <v>15</v>
      </c>
      <c r="J19" s="54"/>
      <c r="K19" s="68"/>
      <c r="L19" s="68"/>
      <c r="M19" s="68"/>
      <c r="N19" s="68"/>
      <c r="P19" s="67">
        <v>15</v>
      </c>
      <c r="Q19" s="105"/>
      <c r="R19" s="54" t="s">
        <v>2141</v>
      </c>
      <c r="S19" s="68" t="s">
        <v>700</v>
      </c>
      <c r="T19" s="68" t="s">
        <v>713</v>
      </c>
      <c r="U19" s="68"/>
      <c r="V19" s="68"/>
      <c r="X19" s="67">
        <v>15</v>
      </c>
      <c r="Y19" s="54" t="s">
        <v>2717</v>
      </c>
      <c r="Z19" s="68" t="s">
        <v>2726</v>
      </c>
      <c r="AA19" s="68" t="s">
        <v>2735</v>
      </c>
      <c r="AB19" s="68"/>
      <c r="AC19" s="68"/>
      <c r="AE19" s="67">
        <v>15</v>
      </c>
      <c r="AF19" s="54" t="s">
        <v>804</v>
      </c>
      <c r="AG19" s="68" t="s">
        <v>819</v>
      </c>
      <c r="AH19" s="68"/>
      <c r="AJ19" s="121"/>
      <c r="AK19" s="67">
        <v>15</v>
      </c>
      <c r="AL19" s="54"/>
      <c r="AM19" s="68"/>
      <c r="AN19" s="68"/>
      <c r="AO19" s="68"/>
      <c r="AP19" s="68"/>
      <c r="AQ19" s="68"/>
      <c r="AR19" s="68"/>
      <c r="AS19" s="68"/>
      <c r="AT19" s="68"/>
      <c r="AX19" s="67">
        <v>15</v>
      </c>
      <c r="AY19" s="54" t="s">
        <v>878</v>
      </c>
      <c r="AZ19" s="68"/>
      <c r="BA19" s="68"/>
      <c r="BB19" s="68" t="s">
        <v>4680</v>
      </c>
      <c r="BC19" s="68"/>
      <c r="BD19" s="68"/>
      <c r="BE19" s="68"/>
      <c r="BG19" s="67">
        <v>15</v>
      </c>
      <c r="BH19" s="54"/>
      <c r="BI19" s="68"/>
      <c r="BJ19" s="68"/>
      <c r="BK19" s="68"/>
      <c r="BL19" s="68"/>
    </row>
    <row r="20" spans="2:64">
      <c r="B20" s="73">
        <v>16</v>
      </c>
      <c r="C20" s="77" t="s">
        <v>907</v>
      </c>
      <c r="D20" s="57" t="s">
        <v>913</v>
      </c>
      <c r="E20" s="57"/>
      <c r="F20" s="57" t="s">
        <v>924</v>
      </c>
      <c r="G20" s="78"/>
      <c r="I20" s="73">
        <v>16</v>
      </c>
      <c r="J20" s="54"/>
      <c r="K20" s="68"/>
      <c r="L20" s="68"/>
      <c r="M20" s="68"/>
      <c r="N20" s="68"/>
      <c r="P20" s="67">
        <v>16</v>
      </c>
      <c r="Q20" s="105"/>
      <c r="R20" s="54" t="s">
        <v>2142</v>
      </c>
      <c r="S20" s="68" t="s">
        <v>701</v>
      </c>
      <c r="T20" s="68" t="s">
        <v>706</v>
      </c>
      <c r="U20" s="68"/>
      <c r="V20" s="68"/>
      <c r="X20" s="67">
        <v>16</v>
      </c>
      <c r="Y20" s="54" t="s">
        <v>2718</v>
      </c>
      <c r="Z20" s="68" t="s">
        <v>2727</v>
      </c>
      <c r="AA20" s="68" t="s">
        <v>2736</v>
      </c>
      <c r="AB20" s="68"/>
      <c r="AC20" s="68"/>
      <c r="AE20" s="67">
        <v>16</v>
      </c>
      <c r="AF20" s="54" t="s">
        <v>804</v>
      </c>
      <c r="AG20" s="68" t="s">
        <v>820</v>
      </c>
      <c r="AH20" s="68"/>
      <c r="AJ20" s="121"/>
      <c r="AK20" s="67">
        <v>16</v>
      </c>
      <c r="AL20" s="54"/>
      <c r="AM20" s="68"/>
      <c r="AN20" s="68"/>
      <c r="AO20" s="68"/>
      <c r="AP20" s="68"/>
      <c r="AQ20" s="68"/>
      <c r="AR20" s="68"/>
      <c r="AS20" s="68"/>
      <c r="AT20" s="68"/>
      <c r="AX20" s="67">
        <v>16</v>
      </c>
      <c r="AY20" s="54"/>
      <c r="AZ20" s="68"/>
      <c r="BA20" s="68"/>
      <c r="BB20" s="68"/>
      <c r="BC20" s="68"/>
      <c r="BD20" s="68"/>
      <c r="BE20" s="68"/>
      <c r="BG20" s="67">
        <v>16</v>
      </c>
      <c r="BH20" s="54"/>
      <c r="BI20" s="68"/>
      <c r="BJ20" s="68"/>
      <c r="BK20" s="68"/>
      <c r="BL20" s="68"/>
    </row>
    <row r="21" spans="2:64">
      <c r="B21" s="67">
        <v>17</v>
      </c>
      <c r="C21" s="60" t="s">
        <v>908</v>
      </c>
      <c r="D21" s="51" t="s">
        <v>914</v>
      </c>
      <c r="E21" s="51"/>
      <c r="F21" s="51" t="s">
        <v>925</v>
      </c>
      <c r="G21" s="51"/>
      <c r="I21" s="73">
        <v>17</v>
      </c>
      <c r="J21" s="54"/>
      <c r="K21" s="68"/>
      <c r="L21" s="68"/>
      <c r="M21" s="68"/>
      <c r="N21" s="68"/>
      <c r="P21" s="67">
        <v>17</v>
      </c>
      <c r="Q21" s="105"/>
      <c r="R21" s="54" t="s">
        <v>2143</v>
      </c>
      <c r="S21" s="68" t="s">
        <v>2163</v>
      </c>
      <c r="T21" s="68" t="s">
        <v>2181</v>
      </c>
      <c r="U21" s="68"/>
      <c r="V21" s="68"/>
      <c r="X21" s="67">
        <v>17</v>
      </c>
      <c r="Y21" s="54" t="s">
        <v>2719</v>
      </c>
      <c r="Z21" s="68" t="s">
        <v>2728</v>
      </c>
      <c r="AA21" s="68" t="s">
        <v>2737</v>
      </c>
      <c r="AB21" s="68"/>
      <c r="AC21" s="68"/>
      <c r="AE21" s="67">
        <v>17</v>
      </c>
      <c r="AF21" s="54" t="s">
        <v>804</v>
      </c>
      <c r="AG21" s="68" t="s">
        <v>821</v>
      </c>
      <c r="AH21" s="68"/>
      <c r="AJ21" s="121"/>
      <c r="AK21" s="67">
        <v>17</v>
      </c>
      <c r="AL21" s="54"/>
      <c r="AM21" s="68"/>
      <c r="AN21" s="68"/>
      <c r="AO21" s="68"/>
      <c r="AP21" s="68"/>
      <c r="AQ21" s="68"/>
      <c r="AR21" s="68"/>
      <c r="AS21" s="68"/>
      <c r="AT21" s="68"/>
      <c r="AX21" s="67">
        <v>17</v>
      </c>
      <c r="AY21" s="54" t="s">
        <v>880</v>
      </c>
      <c r="AZ21" s="68"/>
      <c r="BA21" s="68"/>
      <c r="BB21" s="68" t="s">
        <v>4681</v>
      </c>
      <c r="BC21" s="68"/>
      <c r="BD21" s="68"/>
      <c r="BE21" s="68"/>
      <c r="BG21" s="67">
        <v>17</v>
      </c>
      <c r="BH21" s="54"/>
      <c r="BI21" s="68"/>
      <c r="BJ21" s="68"/>
      <c r="BK21" s="68"/>
      <c r="BL21" s="68"/>
    </row>
    <row r="22" spans="2:64">
      <c r="B22" s="67">
        <v>18</v>
      </c>
      <c r="C22" s="54" t="s">
        <v>909</v>
      </c>
      <c r="D22" s="68" t="s">
        <v>915</v>
      </c>
      <c r="E22" s="68"/>
      <c r="F22" s="68" t="s">
        <v>926</v>
      </c>
      <c r="G22" s="68"/>
      <c r="I22" s="73">
        <v>18</v>
      </c>
      <c r="J22" s="54"/>
      <c r="K22" s="68"/>
      <c r="L22" s="68"/>
      <c r="M22" s="68"/>
      <c r="N22" s="68"/>
      <c r="P22" s="67">
        <v>18</v>
      </c>
      <c r="Q22" s="105"/>
      <c r="R22" s="54" t="s">
        <v>2144</v>
      </c>
      <c r="S22" s="68" t="s">
        <v>2164</v>
      </c>
      <c r="T22" s="68" t="s">
        <v>2182</v>
      </c>
      <c r="U22" s="68"/>
      <c r="V22" s="68"/>
      <c r="X22" s="67">
        <v>18</v>
      </c>
      <c r="Y22" s="54" t="s">
        <v>2228</v>
      </c>
      <c r="Z22" s="68" t="s">
        <v>2742</v>
      </c>
      <c r="AA22" s="68" t="s">
        <v>2743</v>
      </c>
      <c r="AB22" s="68"/>
      <c r="AC22" s="68"/>
      <c r="AE22" s="67">
        <v>18</v>
      </c>
      <c r="AF22" s="54" t="s">
        <v>804</v>
      </c>
      <c r="AG22" s="68" t="s">
        <v>822</v>
      </c>
      <c r="AH22" s="68"/>
      <c r="AJ22" s="121"/>
      <c r="AK22" s="67">
        <v>18</v>
      </c>
      <c r="AL22" s="54"/>
      <c r="AM22" s="68"/>
      <c r="AN22" s="68"/>
      <c r="AO22" s="68"/>
      <c r="AP22" s="68"/>
      <c r="AQ22" s="68"/>
      <c r="AR22" s="68"/>
      <c r="AS22" s="68"/>
      <c r="AT22" s="68"/>
      <c r="AX22" s="67">
        <v>18</v>
      </c>
      <c r="AY22" s="54" t="s">
        <v>881</v>
      </c>
      <c r="AZ22" s="68"/>
      <c r="BA22" s="68"/>
      <c r="BB22" s="68" t="s">
        <v>4682</v>
      </c>
      <c r="BC22" s="68"/>
      <c r="BD22" s="68"/>
      <c r="BE22" s="68"/>
      <c r="BG22" s="67">
        <v>18</v>
      </c>
      <c r="BH22" s="54"/>
      <c r="BI22" s="68"/>
      <c r="BJ22" s="68"/>
      <c r="BK22" s="68"/>
      <c r="BL22" s="68"/>
    </row>
    <row r="23" spans="2:64">
      <c r="B23" s="67">
        <v>19</v>
      </c>
      <c r="C23" s="54" t="s">
        <v>910</v>
      </c>
      <c r="D23" s="68" t="s">
        <v>916</v>
      </c>
      <c r="E23" s="68"/>
      <c r="F23" s="68" t="s">
        <v>927</v>
      </c>
      <c r="G23" s="68"/>
      <c r="I23" s="73">
        <v>19</v>
      </c>
      <c r="J23" s="54"/>
      <c r="K23" s="68"/>
      <c r="L23" s="68"/>
      <c r="M23" s="68"/>
      <c r="N23" s="68"/>
      <c r="P23" s="67">
        <v>19</v>
      </c>
      <c r="Q23" s="105" t="s">
        <v>2146</v>
      </c>
      <c r="R23" s="54" t="s">
        <v>2147</v>
      </c>
      <c r="S23" s="68" t="s">
        <v>2165</v>
      </c>
      <c r="T23" s="68" t="s">
        <v>2183</v>
      </c>
      <c r="U23" s="68"/>
      <c r="V23" s="68"/>
      <c r="X23" s="67">
        <v>19</v>
      </c>
      <c r="Y23" s="54" t="s">
        <v>2744</v>
      </c>
      <c r="Z23" s="68" t="s">
        <v>2747</v>
      </c>
      <c r="AA23" s="68" t="s">
        <v>2748</v>
      </c>
      <c r="AB23" s="68"/>
      <c r="AC23" s="68"/>
      <c r="AE23" s="67">
        <v>19</v>
      </c>
      <c r="AF23" s="54" t="s">
        <v>804</v>
      </c>
      <c r="AG23" s="68" t="s">
        <v>845</v>
      </c>
      <c r="AH23" s="68"/>
      <c r="AJ23" s="121"/>
      <c r="AK23" s="67">
        <v>19</v>
      </c>
      <c r="AL23" s="54"/>
      <c r="AM23" s="68"/>
      <c r="AN23" s="68"/>
      <c r="AO23" s="68"/>
      <c r="AP23" s="68"/>
      <c r="AQ23" s="68"/>
      <c r="AR23" s="68"/>
      <c r="AS23" s="68"/>
      <c r="AT23" s="68"/>
      <c r="AX23" s="67">
        <v>19</v>
      </c>
      <c r="AY23" s="54" t="s">
        <v>890</v>
      </c>
      <c r="AZ23" s="68"/>
      <c r="BA23" s="68"/>
      <c r="BB23" s="68" t="s">
        <v>4683</v>
      </c>
      <c r="BC23" s="68"/>
      <c r="BD23" s="68"/>
      <c r="BE23" s="68"/>
      <c r="BG23" s="67">
        <v>19</v>
      </c>
      <c r="BH23" s="54"/>
      <c r="BI23" s="68"/>
      <c r="BJ23" s="68"/>
      <c r="BK23" s="68"/>
      <c r="BL23" s="68"/>
    </row>
    <row r="24" spans="2:64">
      <c r="B24" s="67">
        <v>20</v>
      </c>
      <c r="C24" s="54" t="s">
        <v>911</v>
      </c>
      <c r="D24" s="68" t="s">
        <v>917</v>
      </c>
      <c r="E24" s="68"/>
      <c r="F24" s="68" t="s">
        <v>928</v>
      </c>
      <c r="G24" s="68"/>
      <c r="I24" s="73">
        <v>20</v>
      </c>
      <c r="J24" s="54"/>
      <c r="K24" s="68"/>
      <c r="L24" s="68"/>
      <c r="M24" s="68"/>
      <c r="N24" s="68"/>
      <c r="P24" s="67">
        <v>20</v>
      </c>
      <c r="Q24" s="105"/>
      <c r="R24" s="54" t="s">
        <v>2149</v>
      </c>
      <c r="S24" s="68" t="s">
        <v>2166</v>
      </c>
      <c r="T24" s="68" t="s">
        <v>2184</v>
      </c>
      <c r="U24" s="68"/>
      <c r="V24" s="68"/>
      <c r="X24" s="67">
        <v>20</v>
      </c>
      <c r="Y24" s="54" t="s">
        <v>2745</v>
      </c>
      <c r="Z24" s="68" t="s">
        <v>2749</v>
      </c>
      <c r="AA24" s="68" t="s">
        <v>2750</v>
      </c>
      <c r="AB24" s="68"/>
      <c r="AC24" s="68"/>
      <c r="AE24" s="67">
        <v>20</v>
      </c>
      <c r="AF24" s="54" t="s">
        <v>804</v>
      </c>
      <c r="AG24" s="68" t="s">
        <v>846</v>
      </c>
      <c r="AH24" s="68"/>
      <c r="AJ24" s="121"/>
      <c r="AK24" s="67">
        <v>20</v>
      </c>
      <c r="AL24" s="54"/>
      <c r="AM24" s="68"/>
      <c r="AN24" s="68"/>
      <c r="AO24" s="68"/>
      <c r="AP24" s="68"/>
      <c r="AQ24" s="68"/>
      <c r="AR24" s="68"/>
      <c r="AS24" s="68"/>
      <c r="AT24" s="68"/>
      <c r="AX24" s="67">
        <v>20</v>
      </c>
      <c r="AY24" s="54" t="s">
        <v>892</v>
      </c>
      <c r="AZ24" s="68"/>
      <c r="BA24" s="68"/>
      <c r="BB24" s="68" t="s">
        <v>4684</v>
      </c>
      <c r="BC24" s="68"/>
      <c r="BD24" s="68"/>
      <c r="BE24" s="68"/>
      <c r="BG24" s="67">
        <v>20</v>
      </c>
      <c r="BH24" s="54"/>
      <c r="BI24" s="68"/>
      <c r="BJ24" s="68"/>
      <c r="BK24" s="68"/>
      <c r="BL24" s="68"/>
    </row>
    <row r="25" spans="2:64">
      <c r="B25" s="67">
        <v>21</v>
      </c>
      <c r="C25" s="54"/>
      <c r="D25" s="68"/>
      <c r="E25" s="68"/>
      <c r="F25" s="68"/>
      <c r="G25" s="68"/>
      <c r="I25" s="67">
        <v>21</v>
      </c>
      <c r="J25" s="54"/>
      <c r="K25" s="68"/>
      <c r="L25" s="68"/>
      <c r="M25" s="68"/>
      <c r="N25" s="68"/>
      <c r="P25" s="67">
        <v>21</v>
      </c>
      <c r="Q25" s="105"/>
      <c r="R25" s="54" t="s">
        <v>2150</v>
      </c>
      <c r="S25" s="68" t="s">
        <v>2167</v>
      </c>
      <c r="T25" s="68" t="s">
        <v>2185</v>
      </c>
      <c r="U25" s="68"/>
      <c r="V25" s="68"/>
      <c r="X25" s="67">
        <v>21</v>
      </c>
      <c r="Y25" s="54" t="s">
        <v>2746</v>
      </c>
      <c r="Z25" s="68" t="s">
        <v>2751</v>
      </c>
      <c r="AA25" s="68" t="s">
        <v>2752</v>
      </c>
      <c r="AB25" s="68"/>
      <c r="AC25" s="68"/>
      <c r="AJ25" s="121"/>
      <c r="AX25" s="67">
        <v>21</v>
      </c>
      <c r="AY25" s="54" t="s">
        <v>891</v>
      </c>
      <c r="AZ25" s="68"/>
      <c r="BA25" s="68"/>
      <c r="BB25" s="68" t="s">
        <v>4685</v>
      </c>
      <c r="BC25" s="68"/>
      <c r="BD25" s="68"/>
      <c r="BE25" s="68"/>
      <c r="BG25" s="67">
        <v>21</v>
      </c>
      <c r="BH25" s="54"/>
      <c r="BI25" s="68"/>
      <c r="BJ25" s="68"/>
      <c r="BK25" s="68"/>
      <c r="BL25" s="68"/>
    </row>
    <row r="26" spans="2:64">
      <c r="B26" s="67">
        <v>22</v>
      </c>
      <c r="C26" s="54"/>
      <c r="D26" s="68"/>
      <c r="E26" s="68"/>
      <c r="F26" s="68"/>
      <c r="G26" s="68"/>
      <c r="I26" s="67">
        <v>22</v>
      </c>
      <c r="J26" s="54"/>
      <c r="K26" s="68"/>
      <c r="L26" s="68"/>
      <c r="M26" s="68"/>
      <c r="N26" s="68"/>
      <c r="P26" s="67">
        <v>22</v>
      </c>
      <c r="Q26" s="105"/>
      <c r="R26" s="54" t="s">
        <v>2151</v>
      </c>
      <c r="S26" s="68" t="s">
        <v>2168</v>
      </c>
      <c r="T26" s="68" t="s">
        <v>2186</v>
      </c>
      <c r="U26" s="68"/>
      <c r="V26" s="68"/>
      <c r="X26" s="67">
        <v>22</v>
      </c>
      <c r="Y26" s="54" t="s">
        <v>2753</v>
      </c>
      <c r="Z26" s="68" t="s">
        <v>2755</v>
      </c>
      <c r="AA26" s="68" t="s">
        <v>2756</v>
      </c>
      <c r="AB26" s="68"/>
      <c r="AC26" s="68"/>
      <c r="AJ26" s="121"/>
      <c r="AX26" s="67">
        <v>22</v>
      </c>
      <c r="AY26" s="54"/>
      <c r="AZ26" s="68"/>
      <c r="BA26" s="68"/>
      <c r="BB26" s="68"/>
      <c r="BC26" s="68"/>
      <c r="BD26" s="68"/>
      <c r="BE26" s="68"/>
      <c r="BG26" s="67">
        <v>22</v>
      </c>
      <c r="BH26" s="54"/>
      <c r="BI26" s="68"/>
      <c r="BJ26" s="68"/>
      <c r="BK26" s="68"/>
      <c r="BL26" s="68"/>
    </row>
    <row r="27" spans="2:64">
      <c r="B27" s="67">
        <v>23</v>
      </c>
      <c r="C27" s="54" t="s">
        <v>939</v>
      </c>
      <c r="D27" s="68" t="s">
        <v>930</v>
      </c>
      <c r="E27" s="68" t="s">
        <v>937</v>
      </c>
      <c r="F27" s="68" t="s">
        <v>931</v>
      </c>
      <c r="G27" s="68" t="s">
        <v>937</v>
      </c>
      <c r="I27" s="67">
        <v>23</v>
      </c>
      <c r="J27" s="54"/>
      <c r="K27" s="68"/>
      <c r="L27" s="68"/>
      <c r="M27" s="68"/>
      <c r="N27" s="68"/>
      <c r="P27" s="67">
        <v>23</v>
      </c>
      <c r="Q27" s="105"/>
      <c r="R27" s="54" t="s">
        <v>2152</v>
      </c>
      <c r="S27" s="68" t="s">
        <v>2169</v>
      </c>
      <c r="T27" s="68" t="s">
        <v>2187</v>
      </c>
      <c r="U27" s="68"/>
      <c r="V27" s="68"/>
      <c r="X27" s="67">
        <v>23</v>
      </c>
      <c r="Y27" s="54" t="s">
        <v>2807</v>
      </c>
      <c r="Z27" s="68" t="s">
        <v>2757</v>
      </c>
      <c r="AA27" s="68" t="s">
        <v>2758</v>
      </c>
      <c r="AB27" s="68"/>
      <c r="AC27" s="68"/>
      <c r="AJ27" s="121"/>
      <c r="BG27" s="67">
        <v>23</v>
      </c>
      <c r="BH27" s="54"/>
      <c r="BI27" s="68"/>
      <c r="BJ27" s="68"/>
      <c r="BK27" s="68"/>
      <c r="BL27" s="68"/>
    </row>
    <row r="28" spans="2:64">
      <c r="B28" s="67">
        <v>24</v>
      </c>
      <c r="C28" s="54" t="s">
        <v>938</v>
      </c>
      <c r="D28" s="68" t="s">
        <v>930</v>
      </c>
      <c r="E28" s="68" t="s">
        <v>932</v>
      </c>
      <c r="F28" s="68" t="s">
        <v>931</v>
      </c>
      <c r="G28" s="68" t="s">
        <v>932</v>
      </c>
      <c r="I28" s="67">
        <v>24</v>
      </c>
      <c r="J28" s="54"/>
      <c r="K28" s="68"/>
      <c r="L28" s="68"/>
      <c r="M28" s="68"/>
      <c r="N28" s="68"/>
      <c r="P28" s="67">
        <v>24</v>
      </c>
      <c r="Q28" s="105"/>
      <c r="R28" s="54" t="s">
        <v>2153</v>
      </c>
      <c r="S28" s="68" t="s">
        <v>2170</v>
      </c>
      <c r="T28" s="68" t="s">
        <v>2188</v>
      </c>
      <c r="U28" s="68"/>
      <c r="V28" s="68"/>
      <c r="X28" s="67">
        <v>24</v>
      </c>
      <c r="Y28" s="54" t="s">
        <v>2808</v>
      </c>
      <c r="Z28" s="68" t="s">
        <v>2759</v>
      </c>
      <c r="AA28" s="68" t="s">
        <v>2760</v>
      </c>
      <c r="AB28" s="68"/>
      <c r="AC28" s="68"/>
      <c r="AJ28" s="121"/>
      <c r="AK28" s="133" t="s">
        <v>3768</v>
      </c>
      <c r="AL28" s="133"/>
      <c r="AM28" s="133"/>
      <c r="AN28" s="133"/>
      <c r="AO28" s="133"/>
      <c r="AP28" s="133"/>
      <c r="AQ28" s="133"/>
      <c r="AR28" s="133"/>
      <c r="AS28" s="133"/>
      <c r="AT28" s="133"/>
      <c r="AX28" s="133" t="s">
        <v>4687</v>
      </c>
      <c r="AY28" s="133"/>
      <c r="AZ28" s="133"/>
      <c r="BA28" s="133"/>
      <c r="BB28" s="133"/>
      <c r="BC28" s="133"/>
      <c r="BD28" s="133"/>
      <c r="BE28" s="133"/>
      <c r="BG28" s="67">
        <v>24</v>
      </c>
      <c r="BH28" s="54"/>
      <c r="BI28" s="68"/>
      <c r="BJ28" s="68"/>
      <c r="BK28" s="68"/>
      <c r="BL28" s="68"/>
    </row>
    <row r="29" spans="2:64">
      <c r="B29" s="67">
        <v>25</v>
      </c>
      <c r="C29" s="54" t="s">
        <v>940</v>
      </c>
      <c r="D29" s="68" t="s">
        <v>930</v>
      </c>
      <c r="E29" s="68" t="s">
        <v>933</v>
      </c>
      <c r="F29" s="68" t="s">
        <v>931</v>
      </c>
      <c r="G29" s="68" t="s">
        <v>933</v>
      </c>
      <c r="I29" s="67">
        <v>25</v>
      </c>
      <c r="J29" s="54"/>
      <c r="K29" s="68"/>
      <c r="L29" s="68"/>
      <c r="M29" s="68"/>
      <c r="N29" s="68"/>
      <c r="P29" s="67">
        <v>25</v>
      </c>
      <c r="Q29" s="105"/>
      <c r="R29" s="54" t="s">
        <v>2148</v>
      </c>
      <c r="S29" s="68" t="s">
        <v>2171</v>
      </c>
      <c r="T29" s="68" t="s">
        <v>2189</v>
      </c>
      <c r="U29" s="68"/>
      <c r="V29" s="68"/>
      <c r="X29" s="67">
        <v>25</v>
      </c>
      <c r="Y29" s="54" t="s">
        <v>2754</v>
      </c>
      <c r="Z29" s="68" t="s">
        <v>2761</v>
      </c>
      <c r="AA29" s="68" t="s">
        <v>2762</v>
      </c>
      <c r="AB29" s="68"/>
      <c r="AC29" s="68"/>
      <c r="AJ29" s="121"/>
      <c r="AK29" s="132" t="s">
        <v>869</v>
      </c>
      <c r="AL29" s="132" t="s">
        <v>169</v>
      </c>
      <c r="AM29" s="132" t="s">
        <v>3769</v>
      </c>
      <c r="AN29" s="132"/>
      <c r="AO29" s="132"/>
      <c r="AP29" s="132"/>
      <c r="AQ29" s="132"/>
      <c r="AR29" s="132"/>
      <c r="AS29" s="132"/>
      <c r="AT29" s="132"/>
      <c r="AX29" s="132" t="s">
        <v>157</v>
      </c>
      <c r="AY29" s="132" t="s">
        <v>169</v>
      </c>
      <c r="AZ29" s="132" t="s">
        <v>3769</v>
      </c>
      <c r="BA29" s="132"/>
      <c r="BB29" s="132"/>
      <c r="BC29" s="132"/>
      <c r="BD29" s="132"/>
      <c r="BE29" s="132"/>
      <c r="BG29" s="67">
        <v>25</v>
      </c>
      <c r="BH29" s="54"/>
      <c r="BI29" s="68"/>
      <c r="BJ29" s="68"/>
      <c r="BK29" s="68"/>
      <c r="BL29" s="68"/>
    </row>
    <row r="30" spans="2:64">
      <c r="B30" s="67">
        <v>26</v>
      </c>
      <c r="C30" s="54" t="s">
        <v>941</v>
      </c>
      <c r="D30" s="68" t="s">
        <v>930</v>
      </c>
      <c r="E30" s="68" t="s">
        <v>934</v>
      </c>
      <c r="F30" s="68" t="s">
        <v>931</v>
      </c>
      <c r="G30" s="68" t="s">
        <v>934</v>
      </c>
      <c r="I30" s="67">
        <v>26</v>
      </c>
      <c r="J30" s="54"/>
      <c r="K30" s="68"/>
      <c r="L30" s="68"/>
      <c r="M30" s="68"/>
      <c r="N30" s="68"/>
      <c r="P30" s="67">
        <v>26</v>
      </c>
      <c r="Q30" s="105"/>
      <c r="R30" s="54" t="s">
        <v>2154</v>
      </c>
      <c r="S30" s="68" t="s">
        <v>2172</v>
      </c>
      <c r="T30" s="68" t="s">
        <v>2190</v>
      </c>
      <c r="U30" s="68"/>
      <c r="V30" s="68"/>
      <c r="X30" s="67">
        <v>26</v>
      </c>
      <c r="Y30" s="54" t="s">
        <v>2763</v>
      </c>
      <c r="Z30" s="68" t="s">
        <v>2764</v>
      </c>
      <c r="AA30" s="68" t="s">
        <v>2765</v>
      </c>
      <c r="AB30" s="68"/>
      <c r="AC30" s="68"/>
      <c r="AJ30" s="121"/>
      <c r="AK30" s="132"/>
      <c r="AL30" s="132"/>
      <c r="AM30" s="71" t="s">
        <v>170</v>
      </c>
      <c r="AN30" s="71" t="s">
        <v>171</v>
      </c>
      <c r="AO30" s="71" t="s">
        <v>869</v>
      </c>
      <c r="AP30" s="71" t="s">
        <v>870</v>
      </c>
      <c r="AQ30" s="71" t="s">
        <v>3813</v>
      </c>
      <c r="AR30" s="71" t="s">
        <v>3826</v>
      </c>
      <c r="AS30" s="71"/>
      <c r="AT30" s="71"/>
      <c r="AX30" s="132"/>
      <c r="AY30" s="132"/>
      <c r="AZ30" s="71" t="s">
        <v>170</v>
      </c>
      <c r="BA30" s="71" t="s">
        <v>171</v>
      </c>
      <c r="BB30" s="71" t="s">
        <v>875</v>
      </c>
      <c r="BC30" s="71" t="s">
        <v>170</v>
      </c>
      <c r="BD30" s="71" t="s">
        <v>171</v>
      </c>
      <c r="BE30" s="71" t="s">
        <v>875</v>
      </c>
      <c r="BG30" s="67">
        <v>26</v>
      </c>
      <c r="BH30" s="54"/>
      <c r="BI30" s="68"/>
      <c r="BJ30" s="68"/>
      <c r="BK30" s="68"/>
      <c r="BL30" s="68"/>
    </row>
    <row r="31" spans="2:64">
      <c r="B31" s="67">
        <v>27</v>
      </c>
      <c r="C31" s="54" t="s">
        <v>943</v>
      </c>
      <c r="D31" s="68" t="s">
        <v>930</v>
      </c>
      <c r="E31" s="68" t="s">
        <v>935</v>
      </c>
      <c r="F31" s="68" t="s">
        <v>931</v>
      </c>
      <c r="G31" s="68" t="s">
        <v>935</v>
      </c>
      <c r="I31" s="67">
        <v>27</v>
      </c>
      <c r="J31" s="54"/>
      <c r="K31" s="68"/>
      <c r="L31" s="68"/>
      <c r="M31" s="68"/>
      <c r="N31" s="68"/>
      <c r="P31" s="67">
        <v>27</v>
      </c>
      <c r="Q31" s="105"/>
      <c r="R31" s="54" t="s">
        <v>2155</v>
      </c>
      <c r="S31" s="68" t="s">
        <v>2173</v>
      </c>
      <c r="T31" s="68" t="s">
        <v>2191</v>
      </c>
      <c r="U31" s="68"/>
      <c r="V31" s="68"/>
      <c r="X31" s="67">
        <v>27</v>
      </c>
      <c r="Y31" s="54" t="s">
        <v>2770</v>
      </c>
      <c r="Z31" s="68" t="s">
        <v>797</v>
      </c>
      <c r="AA31" s="68" t="s">
        <v>798</v>
      </c>
      <c r="AB31" s="68"/>
      <c r="AC31" s="68"/>
      <c r="AJ31" s="121"/>
      <c r="AK31" s="67">
        <v>1</v>
      </c>
      <c r="AL31" s="54" t="s">
        <v>871</v>
      </c>
      <c r="AM31" s="68" t="s">
        <v>3332</v>
      </c>
      <c r="AN31" s="68" t="s">
        <v>3770</v>
      </c>
      <c r="AO31" s="68" t="s">
        <v>3771</v>
      </c>
      <c r="AP31" s="68" t="s">
        <v>3773</v>
      </c>
      <c r="AQ31" s="68"/>
      <c r="AR31" s="68" t="s">
        <v>3827</v>
      </c>
      <c r="AS31" s="68"/>
      <c r="AT31" s="68"/>
      <c r="AX31" s="67">
        <v>1</v>
      </c>
      <c r="AY31" s="54" t="s">
        <v>886</v>
      </c>
      <c r="AZ31" s="68" t="s">
        <v>4688</v>
      </c>
      <c r="BA31" s="68" t="s">
        <v>4692</v>
      </c>
      <c r="BB31" s="68"/>
      <c r="BC31" s="68"/>
      <c r="BD31" s="68"/>
      <c r="BE31" s="68"/>
      <c r="BG31" s="67">
        <v>27</v>
      </c>
      <c r="BH31" s="54"/>
      <c r="BI31" s="68"/>
      <c r="BJ31" s="68"/>
      <c r="BK31" s="68"/>
      <c r="BL31" s="68"/>
    </row>
    <row r="32" spans="2:64">
      <c r="B32" s="67">
        <v>28</v>
      </c>
      <c r="C32" s="54" t="s">
        <v>944</v>
      </c>
      <c r="D32" s="68" t="s">
        <v>930</v>
      </c>
      <c r="E32" s="68" t="s">
        <v>936</v>
      </c>
      <c r="F32" s="68" t="s">
        <v>931</v>
      </c>
      <c r="G32" s="68" t="s">
        <v>936</v>
      </c>
      <c r="I32" s="67">
        <v>28</v>
      </c>
      <c r="J32" s="54"/>
      <c r="K32" s="68"/>
      <c r="L32" s="68"/>
      <c r="M32" s="68"/>
      <c r="N32" s="68"/>
      <c r="P32" s="67">
        <v>28</v>
      </c>
      <c r="Q32" s="105"/>
      <c r="R32" s="54" t="s">
        <v>2156</v>
      </c>
      <c r="S32" s="68" t="s">
        <v>2174</v>
      </c>
      <c r="T32" s="68" t="s">
        <v>2192</v>
      </c>
      <c r="U32" s="68"/>
      <c r="V32" s="68"/>
      <c r="X32" s="67">
        <v>28</v>
      </c>
      <c r="Y32" s="54" t="s">
        <v>2771</v>
      </c>
      <c r="Z32" s="68" t="s">
        <v>799</v>
      </c>
      <c r="AA32" s="68" t="s">
        <v>801</v>
      </c>
      <c r="AB32" s="68"/>
      <c r="AC32" s="68"/>
      <c r="AJ32" s="121"/>
      <c r="AK32" s="67">
        <v>2</v>
      </c>
      <c r="AL32" s="54" t="s">
        <v>3268</v>
      </c>
      <c r="AM32" s="68" t="s">
        <v>3775</v>
      </c>
      <c r="AN32" s="68" t="s">
        <v>3776</v>
      </c>
      <c r="AO32" s="68" t="s">
        <v>3772</v>
      </c>
      <c r="AP32" s="68" t="s">
        <v>3774</v>
      </c>
      <c r="AQ32" s="68"/>
      <c r="AR32" s="68" t="s">
        <v>3830</v>
      </c>
      <c r="AS32" s="68"/>
      <c r="AT32" s="68"/>
      <c r="AX32" s="67">
        <v>2</v>
      </c>
      <c r="AY32" s="54" t="s">
        <v>887</v>
      </c>
      <c r="AZ32" s="68" t="s">
        <v>4689</v>
      </c>
      <c r="BA32" s="68" t="s">
        <v>4693</v>
      </c>
      <c r="BB32" s="68"/>
      <c r="BC32" s="68"/>
      <c r="BD32" s="68"/>
      <c r="BE32" s="68"/>
    </row>
    <row r="33" spans="2:57">
      <c r="B33" s="67">
        <v>29</v>
      </c>
      <c r="C33" s="54" t="s">
        <v>942</v>
      </c>
      <c r="D33" s="68" t="s">
        <v>930</v>
      </c>
      <c r="E33" s="68" t="s">
        <v>945</v>
      </c>
      <c r="F33" s="68" t="s">
        <v>931</v>
      </c>
      <c r="G33" s="68" t="s">
        <v>945</v>
      </c>
      <c r="I33" s="67">
        <v>29</v>
      </c>
      <c r="J33" s="54"/>
      <c r="K33" s="68"/>
      <c r="L33" s="68"/>
      <c r="M33" s="68"/>
      <c r="N33" s="68"/>
      <c r="P33" s="67">
        <v>29</v>
      </c>
      <c r="Q33" s="105"/>
      <c r="R33" s="54" t="s">
        <v>2157</v>
      </c>
      <c r="S33" s="68" t="s">
        <v>2175</v>
      </c>
      <c r="T33" s="68" t="s">
        <v>2193</v>
      </c>
      <c r="U33" s="68"/>
      <c r="V33" s="68"/>
      <c r="X33" s="67">
        <v>29</v>
      </c>
      <c r="Y33" s="54" t="s">
        <v>2815</v>
      </c>
      <c r="Z33" s="68" t="s">
        <v>800</v>
      </c>
      <c r="AA33" s="68" t="s">
        <v>802</v>
      </c>
      <c r="AB33" s="68"/>
      <c r="AC33" s="68"/>
      <c r="AJ33" s="121"/>
      <c r="AK33" s="67">
        <v>3</v>
      </c>
      <c r="AL33" s="54" t="s">
        <v>3269</v>
      </c>
      <c r="AM33" s="68" t="s">
        <v>3777</v>
      </c>
      <c r="AN33" s="68" t="s">
        <v>3778</v>
      </c>
      <c r="AO33" s="68" t="s">
        <v>3779</v>
      </c>
      <c r="AP33" s="68" t="s">
        <v>3780</v>
      </c>
      <c r="AQ33" s="68"/>
      <c r="AR33" s="68" t="s">
        <v>3831</v>
      </c>
      <c r="AS33" s="68"/>
      <c r="AT33" s="68"/>
      <c r="AX33" s="67">
        <v>3</v>
      </c>
      <c r="AY33" s="54" t="s">
        <v>876</v>
      </c>
      <c r="AZ33" s="68" t="s">
        <v>4690</v>
      </c>
      <c r="BA33" s="68" t="s">
        <v>4801</v>
      </c>
      <c r="BB33" s="68"/>
      <c r="BC33" s="68"/>
      <c r="BD33" s="68"/>
      <c r="BE33" s="68"/>
    </row>
    <row r="34" spans="2:57">
      <c r="B34" s="67">
        <v>30</v>
      </c>
      <c r="C34" s="54" t="s">
        <v>942</v>
      </c>
      <c r="D34" s="68" t="s">
        <v>930</v>
      </c>
      <c r="E34" s="68" t="s">
        <v>946</v>
      </c>
      <c r="F34" s="68" t="s">
        <v>931</v>
      </c>
      <c r="G34" s="68" t="s">
        <v>946</v>
      </c>
      <c r="I34" s="67">
        <v>30</v>
      </c>
      <c r="J34" s="54"/>
      <c r="K34" s="68"/>
      <c r="L34" s="68"/>
      <c r="M34" s="68"/>
      <c r="N34" s="68"/>
      <c r="P34" s="67">
        <v>30</v>
      </c>
      <c r="Q34" s="105"/>
      <c r="R34" s="54" t="s">
        <v>2158</v>
      </c>
      <c r="S34" s="68" t="s">
        <v>2176</v>
      </c>
      <c r="T34" s="68" t="s">
        <v>2194</v>
      </c>
      <c r="U34" s="68"/>
      <c r="V34" s="68"/>
      <c r="X34" s="67">
        <v>30</v>
      </c>
      <c r="Y34" s="54" t="s">
        <v>2772</v>
      </c>
      <c r="Z34" s="68" t="s">
        <v>2738</v>
      </c>
      <c r="AA34" s="68" t="s">
        <v>2739</v>
      </c>
      <c r="AB34" s="68"/>
      <c r="AC34" s="68"/>
      <c r="AJ34" s="121"/>
      <c r="AK34" s="67">
        <v>4</v>
      </c>
      <c r="AL34" s="54" t="s">
        <v>3270</v>
      </c>
      <c r="AM34" s="68" t="s">
        <v>3781</v>
      </c>
      <c r="AN34" s="68" t="s">
        <v>3782</v>
      </c>
      <c r="AO34" s="68" t="s">
        <v>3783</v>
      </c>
      <c r="AP34" s="68" t="s">
        <v>3784</v>
      </c>
      <c r="AQ34" s="68"/>
      <c r="AR34" s="68" t="s">
        <v>3832</v>
      </c>
      <c r="AS34" s="68"/>
      <c r="AT34" s="68"/>
      <c r="AX34" s="67">
        <v>4</v>
      </c>
      <c r="AY34" s="54" t="s">
        <v>877</v>
      </c>
      <c r="AZ34" s="68" t="s">
        <v>4691</v>
      </c>
      <c r="BA34" s="68" t="s">
        <v>4802</v>
      </c>
      <c r="BB34" s="68"/>
      <c r="BC34" s="68"/>
      <c r="BD34" s="68"/>
      <c r="BE34" s="68"/>
    </row>
    <row r="35" spans="2:57">
      <c r="B35" s="67">
        <v>31</v>
      </c>
      <c r="C35" s="54" t="s">
        <v>942</v>
      </c>
      <c r="D35" s="68" t="s">
        <v>930</v>
      </c>
      <c r="E35" s="68" t="s">
        <v>947</v>
      </c>
      <c r="F35" s="68" t="s">
        <v>931</v>
      </c>
      <c r="G35" s="68" t="s">
        <v>947</v>
      </c>
      <c r="I35" s="67">
        <v>31</v>
      </c>
      <c r="J35" s="54"/>
      <c r="K35" s="68"/>
      <c r="L35" s="68"/>
      <c r="M35" s="68"/>
      <c r="N35" s="68"/>
      <c r="P35" s="67">
        <v>31</v>
      </c>
      <c r="Q35" s="105"/>
      <c r="R35" s="54" t="s">
        <v>2159</v>
      </c>
      <c r="S35" s="68" t="s">
        <v>2177</v>
      </c>
      <c r="T35" s="68" t="s">
        <v>2195</v>
      </c>
      <c r="U35" s="68"/>
      <c r="V35" s="68"/>
      <c r="X35" s="67">
        <v>31</v>
      </c>
      <c r="Y35" s="54" t="s">
        <v>2773</v>
      </c>
      <c r="Z35" s="68" t="s">
        <v>2740</v>
      </c>
      <c r="AA35" s="68" t="s">
        <v>2741</v>
      </c>
      <c r="AB35" s="68"/>
      <c r="AC35" s="68"/>
      <c r="AJ35" s="121"/>
      <c r="AK35" s="67">
        <v>5</v>
      </c>
      <c r="AL35" s="54" t="s">
        <v>3271</v>
      </c>
      <c r="AM35" s="68" t="s">
        <v>3785</v>
      </c>
      <c r="AN35" s="68" t="s">
        <v>3786</v>
      </c>
      <c r="AO35" s="68" t="s">
        <v>3787</v>
      </c>
      <c r="AP35" s="68" t="s">
        <v>3788</v>
      </c>
      <c r="AQ35" s="68"/>
      <c r="AR35" s="68" t="s">
        <v>3833</v>
      </c>
      <c r="AS35" s="68"/>
      <c r="AT35" s="68"/>
      <c r="AX35" s="67">
        <v>5</v>
      </c>
      <c r="AY35" s="54" t="s">
        <v>885</v>
      </c>
      <c r="AZ35" s="68" t="s">
        <v>4669</v>
      </c>
      <c r="BA35" s="68" t="s">
        <v>4803</v>
      </c>
      <c r="BB35" s="68"/>
      <c r="BC35" s="68"/>
      <c r="BD35" s="68"/>
      <c r="BE35" s="68"/>
    </row>
    <row r="36" spans="2:57">
      <c r="B36" s="67">
        <v>32</v>
      </c>
      <c r="C36" s="54" t="s">
        <v>942</v>
      </c>
      <c r="D36" s="68" t="s">
        <v>930</v>
      </c>
      <c r="E36" s="68" t="s">
        <v>948</v>
      </c>
      <c r="F36" s="68" t="s">
        <v>931</v>
      </c>
      <c r="G36" s="68" t="s">
        <v>948</v>
      </c>
      <c r="I36" s="67">
        <v>32</v>
      </c>
      <c r="J36" s="54"/>
      <c r="K36" s="68"/>
      <c r="L36" s="68"/>
      <c r="M36" s="68"/>
      <c r="N36" s="68"/>
      <c r="P36" s="67">
        <v>32</v>
      </c>
      <c r="Q36" s="105"/>
      <c r="R36" s="54" t="s">
        <v>2160</v>
      </c>
      <c r="S36" s="68" t="s">
        <v>2178</v>
      </c>
      <c r="T36" s="68" t="s">
        <v>2196</v>
      </c>
      <c r="U36" s="68"/>
      <c r="V36" s="68"/>
      <c r="X36" s="67">
        <v>32</v>
      </c>
      <c r="Y36" s="54" t="s">
        <v>2774</v>
      </c>
      <c r="Z36" s="68" t="s">
        <v>2766</v>
      </c>
      <c r="AA36" s="68" t="s">
        <v>2767</v>
      </c>
      <c r="AB36" s="68"/>
      <c r="AC36" s="68"/>
      <c r="AJ36" s="121"/>
      <c r="AK36" s="67">
        <v>6</v>
      </c>
      <c r="AL36" s="54" t="s">
        <v>3272</v>
      </c>
      <c r="AM36" s="68" t="s">
        <v>3789</v>
      </c>
      <c r="AN36" s="68" t="s">
        <v>3790</v>
      </c>
      <c r="AO36" s="68" t="s">
        <v>3791</v>
      </c>
      <c r="AP36" s="68" t="s">
        <v>3792</v>
      </c>
      <c r="AQ36" s="68"/>
      <c r="AR36" s="68" t="s">
        <v>3834</v>
      </c>
      <c r="AS36" s="68"/>
      <c r="AT36" s="68"/>
      <c r="AX36" s="67">
        <v>6</v>
      </c>
      <c r="AY36" s="54"/>
      <c r="AZ36" s="68"/>
      <c r="BA36" s="68"/>
      <c r="BB36" s="68"/>
      <c r="BC36" s="68"/>
      <c r="BD36" s="68"/>
      <c r="BE36" s="68"/>
    </row>
    <row r="37" spans="2:57">
      <c r="B37" s="67">
        <v>33</v>
      </c>
      <c r="C37" s="54" t="s">
        <v>942</v>
      </c>
      <c r="D37" s="68" t="s">
        <v>930</v>
      </c>
      <c r="E37" s="68" t="s">
        <v>949</v>
      </c>
      <c r="F37" s="68" t="s">
        <v>931</v>
      </c>
      <c r="G37" s="68" t="s">
        <v>949</v>
      </c>
      <c r="I37" s="67">
        <v>33</v>
      </c>
      <c r="J37" s="54"/>
      <c r="K37" s="68"/>
      <c r="L37" s="68"/>
      <c r="M37" s="68"/>
      <c r="N37" s="68"/>
      <c r="P37" s="67">
        <v>33</v>
      </c>
      <c r="Q37" s="105"/>
      <c r="R37" s="54" t="s">
        <v>2161</v>
      </c>
      <c r="S37" s="68" t="s">
        <v>2179</v>
      </c>
      <c r="T37" s="68" t="s">
        <v>2197</v>
      </c>
      <c r="U37" s="68"/>
      <c r="V37" s="68"/>
      <c r="X37" s="67">
        <v>33</v>
      </c>
      <c r="Y37" s="54" t="s">
        <v>2775</v>
      </c>
      <c r="Z37" s="68" t="s">
        <v>2768</v>
      </c>
      <c r="AA37" s="68" t="s">
        <v>2769</v>
      </c>
      <c r="AB37" s="68"/>
      <c r="AC37" s="68"/>
      <c r="AJ37" s="121"/>
      <c r="AK37" s="67">
        <v>7</v>
      </c>
      <c r="AL37" s="54" t="s">
        <v>3273</v>
      </c>
      <c r="AM37" s="68" t="s">
        <v>3793</v>
      </c>
      <c r="AN37" s="68" t="s">
        <v>3794</v>
      </c>
      <c r="AO37" s="68" t="s">
        <v>3795</v>
      </c>
      <c r="AP37" s="68" t="s">
        <v>3796</v>
      </c>
      <c r="AQ37" s="68"/>
      <c r="AR37" s="68" t="s">
        <v>3835</v>
      </c>
      <c r="AS37" s="68"/>
      <c r="AT37" s="68"/>
      <c r="AX37" s="67">
        <v>7</v>
      </c>
      <c r="AY37" s="54" t="s">
        <v>883</v>
      </c>
      <c r="AZ37" s="68"/>
      <c r="BA37" s="68" t="s">
        <v>4694</v>
      </c>
      <c r="BB37" s="68"/>
      <c r="BC37" s="68"/>
      <c r="BD37" s="68"/>
      <c r="BE37" s="68"/>
    </row>
    <row r="38" spans="2:57">
      <c r="B38" s="67">
        <v>34</v>
      </c>
      <c r="C38" s="54"/>
      <c r="D38" s="68"/>
      <c r="E38" s="68"/>
      <c r="F38" s="68"/>
      <c r="G38" s="68"/>
      <c r="I38" s="67">
        <v>34</v>
      </c>
      <c r="J38" s="54"/>
      <c r="K38" s="68"/>
      <c r="L38" s="68"/>
      <c r="M38" s="68"/>
      <c r="N38" s="68"/>
      <c r="P38" s="67">
        <v>34</v>
      </c>
      <c r="Q38" s="105"/>
      <c r="R38" s="54" t="s">
        <v>2162</v>
      </c>
      <c r="S38" s="68" t="s">
        <v>2180</v>
      </c>
      <c r="T38" s="68" t="s">
        <v>2198</v>
      </c>
      <c r="U38" s="68"/>
      <c r="V38" s="68"/>
      <c r="X38" s="67">
        <v>34</v>
      </c>
      <c r="Y38" s="54" t="s">
        <v>2776</v>
      </c>
      <c r="Z38" s="68" t="s">
        <v>2809</v>
      </c>
      <c r="AA38" s="68" t="s">
        <v>2810</v>
      </c>
      <c r="AB38" s="68"/>
      <c r="AC38" s="68"/>
      <c r="AJ38" s="121"/>
      <c r="AK38" s="67">
        <v>8</v>
      </c>
      <c r="AL38" s="54" t="s">
        <v>3274</v>
      </c>
      <c r="AM38" s="68" t="s">
        <v>3797</v>
      </c>
      <c r="AN38" s="68" t="s">
        <v>3798</v>
      </c>
      <c r="AO38" s="68" t="s">
        <v>3799</v>
      </c>
      <c r="AP38" s="68" t="s">
        <v>3800</v>
      </c>
      <c r="AQ38" s="68"/>
      <c r="AR38" s="68" t="s">
        <v>3836</v>
      </c>
      <c r="AS38" s="68"/>
      <c r="AT38" s="68"/>
      <c r="AX38" s="67">
        <v>8</v>
      </c>
      <c r="AY38" s="54" t="s">
        <v>882</v>
      </c>
      <c r="AZ38" s="68"/>
      <c r="BA38" s="68" t="s">
        <v>4695</v>
      </c>
      <c r="BB38" s="68"/>
      <c r="BC38" s="68"/>
      <c r="BD38" s="68"/>
      <c r="BE38" s="68"/>
    </row>
    <row r="39" spans="2:57">
      <c r="B39" s="67">
        <v>35</v>
      </c>
      <c r="C39" s="54"/>
      <c r="D39" s="68"/>
      <c r="E39" s="68"/>
      <c r="F39" s="68"/>
      <c r="G39" s="68"/>
      <c r="I39" s="67">
        <v>35</v>
      </c>
      <c r="J39" s="54"/>
      <c r="K39" s="68"/>
      <c r="L39" s="68"/>
      <c r="M39" s="68"/>
      <c r="N39" s="68"/>
      <c r="P39"/>
      <c r="Q39"/>
      <c r="R39"/>
      <c r="S39"/>
      <c r="T39"/>
      <c r="U39"/>
      <c r="V39"/>
      <c r="X39" s="67">
        <v>35</v>
      </c>
      <c r="Y39" s="54" t="s">
        <v>2777</v>
      </c>
      <c r="Z39" s="68" t="s">
        <v>2811</v>
      </c>
      <c r="AA39" s="68" t="s">
        <v>2812</v>
      </c>
      <c r="AB39" s="68"/>
      <c r="AC39" s="68"/>
      <c r="AJ39" s="121"/>
      <c r="AK39" s="67">
        <v>9</v>
      </c>
      <c r="AL39" s="54" t="s">
        <v>3275</v>
      </c>
      <c r="AM39" s="68" t="s">
        <v>3801</v>
      </c>
      <c r="AN39" s="68" t="s">
        <v>3802</v>
      </c>
      <c r="AO39" s="68" t="s">
        <v>3803</v>
      </c>
      <c r="AP39" s="68" t="s">
        <v>3804</v>
      </c>
      <c r="AQ39" s="68"/>
      <c r="AR39" s="68" t="s">
        <v>3837</v>
      </c>
      <c r="AS39" s="68"/>
      <c r="AT39" s="68"/>
      <c r="AX39" s="67">
        <v>9</v>
      </c>
      <c r="AY39" s="54" t="s">
        <v>884</v>
      </c>
      <c r="AZ39" s="68"/>
      <c r="BA39" s="68" t="s">
        <v>4696</v>
      </c>
      <c r="BB39" s="68"/>
      <c r="BC39" s="68"/>
      <c r="BD39" s="68"/>
      <c r="BE39" s="68"/>
    </row>
    <row r="40" spans="2:57">
      <c r="B40" s="67">
        <v>36</v>
      </c>
      <c r="C40" s="54"/>
      <c r="D40" s="68"/>
      <c r="E40" s="68"/>
      <c r="F40" s="68"/>
      <c r="G40" s="68"/>
      <c r="I40" s="67">
        <v>36</v>
      </c>
      <c r="J40" s="54"/>
      <c r="K40" s="68"/>
      <c r="L40" s="68"/>
      <c r="M40" s="68"/>
      <c r="N40" s="68"/>
      <c r="P40" s="136" t="s">
        <v>2199</v>
      </c>
      <c r="Q40" s="137"/>
      <c r="R40" s="137"/>
      <c r="S40" s="137"/>
      <c r="T40" s="137"/>
      <c r="U40" s="137"/>
      <c r="V40" s="138"/>
      <c r="X40" s="67">
        <v>36</v>
      </c>
      <c r="Y40" s="54" t="s">
        <v>2778</v>
      </c>
      <c r="Z40" s="68" t="s">
        <v>2813</v>
      </c>
      <c r="AA40" s="68" t="s">
        <v>2814</v>
      </c>
      <c r="AB40" s="68"/>
      <c r="AC40" s="68"/>
      <c r="AJ40" s="121"/>
      <c r="AK40" s="67">
        <v>10</v>
      </c>
      <c r="AL40" s="54" t="s">
        <v>3276</v>
      </c>
      <c r="AM40" s="68" t="s">
        <v>3805</v>
      </c>
      <c r="AN40" s="68" t="s">
        <v>3806</v>
      </c>
      <c r="AO40" s="68" t="s">
        <v>3807</v>
      </c>
      <c r="AP40" s="68" t="s">
        <v>3808</v>
      </c>
      <c r="AQ40" s="68"/>
      <c r="AR40" s="68" t="s">
        <v>3838</v>
      </c>
      <c r="AS40" s="68"/>
      <c r="AT40" s="68"/>
      <c r="AX40" s="67">
        <v>10</v>
      </c>
      <c r="AY40" s="54"/>
      <c r="AZ40" s="68"/>
      <c r="BA40" s="68"/>
      <c r="BB40" s="68"/>
      <c r="BC40" s="68"/>
      <c r="BD40" s="68"/>
      <c r="BE40" s="68"/>
    </row>
    <row r="41" spans="2:57">
      <c r="B41"/>
      <c r="C41"/>
      <c r="D41"/>
      <c r="E41"/>
      <c r="F41"/>
      <c r="G41"/>
      <c r="I41" s="67">
        <v>37</v>
      </c>
      <c r="J41" s="54"/>
      <c r="K41" s="68"/>
      <c r="L41" s="68"/>
      <c r="M41" s="68"/>
      <c r="N41" s="68"/>
      <c r="P41" s="134" t="s">
        <v>157</v>
      </c>
      <c r="Q41" s="134" t="s">
        <v>689</v>
      </c>
      <c r="R41" s="134" t="s">
        <v>169</v>
      </c>
      <c r="S41" s="139" t="s">
        <v>682</v>
      </c>
      <c r="T41" s="140"/>
      <c r="U41" s="139" t="s">
        <v>683</v>
      </c>
      <c r="V41" s="140"/>
      <c r="X41" s="67">
        <v>37</v>
      </c>
      <c r="Y41" s="54"/>
      <c r="Z41" s="68"/>
      <c r="AA41" s="68"/>
      <c r="AB41" s="68"/>
      <c r="AC41" s="68"/>
      <c r="AJ41" s="121"/>
      <c r="AK41" s="67">
        <v>11</v>
      </c>
      <c r="AL41" s="54" t="s">
        <v>3277</v>
      </c>
      <c r="AM41" s="68" t="s">
        <v>3809</v>
      </c>
      <c r="AN41" s="68" t="s">
        <v>3810</v>
      </c>
      <c r="AO41" s="68" t="s">
        <v>3811</v>
      </c>
      <c r="AP41" s="68" t="s">
        <v>3812</v>
      </c>
      <c r="AQ41" s="68"/>
      <c r="AR41" s="68" t="s">
        <v>3839</v>
      </c>
      <c r="AS41" s="68"/>
      <c r="AT41" s="68"/>
      <c r="AX41" s="67">
        <v>11</v>
      </c>
      <c r="AY41" s="54" t="s">
        <v>888</v>
      </c>
      <c r="AZ41" s="68"/>
      <c r="BA41" s="68"/>
      <c r="BB41" s="68" t="s">
        <v>4697</v>
      </c>
      <c r="BC41" s="68"/>
      <c r="BD41" s="68"/>
      <c r="BE41" s="68"/>
    </row>
    <row r="42" spans="2:57">
      <c r="B42"/>
      <c r="C42"/>
      <c r="D42"/>
      <c r="E42"/>
      <c r="F42"/>
      <c r="G42"/>
      <c r="I42" s="67">
        <v>38</v>
      </c>
      <c r="J42" s="54"/>
      <c r="K42" s="68"/>
      <c r="L42" s="68"/>
      <c r="M42" s="68"/>
      <c r="N42" s="68"/>
      <c r="P42" s="135"/>
      <c r="Q42" s="135"/>
      <c r="R42" s="135"/>
      <c r="S42" s="71" t="s">
        <v>170</v>
      </c>
      <c r="T42" s="71" t="s">
        <v>171</v>
      </c>
      <c r="U42" s="71" t="s">
        <v>170</v>
      </c>
      <c r="V42" s="71" t="s">
        <v>171</v>
      </c>
      <c r="AJ42" s="121"/>
      <c r="AK42" s="67">
        <v>12</v>
      </c>
      <c r="AL42" s="54"/>
      <c r="AM42" s="68"/>
      <c r="AN42" s="68"/>
      <c r="AO42" s="68"/>
      <c r="AP42" s="68"/>
      <c r="AQ42" s="68"/>
      <c r="AR42" s="68"/>
      <c r="AS42" s="68"/>
      <c r="AT42" s="68"/>
      <c r="AX42" s="67">
        <v>12</v>
      </c>
      <c r="AY42" s="54" t="s">
        <v>889</v>
      </c>
      <c r="AZ42" s="68"/>
      <c r="BA42" s="68"/>
      <c r="BB42" s="68" t="s">
        <v>4698</v>
      </c>
      <c r="BC42" s="68"/>
      <c r="BD42" s="68"/>
      <c r="BE42" s="68"/>
    </row>
    <row r="43" spans="2:57">
      <c r="B43"/>
      <c r="C43"/>
      <c r="D43"/>
      <c r="E43"/>
      <c r="F43"/>
      <c r="G43"/>
      <c r="I43" s="67">
        <v>39</v>
      </c>
      <c r="J43" s="54"/>
      <c r="K43" s="68"/>
      <c r="L43" s="68"/>
      <c r="M43" s="68"/>
      <c r="N43" s="68"/>
      <c r="P43" s="67">
        <v>1</v>
      </c>
      <c r="Q43" s="105" t="s">
        <v>2243</v>
      </c>
      <c r="R43" s="54" t="s">
        <v>2229</v>
      </c>
      <c r="S43" s="68" t="s">
        <v>2200</v>
      </c>
      <c r="T43" s="68" t="s">
        <v>2314</v>
      </c>
      <c r="U43" s="68"/>
      <c r="V43" s="68"/>
      <c r="AJ43" s="121"/>
      <c r="AK43" s="67">
        <v>13</v>
      </c>
      <c r="AL43" s="54"/>
      <c r="AM43" s="68"/>
      <c r="AN43" s="68"/>
      <c r="AO43" s="68"/>
      <c r="AP43" s="68"/>
      <c r="AQ43" s="68"/>
      <c r="AR43" s="68"/>
      <c r="AS43" s="68"/>
      <c r="AT43" s="68"/>
      <c r="AX43" s="67">
        <v>13</v>
      </c>
      <c r="AY43" s="54" t="s">
        <v>893</v>
      </c>
      <c r="AZ43" s="68"/>
      <c r="BA43" s="68"/>
      <c r="BB43" s="68" t="s">
        <v>4699</v>
      </c>
      <c r="BC43" s="68"/>
      <c r="BD43" s="68"/>
      <c r="BE43" s="68"/>
    </row>
    <row r="44" spans="2:57">
      <c r="B44"/>
      <c r="C44"/>
      <c r="D44"/>
      <c r="E44"/>
      <c r="F44"/>
      <c r="G44"/>
      <c r="I44" s="67">
        <v>40</v>
      </c>
      <c r="J44" s="54"/>
      <c r="K44" s="68"/>
      <c r="L44" s="68"/>
      <c r="M44" s="68"/>
      <c r="N44" s="68"/>
      <c r="P44" s="67">
        <v>2</v>
      </c>
      <c r="Q44" s="105"/>
      <c r="R44" s="54" t="s">
        <v>2230</v>
      </c>
      <c r="S44" s="68" t="s">
        <v>2201</v>
      </c>
      <c r="T44" s="68" t="s">
        <v>2315</v>
      </c>
      <c r="U44" s="68"/>
      <c r="V44" s="68"/>
      <c r="AJ44" s="121"/>
      <c r="AK44" s="67">
        <v>14</v>
      </c>
      <c r="AL44" s="54"/>
      <c r="AM44" s="68"/>
      <c r="AN44" s="68"/>
      <c r="AO44" s="68"/>
      <c r="AP44" s="68"/>
      <c r="AQ44" s="68"/>
      <c r="AR44" s="68"/>
      <c r="AS44" s="68"/>
      <c r="AT44" s="68"/>
      <c r="AX44" s="67">
        <v>14</v>
      </c>
      <c r="AY44" s="54" t="s">
        <v>879</v>
      </c>
      <c r="AZ44" s="68"/>
      <c r="BA44" s="68"/>
      <c r="BB44" s="68" t="s">
        <v>4700</v>
      </c>
      <c r="BC44" s="68"/>
      <c r="BD44" s="68"/>
      <c r="BE44" s="68"/>
    </row>
    <row r="45" spans="2:57">
      <c r="B45"/>
      <c r="C45"/>
      <c r="D45"/>
      <c r="E45"/>
      <c r="F45"/>
      <c r="G45"/>
      <c r="I45" s="67">
        <v>41</v>
      </c>
      <c r="J45" s="54"/>
      <c r="K45" s="68"/>
      <c r="L45" s="68"/>
      <c r="M45" s="68"/>
      <c r="N45" s="68"/>
      <c r="P45" s="67">
        <v>3</v>
      </c>
      <c r="Q45" s="105"/>
      <c r="R45" s="54" t="s">
        <v>2231</v>
      </c>
      <c r="S45" s="68" t="s">
        <v>2202</v>
      </c>
      <c r="T45" s="68" t="s">
        <v>2316</v>
      </c>
      <c r="U45" s="68"/>
      <c r="V45" s="68"/>
      <c r="AJ45" s="121"/>
      <c r="AK45" s="67">
        <v>15</v>
      </c>
      <c r="AL45" s="54"/>
      <c r="AM45" s="68"/>
      <c r="AN45" s="68"/>
      <c r="AO45" s="68"/>
      <c r="AP45" s="68"/>
      <c r="AQ45" s="68"/>
      <c r="AR45" s="68"/>
      <c r="AS45" s="68"/>
      <c r="AT45" s="68"/>
      <c r="AX45" s="67">
        <v>15</v>
      </c>
      <c r="AY45" s="54" t="s">
        <v>878</v>
      </c>
      <c r="AZ45" s="68"/>
      <c r="BA45" s="68"/>
      <c r="BB45" s="68" t="s">
        <v>4701</v>
      </c>
      <c r="BC45" s="68"/>
      <c r="BD45" s="68"/>
      <c r="BE45" s="68"/>
    </row>
    <row r="46" spans="2:57">
      <c r="B46"/>
      <c r="C46"/>
      <c r="D46"/>
      <c r="E46"/>
      <c r="F46"/>
      <c r="G46"/>
      <c r="I46" s="67">
        <v>42</v>
      </c>
      <c r="J46" s="54"/>
      <c r="K46" s="68"/>
      <c r="L46" s="68"/>
      <c r="M46" s="68"/>
      <c r="N46" s="68"/>
      <c r="P46" s="67">
        <v>4</v>
      </c>
      <c r="Q46" s="105"/>
      <c r="R46" s="54" t="s">
        <v>2232</v>
      </c>
      <c r="S46" s="68" t="s">
        <v>2203</v>
      </c>
      <c r="T46" s="68" t="s">
        <v>2317</v>
      </c>
      <c r="U46" s="68"/>
      <c r="V46" s="68"/>
      <c r="AJ46" s="121"/>
      <c r="AK46" s="67">
        <v>16</v>
      </c>
      <c r="AL46" s="54"/>
      <c r="AM46" s="68"/>
      <c r="AN46" s="68"/>
      <c r="AO46" s="68"/>
      <c r="AP46" s="68"/>
      <c r="AQ46" s="68"/>
      <c r="AR46" s="68"/>
      <c r="AS46" s="68"/>
      <c r="AT46" s="68"/>
      <c r="AX46" s="67">
        <v>16</v>
      </c>
      <c r="AY46" s="54"/>
      <c r="AZ46" s="68"/>
      <c r="BA46" s="68"/>
      <c r="BB46" s="68"/>
      <c r="BC46" s="68"/>
      <c r="BD46" s="68"/>
      <c r="BE46" s="68"/>
    </row>
    <row r="47" spans="2:57">
      <c r="B47"/>
      <c r="C47"/>
      <c r="D47"/>
      <c r="E47"/>
      <c r="F47"/>
      <c r="G47"/>
      <c r="I47" s="67">
        <v>43</v>
      </c>
      <c r="J47" s="54"/>
      <c r="K47" s="68"/>
      <c r="L47" s="68"/>
      <c r="M47" s="68"/>
      <c r="N47" s="68"/>
      <c r="P47" s="67">
        <v>5</v>
      </c>
      <c r="Q47" s="105"/>
      <c r="R47" s="54" t="s">
        <v>2233</v>
      </c>
      <c r="S47" s="68" t="s">
        <v>2204</v>
      </c>
      <c r="T47" s="68" t="s">
        <v>2318</v>
      </c>
      <c r="U47" s="68"/>
      <c r="V47" s="68"/>
      <c r="AJ47" s="121"/>
      <c r="AK47" s="67">
        <v>17</v>
      </c>
      <c r="AL47" s="54"/>
      <c r="AM47" s="68"/>
      <c r="AN47" s="68"/>
      <c r="AO47" s="68"/>
      <c r="AP47" s="68"/>
      <c r="AQ47" s="68"/>
      <c r="AR47" s="68"/>
      <c r="AS47" s="68"/>
      <c r="AT47" s="68"/>
      <c r="AX47" s="67">
        <v>17</v>
      </c>
      <c r="AY47" s="54" t="s">
        <v>880</v>
      </c>
      <c r="AZ47" s="68"/>
      <c r="BA47" s="68"/>
      <c r="BB47" s="68" t="s">
        <v>4702</v>
      </c>
      <c r="BC47" s="68"/>
      <c r="BD47" s="68"/>
      <c r="BE47" s="68"/>
    </row>
    <row r="48" spans="2:57">
      <c r="B48"/>
      <c r="C48"/>
      <c r="D48"/>
      <c r="E48"/>
      <c r="F48"/>
      <c r="G48"/>
      <c r="I48"/>
      <c r="J48" s="54"/>
      <c r="K48" s="68"/>
      <c r="L48" s="68"/>
      <c r="M48" s="68"/>
      <c r="N48" s="68"/>
      <c r="P48" s="67">
        <v>6</v>
      </c>
      <c r="Q48" s="105"/>
      <c r="R48" s="54" t="s">
        <v>2234</v>
      </c>
      <c r="S48" s="68" t="s">
        <v>2205</v>
      </c>
      <c r="T48" s="68" t="s">
        <v>2319</v>
      </c>
      <c r="U48" s="68"/>
      <c r="V48" s="68"/>
      <c r="AJ48" s="121"/>
      <c r="AK48" s="67">
        <v>18</v>
      </c>
      <c r="AL48" s="54"/>
      <c r="AM48" s="68"/>
      <c r="AN48" s="68"/>
      <c r="AO48" s="68"/>
      <c r="AP48" s="68"/>
      <c r="AQ48" s="68"/>
      <c r="AR48" s="68"/>
      <c r="AS48" s="68"/>
      <c r="AT48" s="68"/>
      <c r="AX48" s="67">
        <v>18</v>
      </c>
      <c r="AY48" s="54" t="s">
        <v>881</v>
      </c>
      <c r="AZ48" s="68"/>
      <c r="BA48" s="68"/>
      <c r="BB48" s="68" t="s">
        <v>4703</v>
      </c>
      <c r="BC48" s="68"/>
      <c r="BD48" s="68"/>
      <c r="BE48" s="68"/>
    </row>
    <row r="49" spans="2:57">
      <c r="B49"/>
      <c r="C49"/>
      <c r="D49"/>
      <c r="E49"/>
      <c r="F49"/>
      <c r="G49"/>
      <c r="I49"/>
      <c r="J49"/>
      <c r="K49"/>
      <c r="L49"/>
      <c r="M49"/>
      <c r="N49"/>
      <c r="P49" s="67">
        <v>7</v>
      </c>
      <c r="Q49" s="105"/>
      <c r="R49" s="54" t="s">
        <v>2235</v>
      </c>
      <c r="S49" s="68" t="s">
        <v>2206</v>
      </c>
      <c r="T49" s="68" t="s">
        <v>2320</v>
      </c>
      <c r="U49" s="68"/>
      <c r="V49" s="68"/>
      <c r="AJ49" s="121"/>
      <c r="AK49" s="67">
        <v>19</v>
      </c>
      <c r="AL49" s="54"/>
      <c r="AM49" s="68"/>
      <c r="AN49" s="68"/>
      <c r="AO49" s="68"/>
      <c r="AP49" s="68"/>
      <c r="AQ49" s="68"/>
      <c r="AR49" s="68"/>
      <c r="AS49" s="68"/>
      <c r="AT49" s="68"/>
      <c r="AX49" s="67">
        <v>19</v>
      </c>
      <c r="AY49" s="54" t="s">
        <v>890</v>
      </c>
      <c r="AZ49" s="68"/>
      <c r="BA49" s="68"/>
      <c r="BB49" s="68" t="s">
        <v>4704</v>
      </c>
      <c r="BC49" s="68"/>
      <c r="BD49" s="68"/>
      <c r="BE49" s="68"/>
    </row>
    <row r="50" spans="2:57">
      <c r="B50"/>
      <c r="C50"/>
      <c r="D50"/>
      <c r="E50"/>
      <c r="F50"/>
      <c r="G50"/>
      <c r="I50"/>
      <c r="J50"/>
      <c r="K50"/>
      <c r="L50"/>
      <c r="M50"/>
      <c r="N50"/>
      <c r="P50" s="67">
        <v>8</v>
      </c>
      <c r="Q50" s="105"/>
      <c r="R50" s="54" t="s">
        <v>2236</v>
      </c>
      <c r="S50" s="68" t="s">
        <v>2207</v>
      </c>
      <c r="T50" s="68" t="s">
        <v>2321</v>
      </c>
      <c r="U50" s="68"/>
      <c r="V50" s="68"/>
      <c r="AJ50" s="121"/>
      <c r="AK50" s="67">
        <v>20</v>
      </c>
      <c r="AL50" s="54"/>
      <c r="AM50" s="68"/>
      <c r="AN50" s="68"/>
      <c r="AO50" s="68"/>
      <c r="AP50" s="68"/>
      <c r="AQ50" s="68"/>
      <c r="AR50" s="68"/>
      <c r="AS50" s="68"/>
      <c r="AT50" s="68"/>
      <c r="AX50" s="67">
        <v>20</v>
      </c>
      <c r="AY50" s="54" t="s">
        <v>892</v>
      </c>
      <c r="AZ50" s="68"/>
      <c r="BA50" s="68"/>
      <c r="BB50" s="68" t="s">
        <v>4705</v>
      </c>
      <c r="BC50" s="68"/>
      <c r="BD50" s="68"/>
      <c r="BE50" s="68"/>
    </row>
    <row r="51" spans="2:57">
      <c r="B51"/>
      <c r="C51"/>
      <c r="D51"/>
      <c r="E51"/>
      <c r="F51"/>
      <c r="G51"/>
      <c r="I51"/>
      <c r="J51"/>
      <c r="K51"/>
      <c r="L51"/>
      <c r="M51"/>
      <c r="N51"/>
      <c r="P51" s="67">
        <v>9</v>
      </c>
      <c r="Q51" s="105"/>
      <c r="R51" s="54" t="s">
        <v>2237</v>
      </c>
      <c r="S51" s="68" t="s">
        <v>2208</v>
      </c>
      <c r="T51" s="68" t="s">
        <v>2322</v>
      </c>
      <c r="U51" s="68"/>
      <c r="V51" s="68"/>
      <c r="AX51" s="67">
        <v>21</v>
      </c>
      <c r="AY51" s="54" t="s">
        <v>891</v>
      </c>
      <c r="AZ51" s="68"/>
      <c r="BA51" s="68"/>
      <c r="BB51" s="68" t="s">
        <v>4706</v>
      </c>
      <c r="BC51" s="68"/>
      <c r="BD51" s="68"/>
      <c r="BE51" s="68"/>
    </row>
    <row r="52" spans="2:57">
      <c r="B52"/>
      <c r="C52"/>
      <c r="D52"/>
      <c r="E52"/>
      <c r="F52"/>
      <c r="G52"/>
      <c r="I52"/>
      <c r="J52"/>
      <c r="K52"/>
      <c r="L52"/>
      <c r="M52"/>
      <c r="N52"/>
      <c r="P52" s="67">
        <v>10</v>
      </c>
      <c r="Q52" s="105"/>
      <c r="R52" s="54" t="s">
        <v>2238</v>
      </c>
      <c r="S52" s="68" t="s">
        <v>2209</v>
      </c>
      <c r="T52" s="68" t="s">
        <v>2323</v>
      </c>
      <c r="U52" s="68"/>
      <c r="V52" s="68"/>
      <c r="AX52" s="67">
        <v>22</v>
      </c>
      <c r="AY52" s="54"/>
      <c r="AZ52" s="68"/>
      <c r="BA52" s="68"/>
      <c r="BB52" s="68"/>
      <c r="BC52" s="68"/>
      <c r="BD52" s="68"/>
      <c r="BE52" s="68"/>
    </row>
    <row r="53" spans="2:57">
      <c r="B53"/>
      <c r="C53"/>
      <c r="D53"/>
      <c r="E53"/>
      <c r="F53"/>
      <c r="G53"/>
      <c r="I53"/>
      <c r="J53"/>
      <c r="K53"/>
      <c r="L53"/>
      <c r="M53"/>
      <c r="N53"/>
      <c r="P53" s="67">
        <v>11</v>
      </c>
      <c r="Q53" s="105"/>
      <c r="R53" s="54" t="s">
        <v>2239</v>
      </c>
      <c r="S53" s="68" t="s">
        <v>2210</v>
      </c>
      <c r="T53" s="68" t="s">
        <v>2324</v>
      </c>
      <c r="U53" s="68"/>
      <c r="V53" s="68"/>
    </row>
    <row r="54" spans="2:57">
      <c r="B54"/>
      <c r="C54"/>
      <c r="D54"/>
      <c r="E54"/>
      <c r="F54"/>
      <c r="G54"/>
      <c r="I54"/>
      <c r="J54"/>
      <c r="K54"/>
      <c r="L54"/>
      <c r="M54"/>
      <c r="N54"/>
      <c r="P54" s="67">
        <v>12</v>
      </c>
      <c r="Q54" s="105"/>
      <c r="R54" s="54" t="s">
        <v>2240</v>
      </c>
      <c r="S54" s="68" t="s">
        <v>2211</v>
      </c>
      <c r="T54" s="68" t="s">
        <v>2325</v>
      </c>
      <c r="U54" s="68"/>
      <c r="V54" s="68"/>
      <c r="AJ54" s="122" t="s">
        <v>3766</v>
      </c>
      <c r="AK54" s="133" t="s">
        <v>3331</v>
      </c>
      <c r="AL54" s="133"/>
      <c r="AM54" s="133"/>
      <c r="AN54" s="133"/>
      <c r="AO54" s="133"/>
      <c r="AP54" s="133"/>
      <c r="AQ54" s="133"/>
      <c r="AR54" s="133"/>
      <c r="AS54" s="133"/>
      <c r="AT54" s="133"/>
      <c r="AX54" s="133" t="s">
        <v>4707</v>
      </c>
      <c r="AY54" s="133"/>
      <c r="AZ54" s="133"/>
      <c r="BA54" s="133"/>
      <c r="BB54" s="133"/>
      <c r="BC54" s="133"/>
      <c r="BD54" s="133"/>
      <c r="BE54" s="133"/>
    </row>
    <row r="55" spans="2:57">
      <c r="B55"/>
      <c r="C55"/>
      <c r="D55"/>
      <c r="E55"/>
      <c r="F55"/>
      <c r="G55"/>
      <c r="I55"/>
      <c r="J55"/>
      <c r="K55"/>
      <c r="L55"/>
      <c r="M55"/>
      <c r="N55"/>
      <c r="P55" s="67">
        <v>13</v>
      </c>
      <c r="Q55" s="105"/>
      <c r="R55" s="54" t="s">
        <v>2241</v>
      </c>
      <c r="S55" s="68" t="s">
        <v>2212</v>
      </c>
      <c r="T55" s="68" t="s">
        <v>2326</v>
      </c>
      <c r="U55" s="68"/>
      <c r="V55" s="68"/>
      <c r="AJ55" s="122"/>
      <c r="AK55" s="132" t="s">
        <v>869</v>
      </c>
      <c r="AL55" s="132" t="s">
        <v>169</v>
      </c>
      <c r="AM55" s="132" t="s">
        <v>3333</v>
      </c>
      <c r="AN55" s="132"/>
      <c r="AO55" s="132"/>
      <c r="AP55" s="132"/>
      <c r="AQ55" s="132"/>
      <c r="AR55" s="132"/>
      <c r="AS55" s="132"/>
      <c r="AT55" s="132"/>
      <c r="AX55" s="132" t="s">
        <v>157</v>
      </c>
      <c r="AY55" s="132" t="s">
        <v>169</v>
      </c>
      <c r="AZ55" s="132" t="s">
        <v>3333</v>
      </c>
      <c r="BA55" s="132"/>
      <c r="BB55" s="132"/>
      <c r="BC55" s="132"/>
      <c r="BD55" s="132"/>
      <c r="BE55" s="132"/>
    </row>
    <row r="56" spans="2:57">
      <c r="B56"/>
      <c r="C56"/>
      <c r="D56"/>
      <c r="E56"/>
      <c r="F56"/>
      <c r="G56"/>
      <c r="I56"/>
      <c r="J56"/>
      <c r="K56"/>
      <c r="L56"/>
      <c r="M56"/>
      <c r="N56"/>
      <c r="P56" s="67">
        <v>14</v>
      </c>
      <c r="Q56" s="105"/>
      <c r="R56" s="54" t="s">
        <v>2242</v>
      </c>
      <c r="S56" s="68" t="s">
        <v>2213</v>
      </c>
      <c r="T56" s="68" t="s">
        <v>2327</v>
      </c>
      <c r="U56" s="68"/>
      <c r="V56" s="68"/>
      <c r="AJ56" s="121"/>
      <c r="AK56" s="132"/>
      <c r="AL56" s="132"/>
      <c r="AM56" s="71" t="s">
        <v>170</v>
      </c>
      <c r="AN56" s="71" t="s">
        <v>171</v>
      </c>
      <c r="AO56" s="71" t="s">
        <v>869</v>
      </c>
      <c r="AP56" s="71" t="s">
        <v>870</v>
      </c>
      <c r="AQ56" s="71" t="s">
        <v>3813</v>
      </c>
      <c r="AR56" s="71" t="s">
        <v>3840</v>
      </c>
      <c r="AS56" s="71"/>
      <c r="AT56" s="71"/>
      <c r="AX56" s="132"/>
      <c r="AY56" s="132"/>
      <c r="AZ56" s="71" t="s">
        <v>170</v>
      </c>
      <c r="BA56" s="71" t="s">
        <v>171</v>
      </c>
      <c r="BB56" s="71" t="s">
        <v>875</v>
      </c>
      <c r="BC56" s="71" t="s">
        <v>170</v>
      </c>
      <c r="BD56" s="71" t="s">
        <v>171</v>
      </c>
      <c r="BE56" s="71" t="s">
        <v>875</v>
      </c>
    </row>
    <row r="57" spans="2:57">
      <c r="B57"/>
      <c r="C57"/>
      <c r="D57"/>
      <c r="E57"/>
      <c r="F57"/>
      <c r="G57"/>
      <c r="I57"/>
      <c r="J57"/>
      <c r="K57"/>
      <c r="L57"/>
      <c r="M57"/>
      <c r="N57"/>
      <c r="P57" s="67">
        <v>15</v>
      </c>
      <c r="Q57" s="105" t="s">
        <v>2244</v>
      </c>
      <c r="R57" s="54" t="s">
        <v>2245</v>
      </c>
      <c r="S57" s="68" t="s">
        <v>2214</v>
      </c>
      <c r="T57" s="68" t="s">
        <v>2328</v>
      </c>
      <c r="U57" s="68"/>
      <c r="V57" s="68"/>
      <c r="AJ57" s="121"/>
      <c r="AK57" s="67">
        <v>1</v>
      </c>
      <c r="AL57" s="54" t="s">
        <v>871</v>
      </c>
      <c r="AM57" s="68" t="s">
        <v>3079</v>
      </c>
      <c r="AN57" s="68" t="s">
        <v>3082</v>
      </c>
      <c r="AO57" s="68" t="s">
        <v>3085</v>
      </c>
      <c r="AP57" s="68" t="s">
        <v>3088</v>
      </c>
      <c r="AQ57" s="68"/>
      <c r="AR57" s="68" t="s">
        <v>3841</v>
      </c>
      <c r="AS57" s="68"/>
      <c r="AT57" s="68"/>
      <c r="AX57" s="67">
        <v>1</v>
      </c>
      <c r="AY57" s="54" t="s">
        <v>886</v>
      </c>
      <c r="AZ57" s="68" t="s">
        <v>4708</v>
      </c>
      <c r="BA57" s="68" t="s">
        <v>4712</v>
      </c>
      <c r="BB57" s="68"/>
      <c r="BC57" s="68"/>
      <c r="BD57" s="68"/>
      <c r="BE57" s="68"/>
    </row>
    <row r="58" spans="2:57">
      <c r="B58"/>
      <c r="C58"/>
      <c r="D58"/>
      <c r="E58"/>
      <c r="F58"/>
      <c r="G58"/>
      <c r="I58"/>
      <c r="J58"/>
      <c r="K58"/>
      <c r="L58"/>
      <c r="M58"/>
      <c r="N58"/>
      <c r="P58" s="67">
        <v>16</v>
      </c>
      <c r="Q58" s="105"/>
      <c r="R58" s="54" t="s">
        <v>2246</v>
      </c>
      <c r="S58" s="68" t="s">
        <v>2215</v>
      </c>
      <c r="T58" s="68" t="s">
        <v>2329</v>
      </c>
      <c r="U58" s="68"/>
      <c r="V58" s="68"/>
      <c r="AJ58" s="121"/>
      <c r="AK58" s="67">
        <v>2</v>
      </c>
      <c r="AL58" s="54" t="s">
        <v>3268</v>
      </c>
      <c r="AM58" s="68" t="s">
        <v>3080</v>
      </c>
      <c r="AN58" s="68" t="s">
        <v>3083</v>
      </c>
      <c r="AO58" s="68" t="s">
        <v>3086</v>
      </c>
      <c r="AP58" s="68" t="s">
        <v>3089</v>
      </c>
      <c r="AQ58" s="68"/>
      <c r="AR58" s="68" t="s">
        <v>3842</v>
      </c>
      <c r="AS58" s="68"/>
      <c r="AT58" s="68"/>
      <c r="AX58" s="67">
        <v>2</v>
      </c>
      <c r="AY58" s="54" t="s">
        <v>887</v>
      </c>
      <c r="AZ58" s="68" t="s">
        <v>4709</v>
      </c>
      <c r="BA58" s="68" t="s">
        <v>4713</v>
      </c>
      <c r="BB58" s="68"/>
      <c r="BC58" s="68"/>
      <c r="BD58" s="68"/>
      <c r="BE58" s="68"/>
    </row>
    <row r="59" spans="2:57">
      <c r="B59"/>
      <c r="C59"/>
      <c r="D59"/>
      <c r="E59"/>
      <c r="F59"/>
      <c r="G59"/>
      <c r="I59"/>
      <c r="J59"/>
      <c r="K59"/>
      <c r="L59"/>
      <c r="M59"/>
      <c r="N59"/>
      <c r="P59" s="67">
        <v>17</v>
      </c>
      <c r="Q59" s="105"/>
      <c r="R59" s="54" t="s">
        <v>2247</v>
      </c>
      <c r="S59" s="68" t="s">
        <v>2216</v>
      </c>
      <c r="T59" s="68" t="s">
        <v>2330</v>
      </c>
      <c r="U59" s="68"/>
      <c r="V59" s="68"/>
      <c r="AJ59" s="121"/>
      <c r="AK59" s="67">
        <v>3</v>
      </c>
      <c r="AL59" s="54" t="s">
        <v>3269</v>
      </c>
      <c r="AM59" s="68" t="s">
        <v>3081</v>
      </c>
      <c r="AN59" s="68" t="s">
        <v>3084</v>
      </c>
      <c r="AO59" s="68" t="s">
        <v>3087</v>
      </c>
      <c r="AP59" s="68" t="s">
        <v>3090</v>
      </c>
      <c r="AQ59" s="68"/>
      <c r="AR59" s="68" t="s">
        <v>3843</v>
      </c>
      <c r="AS59" s="68"/>
      <c r="AT59" s="68"/>
      <c r="AX59" s="67">
        <v>3</v>
      </c>
      <c r="AY59" s="54" t="s">
        <v>876</v>
      </c>
      <c r="AZ59" s="68" t="s">
        <v>4710</v>
      </c>
      <c r="BA59" s="68" t="s">
        <v>4804</v>
      </c>
      <c r="BB59" s="68"/>
      <c r="BC59" s="68"/>
      <c r="BD59" s="68"/>
      <c r="BE59" s="68"/>
    </row>
    <row r="60" spans="2:57">
      <c r="B60"/>
      <c r="C60"/>
      <c r="D60"/>
      <c r="E60"/>
      <c r="F60"/>
      <c r="G60"/>
      <c r="I60"/>
      <c r="J60"/>
      <c r="K60"/>
      <c r="L60"/>
      <c r="M60"/>
      <c r="N60"/>
      <c r="P60" s="67">
        <v>18</v>
      </c>
      <c r="Q60" s="105"/>
      <c r="R60" s="54" t="s">
        <v>2253</v>
      </c>
      <c r="S60" s="68" t="s">
        <v>2217</v>
      </c>
      <c r="T60" s="68" t="s">
        <v>2331</v>
      </c>
      <c r="U60" s="68"/>
      <c r="V60" s="68"/>
      <c r="AJ60" s="121"/>
      <c r="AK60" s="67">
        <v>4</v>
      </c>
      <c r="AL60" s="54" t="s">
        <v>3270</v>
      </c>
      <c r="AM60" s="68" t="s">
        <v>3278</v>
      </c>
      <c r="AN60" s="68" t="s">
        <v>3334</v>
      </c>
      <c r="AO60" s="68" t="s">
        <v>3342</v>
      </c>
      <c r="AP60" s="68" t="s">
        <v>3350</v>
      </c>
      <c r="AQ60" s="68"/>
      <c r="AR60" s="68" t="s">
        <v>3844</v>
      </c>
      <c r="AS60" s="68"/>
      <c r="AT60" s="68"/>
      <c r="AX60" s="67">
        <v>4</v>
      </c>
      <c r="AY60" s="54" t="s">
        <v>877</v>
      </c>
      <c r="AZ60" s="68" t="s">
        <v>4711</v>
      </c>
      <c r="BA60" s="68" t="s">
        <v>4805</v>
      </c>
      <c r="BB60" s="68"/>
      <c r="BC60" s="68"/>
      <c r="BD60" s="68"/>
      <c r="BE60" s="68"/>
    </row>
    <row r="61" spans="2:57">
      <c r="B61"/>
      <c r="C61"/>
      <c r="D61"/>
      <c r="E61"/>
      <c r="F61"/>
      <c r="G61"/>
      <c r="I61"/>
      <c r="J61"/>
      <c r="K61"/>
      <c r="L61"/>
      <c r="M61"/>
      <c r="N61"/>
      <c r="P61" s="67">
        <v>19</v>
      </c>
      <c r="Q61" s="105"/>
      <c r="R61" s="54" t="s">
        <v>2248</v>
      </c>
      <c r="S61" s="68" t="s">
        <v>2218</v>
      </c>
      <c r="T61" s="68" t="s">
        <v>2332</v>
      </c>
      <c r="U61" s="68"/>
      <c r="V61" s="68"/>
      <c r="AJ61" s="121"/>
      <c r="AK61" s="67">
        <v>5</v>
      </c>
      <c r="AL61" s="54" t="s">
        <v>3271</v>
      </c>
      <c r="AM61" s="68" t="s">
        <v>3279</v>
      </c>
      <c r="AN61" s="68" t="s">
        <v>3335</v>
      </c>
      <c r="AO61" s="68" t="s">
        <v>3343</v>
      </c>
      <c r="AP61" s="68" t="s">
        <v>3351</v>
      </c>
      <c r="AQ61" s="68"/>
      <c r="AR61" s="68" t="s">
        <v>3845</v>
      </c>
      <c r="AS61" s="68"/>
      <c r="AT61" s="68"/>
      <c r="AX61" s="67">
        <v>5</v>
      </c>
      <c r="AY61" s="54" t="s">
        <v>885</v>
      </c>
      <c r="AZ61" s="68" t="s">
        <v>4714</v>
      </c>
      <c r="BA61" s="68" t="s">
        <v>4806</v>
      </c>
      <c r="BB61" s="68"/>
      <c r="BC61" s="68"/>
      <c r="BD61" s="68"/>
      <c r="BE61" s="68"/>
    </row>
    <row r="62" spans="2:57">
      <c r="B62"/>
      <c r="C62"/>
      <c r="D62"/>
      <c r="E62"/>
      <c r="F62"/>
      <c r="G62"/>
      <c r="I62"/>
      <c r="J62"/>
      <c r="K62"/>
      <c r="L62"/>
      <c r="M62"/>
      <c r="N62"/>
      <c r="P62" s="67">
        <v>20</v>
      </c>
      <c r="Q62" s="105"/>
      <c r="R62" s="54" t="s">
        <v>2254</v>
      </c>
      <c r="S62" s="68" t="s">
        <v>2219</v>
      </c>
      <c r="T62" s="68" t="s">
        <v>2333</v>
      </c>
      <c r="U62" s="68"/>
      <c r="V62" s="68"/>
      <c r="AJ62" s="121"/>
      <c r="AK62" s="67">
        <v>6</v>
      </c>
      <c r="AL62" s="54" t="s">
        <v>3272</v>
      </c>
      <c r="AM62" s="68" t="s">
        <v>3280</v>
      </c>
      <c r="AN62" s="68" t="s">
        <v>3336</v>
      </c>
      <c r="AO62" s="68" t="s">
        <v>3344</v>
      </c>
      <c r="AP62" s="68" t="s">
        <v>3352</v>
      </c>
      <c r="AQ62" s="68"/>
      <c r="AR62" s="68" t="s">
        <v>3846</v>
      </c>
      <c r="AS62" s="68"/>
      <c r="AT62" s="68"/>
      <c r="AX62" s="67">
        <v>6</v>
      </c>
      <c r="AY62" s="54"/>
      <c r="AZ62" s="68"/>
      <c r="BA62" s="68"/>
      <c r="BB62" s="68"/>
      <c r="BC62" s="68"/>
      <c r="BD62" s="68"/>
      <c r="BE62" s="68"/>
    </row>
    <row r="63" spans="2:57">
      <c r="B63"/>
      <c r="C63"/>
      <c r="D63"/>
      <c r="E63"/>
      <c r="F63"/>
      <c r="G63"/>
      <c r="I63"/>
      <c r="J63"/>
      <c r="K63"/>
      <c r="L63"/>
      <c r="M63"/>
      <c r="N63"/>
      <c r="P63" s="67">
        <v>21</v>
      </c>
      <c r="Q63" s="105"/>
      <c r="R63" s="54" t="s">
        <v>2249</v>
      </c>
      <c r="S63" s="68" t="s">
        <v>2220</v>
      </c>
      <c r="T63" s="68" t="s">
        <v>2334</v>
      </c>
      <c r="U63" s="68"/>
      <c r="V63" s="68"/>
      <c r="AJ63" s="121"/>
      <c r="AK63" s="67">
        <v>7</v>
      </c>
      <c r="AL63" s="54" t="s">
        <v>3273</v>
      </c>
      <c r="AM63" s="68" t="s">
        <v>3281</v>
      </c>
      <c r="AN63" s="68" t="s">
        <v>3337</v>
      </c>
      <c r="AO63" s="68" t="s">
        <v>3345</v>
      </c>
      <c r="AP63" s="68" t="s">
        <v>3353</v>
      </c>
      <c r="AQ63" s="68"/>
      <c r="AR63" s="68" t="s">
        <v>3847</v>
      </c>
      <c r="AS63" s="68"/>
      <c r="AT63" s="68"/>
      <c r="AX63" s="67">
        <v>7</v>
      </c>
      <c r="AY63" s="54" t="s">
        <v>883</v>
      </c>
      <c r="AZ63" s="68"/>
      <c r="BA63" s="68" t="s">
        <v>4715</v>
      </c>
      <c r="BB63" s="68"/>
      <c r="BC63" s="68"/>
      <c r="BD63" s="68"/>
      <c r="BE63" s="68"/>
    </row>
    <row r="64" spans="2:57">
      <c r="J64"/>
      <c r="K64"/>
      <c r="L64"/>
      <c r="M64"/>
      <c r="N64"/>
      <c r="P64" s="67">
        <v>22</v>
      </c>
      <c r="Q64" s="105"/>
      <c r="R64" s="54" t="s">
        <v>2255</v>
      </c>
      <c r="S64" s="68" t="s">
        <v>2221</v>
      </c>
      <c r="T64" s="68" t="s">
        <v>2335</v>
      </c>
      <c r="U64" s="68"/>
      <c r="V64" s="68"/>
      <c r="AJ64" s="121"/>
      <c r="AK64" s="67">
        <v>8</v>
      </c>
      <c r="AL64" s="54" t="s">
        <v>3274</v>
      </c>
      <c r="AM64" s="68" t="s">
        <v>3282</v>
      </c>
      <c r="AN64" s="68" t="s">
        <v>3338</v>
      </c>
      <c r="AO64" s="68" t="s">
        <v>3346</v>
      </c>
      <c r="AP64" s="68" t="s">
        <v>3354</v>
      </c>
      <c r="AQ64" s="68"/>
      <c r="AR64" s="68" t="s">
        <v>3848</v>
      </c>
      <c r="AS64" s="68"/>
      <c r="AT64" s="68"/>
      <c r="AX64" s="67">
        <v>8</v>
      </c>
      <c r="AY64" s="54" t="s">
        <v>882</v>
      </c>
      <c r="AZ64" s="68"/>
      <c r="BA64" s="68" t="s">
        <v>4716</v>
      </c>
      <c r="BB64" s="68"/>
      <c r="BC64" s="68"/>
      <c r="BD64" s="68"/>
      <c r="BE64" s="68"/>
    </row>
    <row r="65" spans="16:57">
      <c r="P65" s="67">
        <v>23</v>
      </c>
      <c r="Q65" s="105"/>
      <c r="R65" s="54" t="s">
        <v>2250</v>
      </c>
      <c r="S65" s="68" t="s">
        <v>2222</v>
      </c>
      <c r="T65" s="68" t="s">
        <v>2336</v>
      </c>
      <c r="U65" s="68"/>
      <c r="V65" s="68"/>
      <c r="AJ65" s="121"/>
      <c r="AK65" s="67">
        <v>9</v>
      </c>
      <c r="AL65" s="54" t="s">
        <v>3275</v>
      </c>
      <c r="AM65" s="68" t="s">
        <v>3283</v>
      </c>
      <c r="AN65" s="68" t="s">
        <v>3339</v>
      </c>
      <c r="AO65" s="68" t="s">
        <v>3347</v>
      </c>
      <c r="AP65" s="68" t="s">
        <v>3355</v>
      </c>
      <c r="AQ65" s="68"/>
      <c r="AR65" s="68" t="s">
        <v>3849</v>
      </c>
      <c r="AS65" s="68"/>
      <c r="AT65" s="68"/>
      <c r="AX65" s="67">
        <v>9</v>
      </c>
      <c r="AY65" s="54" t="s">
        <v>884</v>
      </c>
      <c r="AZ65" s="68"/>
      <c r="BA65" s="68" t="s">
        <v>4717</v>
      </c>
      <c r="BB65" s="68"/>
      <c r="BC65" s="68"/>
      <c r="BD65" s="68"/>
      <c r="BE65" s="68"/>
    </row>
    <row r="66" spans="16:57">
      <c r="P66" s="67">
        <v>24</v>
      </c>
      <c r="Q66" s="105"/>
      <c r="R66" s="54" t="s">
        <v>2256</v>
      </c>
      <c r="S66" s="68" t="s">
        <v>2223</v>
      </c>
      <c r="T66" s="68" t="s">
        <v>2337</v>
      </c>
      <c r="U66" s="68"/>
      <c r="V66" s="68"/>
      <c r="AJ66" s="121"/>
      <c r="AK66" s="67">
        <v>10</v>
      </c>
      <c r="AL66" s="54" t="s">
        <v>3276</v>
      </c>
      <c r="AM66" s="68" t="s">
        <v>3284</v>
      </c>
      <c r="AN66" s="68" t="s">
        <v>3340</v>
      </c>
      <c r="AO66" s="68" t="s">
        <v>3348</v>
      </c>
      <c r="AP66" s="68" t="s">
        <v>3356</v>
      </c>
      <c r="AQ66" s="68"/>
      <c r="AR66" s="68" t="s">
        <v>3850</v>
      </c>
      <c r="AS66" s="68"/>
      <c r="AT66" s="68"/>
      <c r="AX66" s="67">
        <v>10</v>
      </c>
      <c r="AY66" s="54"/>
      <c r="AZ66" s="68"/>
      <c r="BA66" s="68"/>
      <c r="BB66" s="68"/>
      <c r="BC66" s="68"/>
      <c r="BD66" s="68"/>
      <c r="BE66" s="68"/>
    </row>
    <row r="67" spans="16:57">
      <c r="P67" s="67">
        <v>25</v>
      </c>
      <c r="Q67" s="105"/>
      <c r="R67" s="54" t="s">
        <v>2251</v>
      </c>
      <c r="S67" s="68" t="s">
        <v>2224</v>
      </c>
      <c r="T67" s="68" t="s">
        <v>2338</v>
      </c>
      <c r="U67" s="68"/>
      <c r="V67" s="68"/>
      <c r="AJ67" s="121"/>
      <c r="AK67" s="67">
        <v>11</v>
      </c>
      <c r="AL67" s="54" t="s">
        <v>3277</v>
      </c>
      <c r="AM67" s="68" t="s">
        <v>3285</v>
      </c>
      <c r="AN67" s="68" t="s">
        <v>3341</v>
      </c>
      <c r="AO67" s="68" t="s">
        <v>3349</v>
      </c>
      <c r="AP67" s="68" t="s">
        <v>3357</v>
      </c>
      <c r="AQ67" s="68"/>
      <c r="AR67" s="68" t="s">
        <v>3851</v>
      </c>
      <c r="AS67" s="68"/>
      <c r="AT67" s="68"/>
      <c r="AX67" s="67">
        <v>11</v>
      </c>
      <c r="AY67" s="54" t="s">
        <v>888</v>
      </c>
      <c r="AZ67" s="68"/>
      <c r="BA67" s="68"/>
      <c r="BB67" s="68" t="s">
        <v>4718</v>
      </c>
      <c r="BC67" s="68"/>
      <c r="BD67" s="68"/>
      <c r="BE67" s="68"/>
    </row>
    <row r="68" spans="16:57">
      <c r="P68" s="67">
        <v>26</v>
      </c>
      <c r="Q68" s="105"/>
      <c r="R68" s="54" t="s">
        <v>2257</v>
      </c>
      <c r="S68" s="68" t="s">
        <v>2225</v>
      </c>
      <c r="T68" s="68" t="s">
        <v>2339</v>
      </c>
      <c r="U68" s="68"/>
      <c r="V68" s="68"/>
      <c r="AJ68" s="121"/>
      <c r="AK68" s="67">
        <v>12</v>
      </c>
      <c r="AL68" s="54"/>
      <c r="AM68" s="68"/>
      <c r="AN68" s="68"/>
      <c r="AO68" s="68"/>
      <c r="AP68" s="68"/>
      <c r="AQ68" s="68"/>
      <c r="AR68" s="68"/>
      <c r="AS68" s="68"/>
      <c r="AT68" s="68"/>
      <c r="AX68" s="67">
        <v>12</v>
      </c>
      <c r="AY68" s="54" t="s">
        <v>889</v>
      </c>
      <c r="AZ68" s="68"/>
      <c r="BA68" s="68"/>
      <c r="BB68" s="68" t="s">
        <v>4719</v>
      </c>
      <c r="BC68" s="68"/>
      <c r="BD68" s="68"/>
      <c r="BE68" s="68"/>
    </row>
    <row r="69" spans="16:57">
      <c r="P69" s="67">
        <v>27</v>
      </c>
      <c r="Q69" s="105"/>
      <c r="R69" s="54" t="s">
        <v>2252</v>
      </c>
      <c r="S69" s="68" t="s">
        <v>2226</v>
      </c>
      <c r="T69" s="68" t="s">
        <v>2340</v>
      </c>
      <c r="U69" s="68"/>
      <c r="V69" s="68"/>
      <c r="AJ69" s="121"/>
      <c r="AK69" s="67">
        <v>13</v>
      </c>
      <c r="AL69" s="54"/>
      <c r="AM69" s="68"/>
      <c r="AN69" s="68"/>
      <c r="AO69" s="68"/>
      <c r="AP69" s="68"/>
      <c r="AQ69" s="68"/>
      <c r="AR69" s="68"/>
      <c r="AS69" s="68"/>
      <c r="AT69" s="68"/>
      <c r="AX69" s="67">
        <v>13</v>
      </c>
      <c r="AY69" s="54" t="s">
        <v>893</v>
      </c>
      <c r="AZ69" s="68"/>
      <c r="BA69" s="68"/>
      <c r="BB69" s="68" t="s">
        <v>4720</v>
      </c>
      <c r="BC69" s="68"/>
      <c r="BD69" s="68"/>
      <c r="BE69" s="68"/>
    </row>
    <row r="70" spans="16:57">
      <c r="P70" s="67">
        <v>28</v>
      </c>
      <c r="Q70" s="105"/>
      <c r="R70" s="54" t="s">
        <v>2258</v>
      </c>
      <c r="S70" s="68" t="s">
        <v>2227</v>
      </c>
      <c r="T70" s="68" t="s">
        <v>2341</v>
      </c>
      <c r="U70" s="68"/>
      <c r="V70" s="68"/>
      <c r="AJ70" s="121"/>
      <c r="AK70" s="67">
        <v>14</v>
      </c>
      <c r="AL70" s="54"/>
      <c r="AM70" s="68"/>
      <c r="AN70" s="68"/>
      <c r="AO70" s="68"/>
      <c r="AP70" s="68"/>
      <c r="AQ70" s="68"/>
      <c r="AR70" s="68"/>
      <c r="AS70" s="68"/>
      <c r="AT70" s="68"/>
      <c r="AX70" s="67">
        <v>14</v>
      </c>
      <c r="AY70" s="54" t="s">
        <v>879</v>
      </c>
      <c r="AZ70" s="68"/>
      <c r="BA70" s="68"/>
      <c r="BB70" s="68" t="s">
        <v>4721</v>
      </c>
      <c r="BC70" s="68"/>
      <c r="BD70" s="68"/>
      <c r="BE70" s="68"/>
    </row>
    <row r="71" spans="16:57">
      <c r="P71" s="67">
        <v>29</v>
      </c>
      <c r="Q71" s="105" t="s">
        <v>2312</v>
      </c>
      <c r="R71" s="54" t="s">
        <v>2284</v>
      </c>
      <c r="S71" s="68" t="s">
        <v>2261</v>
      </c>
      <c r="T71" s="68" t="s">
        <v>2342</v>
      </c>
      <c r="U71" s="68"/>
      <c r="V71" s="68"/>
      <c r="AJ71" s="121"/>
      <c r="AK71" s="67">
        <v>15</v>
      </c>
      <c r="AL71" s="54"/>
      <c r="AM71" s="68"/>
      <c r="AN71" s="68"/>
      <c r="AO71" s="68"/>
      <c r="AP71" s="68"/>
      <c r="AQ71" s="68"/>
      <c r="AR71" s="68"/>
      <c r="AS71" s="68"/>
      <c r="AT71" s="68"/>
      <c r="AX71" s="67">
        <v>15</v>
      </c>
      <c r="AY71" s="54" t="s">
        <v>878</v>
      </c>
      <c r="AZ71" s="68"/>
      <c r="BA71" s="68"/>
      <c r="BB71" s="68" t="s">
        <v>4722</v>
      </c>
      <c r="BC71" s="68"/>
      <c r="BD71" s="68"/>
      <c r="BE71" s="68"/>
    </row>
    <row r="72" spans="16:57">
      <c r="P72" s="67">
        <v>30</v>
      </c>
      <c r="Q72" s="105"/>
      <c r="R72" s="54" t="s">
        <v>2285</v>
      </c>
      <c r="S72" s="68" t="s">
        <v>2262</v>
      </c>
      <c r="T72" s="68" t="s">
        <v>2343</v>
      </c>
      <c r="U72" s="68"/>
      <c r="V72" s="68"/>
      <c r="AJ72" s="121"/>
      <c r="AK72" s="67">
        <v>16</v>
      </c>
      <c r="AL72" s="54"/>
      <c r="AM72" s="68"/>
      <c r="AN72" s="68"/>
      <c r="AO72" s="68"/>
      <c r="AP72" s="68"/>
      <c r="AQ72" s="68"/>
      <c r="AR72" s="68"/>
      <c r="AS72" s="68"/>
      <c r="AT72" s="68"/>
      <c r="AX72" s="67">
        <v>16</v>
      </c>
      <c r="AY72" s="54"/>
      <c r="AZ72" s="68"/>
      <c r="BA72" s="68"/>
      <c r="BB72" s="68"/>
      <c r="BC72" s="68"/>
      <c r="BD72" s="68"/>
      <c r="BE72" s="68"/>
    </row>
    <row r="73" spans="16:57">
      <c r="P73" s="67">
        <v>31</v>
      </c>
      <c r="Q73" s="105"/>
      <c r="R73" s="54" t="s">
        <v>2286</v>
      </c>
      <c r="S73" s="68" t="s">
        <v>2263</v>
      </c>
      <c r="T73" s="68" t="s">
        <v>2344</v>
      </c>
      <c r="U73" s="68"/>
      <c r="V73" s="68"/>
      <c r="AJ73" s="121"/>
      <c r="AK73" s="67">
        <v>17</v>
      </c>
      <c r="AL73" s="54"/>
      <c r="AM73" s="68"/>
      <c r="AN73" s="68"/>
      <c r="AO73" s="68"/>
      <c r="AP73" s="68"/>
      <c r="AQ73" s="68"/>
      <c r="AR73" s="68"/>
      <c r="AS73" s="68"/>
      <c r="AT73" s="68"/>
      <c r="AX73" s="67">
        <v>17</v>
      </c>
      <c r="AY73" s="54" t="s">
        <v>880</v>
      </c>
      <c r="AZ73" s="68"/>
      <c r="BA73" s="68"/>
      <c r="BB73" s="68" t="s">
        <v>4723</v>
      </c>
      <c r="BC73" s="68"/>
      <c r="BD73" s="68"/>
      <c r="BE73" s="68"/>
    </row>
    <row r="74" spans="16:57">
      <c r="P74" s="67">
        <v>32</v>
      </c>
      <c r="Q74" s="105"/>
      <c r="R74" s="54" t="s">
        <v>2287</v>
      </c>
      <c r="S74" s="68" t="s">
        <v>2264</v>
      </c>
      <c r="T74" s="68" t="s">
        <v>2345</v>
      </c>
      <c r="U74" s="68"/>
      <c r="V74" s="68"/>
      <c r="AJ74" s="121"/>
      <c r="AK74" s="67">
        <v>18</v>
      </c>
      <c r="AL74" s="54"/>
      <c r="AM74" s="68"/>
      <c r="AN74" s="68"/>
      <c r="AO74" s="68"/>
      <c r="AP74" s="68"/>
      <c r="AQ74" s="68"/>
      <c r="AR74" s="68"/>
      <c r="AS74" s="68"/>
      <c r="AT74" s="68"/>
      <c r="AX74" s="67">
        <v>18</v>
      </c>
      <c r="AY74" s="54" t="s">
        <v>881</v>
      </c>
      <c r="AZ74" s="68"/>
      <c r="BA74" s="68"/>
      <c r="BB74" s="68" t="s">
        <v>4724</v>
      </c>
      <c r="BC74" s="68"/>
      <c r="BD74" s="68"/>
      <c r="BE74" s="68"/>
    </row>
    <row r="75" spans="16:57">
      <c r="P75" s="67">
        <v>33</v>
      </c>
      <c r="Q75" s="105"/>
      <c r="R75" s="54" t="s">
        <v>2288</v>
      </c>
      <c r="S75" s="68" t="s">
        <v>2265</v>
      </c>
      <c r="T75" s="68" t="s">
        <v>2346</v>
      </c>
      <c r="U75" s="68"/>
      <c r="V75" s="68"/>
      <c r="AJ75" s="121"/>
      <c r="AK75" s="67">
        <v>19</v>
      </c>
      <c r="AL75" s="54"/>
      <c r="AM75" s="68"/>
      <c r="AN75" s="68"/>
      <c r="AO75" s="68"/>
      <c r="AP75" s="68"/>
      <c r="AQ75" s="68"/>
      <c r="AR75" s="68"/>
      <c r="AS75" s="68"/>
      <c r="AT75" s="68"/>
      <c r="AX75" s="67">
        <v>19</v>
      </c>
      <c r="AY75" s="54" t="s">
        <v>890</v>
      </c>
      <c r="AZ75" s="68"/>
      <c r="BA75" s="68"/>
      <c r="BB75" s="68" t="s">
        <v>4725</v>
      </c>
      <c r="BC75" s="68"/>
      <c r="BD75" s="68"/>
      <c r="BE75" s="68"/>
    </row>
    <row r="76" spans="16:57">
      <c r="P76" s="67">
        <v>34</v>
      </c>
      <c r="Q76" s="105"/>
      <c r="R76" s="54" t="s">
        <v>2289</v>
      </c>
      <c r="S76" s="68" t="s">
        <v>2266</v>
      </c>
      <c r="T76" s="68" t="s">
        <v>2347</v>
      </c>
      <c r="U76" s="68"/>
      <c r="V76" s="68"/>
      <c r="AJ76" s="121"/>
      <c r="AK76" s="67">
        <v>20</v>
      </c>
      <c r="AL76" s="54"/>
      <c r="AM76" s="68"/>
      <c r="AN76" s="68"/>
      <c r="AO76" s="68"/>
      <c r="AP76" s="68"/>
      <c r="AQ76" s="68"/>
      <c r="AR76" s="68"/>
      <c r="AS76" s="68"/>
      <c r="AT76" s="68"/>
      <c r="AX76" s="67">
        <v>20</v>
      </c>
      <c r="AY76" s="54" t="s">
        <v>892</v>
      </c>
      <c r="AZ76" s="68"/>
      <c r="BA76" s="68"/>
      <c r="BB76" s="68" t="s">
        <v>4726</v>
      </c>
      <c r="BC76" s="68"/>
      <c r="BD76" s="68"/>
      <c r="BE76" s="68"/>
    </row>
    <row r="77" spans="16:57">
      <c r="P77" s="67">
        <v>35</v>
      </c>
      <c r="Q77" s="105"/>
      <c r="R77" s="54" t="s">
        <v>2290</v>
      </c>
      <c r="S77" s="68" t="s">
        <v>2267</v>
      </c>
      <c r="T77" s="68" t="s">
        <v>2348</v>
      </c>
      <c r="U77" s="68"/>
      <c r="V77" s="68"/>
      <c r="AJ77" s="121"/>
      <c r="AX77" s="67">
        <v>21</v>
      </c>
      <c r="AY77" s="54" t="s">
        <v>891</v>
      </c>
      <c r="AZ77" s="68"/>
      <c r="BA77" s="68"/>
      <c r="BB77" s="68" t="s">
        <v>4727</v>
      </c>
      <c r="BC77" s="68"/>
      <c r="BD77" s="68"/>
      <c r="BE77" s="68"/>
    </row>
    <row r="78" spans="16:57">
      <c r="P78" s="67">
        <v>36</v>
      </c>
      <c r="Q78" s="105"/>
      <c r="R78" s="54" t="s">
        <v>2291</v>
      </c>
      <c r="S78" s="68" t="s">
        <v>2268</v>
      </c>
      <c r="T78" s="68" t="s">
        <v>2349</v>
      </c>
      <c r="U78" s="68"/>
      <c r="V78" s="68"/>
      <c r="AJ78" s="121"/>
      <c r="AX78" s="67">
        <v>22</v>
      </c>
      <c r="AY78" s="54"/>
      <c r="AZ78" s="68"/>
      <c r="BA78" s="68"/>
      <c r="BB78" s="68"/>
      <c r="BC78" s="68"/>
      <c r="BD78" s="68"/>
      <c r="BE78" s="68"/>
    </row>
    <row r="79" spans="16:57">
      <c r="P79" s="67">
        <v>37</v>
      </c>
      <c r="Q79" s="105"/>
      <c r="R79" s="54" t="s">
        <v>2292</v>
      </c>
      <c r="S79" s="68" t="s">
        <v>2269</v>
      </c>
      <c r="T79" s="68" t="s">
        <v>2350</v>
      </c>
      <c r="U79" s="68"/>
      <c r="V79" s="68"/>
      <c r="AJ79" s="121"/>
    </row>
    <row r="80" spans="16:57">
      <c r="P80" s="67">
        <v>38</v>
      </c>
      <c r="Q80" s="105"/>
      <c r="R80" s="54" t="s">
        <v>2293</v>
      </c>
      <c r="S80" s="68" t="s">
        <v>2270</v>
      </c>
      <c r="T80" s="68" t="s">
        <v>2351</v>
      </c>
      <c r="U80" s="68"/>
      <c r="V80" s="68"/>
      <c r="AJ80" s="121"/>
      <c r="AK80" s="133" t="s">
        <v>3358</v>
      </c>
      <c r="AL80" s="133"/>
      <c r="AM80" s="133"/>
      <c r="AN80" s="133"/>
      <c r="AO80" s="133"/>
      <c r="AP80" s="133"/>
      <c r="AQ80" s="133"/>
      <c r="AR80" s="133"/>
      <c r="AS80" s="133"/>
      <c r="AT80" s="133"/>
      <c r="AX80" s="133" t="s">
        <v>4728</v>
      </c>
      <c r="AY80" s="133"/>
      <c r="AZ80" s="133"/>
      <c r="BA80" s="133"/>
      <c r="BB80" s="133"/>
      <c r="BC80" s="133"/>
      <c r="BD80" s="133"/>
      <c r="BE80" s="133"/>
    </row>
    <row r="81" spans="16:57">
      <c r="P81" s="67">
        <v>39</v>
      </c>
      <c r="Q81" s="105"/>
      <c r="R81" s="54" t="s">
        <v>2294</v>
      </c>
      <c r="S81" s="68" t="s">
        <v>2271</v>
      </c>
      <c r="T81" s="68" t="s">
        <v>2352</v>
      </c>
      <c r="U81" s="68"/>
      <c r="V81" s="68"/>
      <c r="AJ81" s="121"/>
      <c r="AK81" s="132" t="s">
        <v>869</v>
      </c>
      <c r="AL81" s="132" t="s">
        <v>169</v>
      </c>
      <c r="AM81" s="132" t="s">
        <v>3359</v>
      </c>
      <c r="AN81" s="132"/>
      <c r="AO81" s="132"/>
      <c r="AP81" s="132"/>
      <c r="AQ81" s="132"/>
      <c r="AR81" s="132"/>
      <c r="AS81" s="132"/>
      <c r="AT81" s="132"/>
      <c r="AX81" s="132" t="s">
        <v>157</v>
      </c>
      <c r="AY81" s="132" t="s">
        <v>169</v>
      </c>
      <c r="AZ81" s="132" t="s">
        <v>3359</v>
      </c>
      <c r="BA81" s="132"/>
      <c r="BB81" s="132"/>
      <c r="BC81" s="132"/>
      <c r="BD81" s="132"/>
      <c r="BE81" s="132"/>
    </row>
    <row r="82" spans="16:57">
      <c r="P82" s="67">
        <v>40</v>
      </c>
      <c r="Q82" s="105"/>
      <c r="R82" s="54" t="s">
        <v>2295</v>
      </c>
      <c r="S82" s="68" t="s">
        <v>2273</v>
      </c>
      <c r="T82" s="68" t="s">
        <v>2353</v>
      </c>
      <c r="U82" s="68"/>
      <c r="V82" s="68"/>
      <c r="AJ82" s="121"/>
      <c r="AK82" s="132"/>
      <c r="AL82" s="132"/>
      <c r="AM82" s="71" t="s">
        <v>170</v>
      </c>
      <c r="AN82" s="71" t="s">
        <v>171</v>
      </c>
      <c r="AO82" s="71" t="s">
        <v>869</v>
      </c>
      <c r="AP82" s="71" t="s">
        <v>870</v>
      </c>
      <c r="AQ82" s="71" t="s">
        <v>3813</v>
      </c>
      <c r="AR82" s="71" t="s">
        <v>3852</v>
      </c>
      <c r="AS82" s="71"/>
      <c r="AT82" s="71"/>
      <c r="AX82" s="132"/>
      <c r="AY82" s="132"/>
      <c r="AZ82" s="71" t="s">
        <v>170</v>
      </c>
      <c r="BA82" s="71" t="s">
        <v>171</v>
      </c>
      <c r="BB82" s="71" t="s">
        <v>875</v>
      </c>
      <c r="BC82" s="71" t="s">
        <v>170</v>
      </c>
      <c r="BD82" s="71" t="s">
        <v>171</v>
      </c>
      <c r="BE82" s="71" t="s">
        <v>875</v>
      </c>
    </row>
    <row r="83" spans="16:57">
      <c r="P83" s="67">
        <v>41</v>
      </c>
      <c r="Q83" s="105"/>
      <c r="R83" s="54" t="s">
        <v>2296</v>
      </c>
      <c r="S83" s="68" t="s">
        <v>2275</v>
      </c>
      <c r="T83" s="68" t="s">
        <v>2354</v>
      </c>
      <c r="U83" s="68"/>
      <c r="V83" s="68"/>
      <c r="AJ83" s="121"/>
      <c r="AK83" s="67">
        <v>0</v>
      </c>
      <c r="AL83" s="54" t="s">
        <v>871</v>
      </c>
      <c r="AM83" s="68" t="s">
        <v>3114</v>
      </c>
      <c r="AN83" s="68" t="s">
        <v>3118</v>
      </c>
      <c r="AO83" s="68" t="s">
        <v>3123</v>
      </c>
      <c r="AP83" s="68" t="s">
        <v>3124</v>
      </c>
      <c r="AQ83" s="68"/>
      <c r="AR83" s="68" t="s">
        <v>3853</v>
      </c>
      <c r="AS83" s="68"/>
      <c r="AT83" s="68"/>
      <c r="AX83" s="67">
        <v>1</v>
      </c>
      <c r="AY83" s="54" t="s">
        <v>886</v>
      </c>
      <c r="AZ83" s="68" t="s">
        <v>4729</v>
      </c>
      <c r="BA83" s="68" t="s">
        <v>4734</v>
      </c>
      <c r="BB83" s="68"/>
      <c r="BC83" s="68"/>
      <c r="BD83" s="68"/>
      <c r="BE83" s="68"/>
    </row>
    <row r="84" spans="16:57">
      <c r="P84" s="67">
        <v>42</v>
      </c>
      <c r="Q84" s="105"/>
      <c r="R84" s="54" t="s">
        <v>2297</v>
      </c>
      <c r="S84" s="68" t="s">
        <v>2276</v>
      </c>
      <c r="T84" s="68" t="s">
        <v>2355</v>
      </c>
      <c r="U84" s="68"/>
      <c r="V84" s="68"/>
      <c r="AJ84" s="121"/>
      <c r="AK84" s="67">
        <v>1</v>
      </c>
      <c r="AL84" s="54" t="s">
        <v>3268</v>
      </c>
      <c r="AM84" s="68" t="s">
        <v>3384</v>
      </c>
      <c r="AN84" s="68" t="s">
        <v>3394</v>
      </c>
      <c r="AO84" s="68" t="s">
        <v>3360</v>
      </c>
      <c r="AP84" s="68" t="s">
        <v>3361</v>
      </c>
      <c r="AQ84" s="68"/>
      <c r="AR84" s="68" t="s">
        <v>3854</v>
      </c>
      <c r="AS84" s="68"/>
      <c r="AT84" s="68"/>
      <c r="AX84" s="67">
        <v>2</v>
      </c>
      <c r="AY84" s="54" t="s">
        <v>887</v>
      </c>
      <c r="AZ84" s="68" t="s">
        <v>4730</v>
      </c>
      <c r="BA84" s="68" t="s">
        <v>4735</v>
      </c>
      <c r="BB84" s="68"/>
      <c r="BC84" s="68"/>
      <c r="BD84" s="68"/>
      <c r="BE84" s="68"/>
    </row>
    <row r="85" spans="16:57">
      <c r="P85" s="67">
        <v>43</v>
      </c>
      <c r="Q85" s="105" t="s">
        <v>2313</v>
      </c>
      <c r="R85" s="54" t="s">
        <v>2298</v>
      </c>
      <c r="S85" s="68" t="s">
        <v>2277</v>
      </c>
      <c r="T85" s="68" t="s">
        <v>2259</v>
      </c>
      <c r="U85" s="68"/>
      <c r="V85" s="68"/>
      <c r="AJ85" s="121"/>
      <c r="AK85" s="67">
        <v>2</v>
      </c>
      <c r="AL85" s="54" t="s">
        <v>3269</v>
      </c>
      <c r="AM85" s="68" t="s">
        <v>3385</v>
      </c>
      <c r="AN85" s="68" t="s">
        <v>3395</v>
      </c>
      <c r="AO85" s="68" t="s">
        <v>3362</v>
      </c>
      <c r="AP85" s="68" t="s">
        <v>3363</v>
      </c>
      <c r="AQ85" s="68"/>
      <c r="AR85" s="68" t="s">
        <v>3855</v>
      </c>
      <c r="AS85" s="68"/>
      <c r="AT85" s="68"/>
      <c r="AX85" s="67">
        <v>3</v>
      </c>
      <c r="AY85" s="54" t="s">
        <v>876</v>
      </c>
      <c r="AZ85" s="68" t="s">
        <v>4731</v>
      </c>
      <c r="BA85" s="68" t="s">
        <v>4807</v>
      </c>
      <c r="BB85" s="68"/>
      <c r="BC85" s="68"/>
      <c r="BD85" s="68"/>
      <c r="BE85" s="68"/>
    </row>
    <row r="86" spans="16:57">
      <c r="P86" s="67">
        <v>44</v>
      </c>
      <c r="Q86" s="105"/>
      <c r="R86" s="54" t="s">
        <v>2299</v>
      </c>
      <c r="S86" s="68" t="s">
        <v>2278</v>
      </c>
      <c r="T86" s="68" t="s">
        <v>2260</v>
      </c>
      <c r="U86" s="68"/>
      <c r="V86" s="68"/>
      <c r="AJ86" s="121"/>
      <c r="AK86" s="67">
        <v>3</v>
      </c>
      <c r="AL86" s="54" t="s">
        <v>3270</v>
      </c>
      <c r="AM86" s="68" t="s">
        <v>3386</v>
      </c>
      <c r="AN86" s="68" t="s">
        <v>3396</v>
      </c>
      <c r="AO86" s="68" t="s">
        <v>3364</v>
      </c>
      <c r="AP86" s="68" t="s">
        <v>3365</v>
      </c>
      <c r="AQ86" s="68"/>
      <c r="AR86" s="68" t="s">
        <v>3856</v>
      </c>
      <c r="AS86" s="68"/>
      <c r="AT86" s="68"/>
      <c r="AX86" s="67">
        <v>4</v>
      </c>
      <c r="AY86" s="54" t="s">
        <v>877</v>
      </c>
      <c r="AZ86" s="68" t="s">
        <v>4732</v>
      </c>
      <c r="BA86" s="68" t="s">
        <v>4808</v>
      </c>
      <c r="BB86" s="68"/>
      <c r="BC86" s="68"/>
      <c r="BD86" s="68"/>
      <c r="BE86" s="68"/>
    </row>
    <row r="87" spans="16:57">
      <c r="P87" s="67">
        <v>45</v>
      </c>
      <c r="Q87" s="105"/>
      <c r="R87" s="54" t="s">
        <v>2300</v>
      </c>
      <c r="S87" s="68" t="s">
        <v>2279</v>
      </c>
      <c r="T87" s="68" t="s">
        <v>715</v>
      </c>
      <c r="U87" s="68"/>
      <c r="V87" s="68"/>
      <c r="AJ87" s="121"/>
      <c r="AK87" s="67">
        <v>4</v>
      </c>
      <c r="AL87" s="54" t="s">
        <v>3271</v>
      </c>
      <c r="AM87" s="68" t="s">
        <v>3387</v>
      </c>
      <c r="AN87" s="68" t="s">
        <v>3397</v>
      </c>
      <c r="AO87" s="68" t="s">
        <v>3366</v>
      </c>
      <c r="AP87" s="68" t="s">
        <v>3367</v>
      </c>
      <c r="AQ87" s="68"/>
      <c r="AR87" s="68" t="s">
        <v>3857</v>
      </c>
      <c r="AS87" s="68"/>
      <c r="AT87" s="68"/>
      <c r="AX87" s="67">
        <v>5</v>
      </c>
      <c r="AY87" s="54" t="s">
        <v>885</v>
      </c>
      <c r="AZ87" s="68" t="s">
        <v>4733</v>
      </c>
      <c r="BA87" s="68" t="s">
        <v>4809</v>
      </c>
      <c r="BB87" s="68"/>
      <c r="BC87" s="68"/>
      <c r="BD87" s="68"/>
      <c r="BE87" s="68"/>
    </row>
    <row r="88" spans="16:57">
      <c r="P88" s="67">
        <v>46</v>
      </c>
      <c r="Q88" s="105"/>
      <c r="R88" s="54" t="s">
        <v>2301</v>
      </c>
      <c r="S88" s="68" t="s">
        <v>2280</v>
      </c>
      <c r="T88" s="68" t="s">
        <v>714</v>
      </c>
      <c r="U88" s="68"/>
      <c r="V88" s="68"/>
      <c r="AJ88" s="121"/>
      <c r="AK88" s="67">
        <v>5</v>
      </c>
      <c r="AL88" s="54" t="s">
        <v>3272</v>
      </c>
      <c r="AM88" s="68" t="s">
        <v>3388</v>
      </c>
      <c r="AN88" s="68" t="s">
        <v>3398</v>
      </c>
      <c r="AO88" s="68" t="s">
        <v>3368</v>
      </c>
      <c r="AP88" s="68" t="s">
        <v>3369</v>
      </c>
      <c r="AQ88" s="68"/>
      <c r="AR88" s="68" t="s">
        <v>3858</v>
      </c>
      <c r="AS88" s="68"/>
      <c r="AT88" s="68"/>
      <c r="AX88" s="67">
        <v>6</v>
      </c>
      <c r="AY88" s="54"/>
      <c r="AZ88" s="68"/>
      <c r="BA88" s="68"/>
      <c r="BB88" s="68"/>
      <c r="BC88" s="68"/>
      <c r="BD88" s="68"/>
      <c r="BE88" s="68"/>
    </row>
    <row r="89" spans="16:57">
      <c r="P89" s="67">
        <v>47</v>
      </c>
      <c r="Q89" s="105"/>
      <c r="R89" s="54" t="s">
        <v>2302</v>
      </c>
      <c r="S89" s="68" t="s">
        <v>2281</v>
      </c>
      <c r="T89" s="68" t="s">
        <v>716</v>
      </c>
      <c r="U89" s="68"/>
      <c r="V89" s="68"/>
      <c r="AJ89" s="121"/>
      <c r="AK89" s="67">
        <v>6</v>
      </c>
      <c r="AL89" s="54" t="s">
        <v>3273</v>
      </c>
      <c r="AM89" s="68" t="s">
        <v>3389</v>
      </c>
      <c r="AN89" s="68" t="s">
        <v>3399</v>
      </c>
      <c r="AO89" s="68" t="s">
        <v>3371</v>
      </c>
      <c r="AP89" s="68" t="s">
        <v>3372</v>
      </c>
      <c r="AQ89" s="68"/>
      <c r="AR89" s="68" t="s">
        <v>3859</v>
      </c>
      <c r="AS89" s="68"/>
      <c r="AT89" s="68"/>
      <c r="AX89" s="67">
        <v>7</v>
      </c>
      <c r="AY89" s="54" t="s">
        <v>883</v>
      </c>
      <c r="AZ89" s="68"/>
      <c r="BA89" s="68" t="s">
        <v>4736</v>
      </c>
      <c r="BB89" s="68"/>
      <c r="BC89" s="68"/>
      <c r="BD89" s="68"/>
      <c r="BE89" s="68"/>
    </row>
    <row r="90" spans="16:57">
      <c r="P90" s="67">
        <v>48</v>
      </c>
      <c r="Q90" s="105"/>
      <c r="R90" s="54" t="s">
        <v>2303</v>
      </c>
      <c r="S90" s="68" t="s">
        <v>2282</v>
      </c>
      <c r="T90" s="68" t="s">
        <v>717</v>
      </c>
      <c r="U90" s="68"/>
      <c r="V90" s="68"/>
      <c r="AJ90" s="121"/>
      <c r="AK90" s="67">
        <v>7</v>
      </c>
      <c r="AL90" s="54" t="s">
        <v>3274</v>
      </c>
      <c r="AM90" s="68" t="s">
        <v>3390</v>
      </c>
      <c r="AN90" s="68" t="s">
        <v>3400</v>
      </c>
      <c r="AO90" s="68" t="s">
        <v>3374</v>
      </c>
      <c r="AP90" s="68" t="s">
        <v>3375</v>
      </c>
      <c r="AQ90" s="68"/>
      <c r="AR90" s="68" t="s">
        <v>3860</v>
      </c>
      <c r="AS90" s="68"/>
      <c r="AT90" s="68"/>
      <c r="AX90" s="67">
        <v>8</v>
      </c>
      <c r="AY90" s="54" t="s">
        <v>882</v>
      </c>
      <c r="AZ90" s="68"/>
      <c r="BA90" s="68" t="s">
        <v>4737</v>
      </c>
      <c r="BB90" s="68"/>
      <c r="BC90" s="68"/>
      <c r="BD90" s="68"/>
      <c r="BE90" s="68"/>
    </row>
    <row r="91" spans="16:57">
      <c r="P91" s="67">
        <v>49</v>
      </c>
      <c r="Q91" s="105"/>
      <c r="R91" s="54" t="s">
        <v>2304</v>
      </c>
      <c r="S91" s="68" t="s">
        <v>2283</v>
      </c>
      <c r="T91" s="68" t="s">
        <v>718</v>
      </c>
      <c r="U91" s="68"/>
      <c r="V91" s="68"/>
      <c r="AJ91" s="121"/>
      <c r="AK91" s="67">
        <v>8</v>
      </c>
      <c r="AL91" s="54" t="s">
        <v>3275</v>
      </c>
      <c r="AM91" s="68" t="s">
        <v>3391</v>
      </c>
      <c r="AN91" s="68" t="s">
        <v>3401</v>
      </c>
      <c r="AO91" s="68" t="s">
        <v>3377</v>
      </c>
      <c r="AP91" s="68" t="s">
        <v>3378</v>
      </c>
      <c r="AQ91" s="68"/>
      <c r="AR91" s="68" t="s">
        <v>3861</v>
      </c>
      <c r="AS91" s="68"/>
      <c r="AT91" s="68"/>
      <c r="AX91" s="67">
        <v>9</v>
      </c>
      <c r="AY91" s="54" t="s">
        <v>884</v>
      </c>
      <c r="AZ91" s="68"/>
      <c r="BA91" s="68" t="s">
        <v>4738</v>
      </c>
      <c r="BB91" s="68"/>
      <c r="BC91" s="68"/>
      <c r="BD91" s="68"/>
      <c r="BE91" s="68"/>
    </row>
    <row r="92" spans="16:57">
      <c r="P92" s="67">
        <v>50</v>
      </c>
      <c r="Q92" s="105"/>
      <c r="R92" s="54" t="s">
        <v>2305</v>
      </c>
      <c r="S92" s="68" t="s">
        <v>2356</v>
      </c>
      <c r="T92" s="68" t="s">
        <v>719</v>
      </c>
      <c r="U92" s="68"/>
      <c r="V92" s="68"/>
      <c r="AJ92" s="121"/>
      <c r="AK92" s="67">
        <v>9</v>
      </c>
      <c r="AL92" s="54" t="s">
        <v>3276</v>
      </c>
      <c r="AM92" s="68" t="s">
        <v>3392</v>
      </c>
      <c r="AN92" s="68" t="s">
        <v>3402</v>
      </c>
      <c r="AO92" s="68" t="s">
        <v>3380</v>
      </c>
      <c r="AP92" s="68" t="s">
        <v>3381</v>
      </c>
      <c r="AQ92" s="68"/>
      <c r="AR92" s="68" t="s">
        <v>3862</v>
      </c>
      <c r="AS92" s="68"/>
      <c r="AT92" s="68"/>
      <c r="AX92" s="67">
        <v>10</v>
      </c>
      <c r="AY92" s="54"/>
      <c r="AZ92" s="68"/>
      <c r="BA92" s="68"/>
      <c r="BB92" s="68"/>
      <c r="BC92" s="68"/>
      <c r="BD92" s="68"/>
      <c r="BE92" s="68"/>
    </row>
    <row r="93" spans="16:57">
      <c r="P93" s="67">
        <v>51</v>
      </c>
      <c r="Q93" s="105"/>
      <c r="R93" s="54" t="s">
        <v>2306</v>
      </c>
      <c r="S93" s="68" t="s">
        <v>2357</v>
      </c>
      <c r="T93" s="68" t="s">
        <v>720</v>
      </c>
      <c r="U93" s="68"/>
      <c r="V93" s="68"/>
      <c r="AJ93" s="121"/>
      <c r="AK93" s="67">
        <v>10</v>
      </c>
      <c r="AL93" s="54" t="s">
        <v>3277</v>
      </c>
      <c r="AM93" s="68" t="s">
        <v>3393</v>
      </c>
      <c r="AN93" s="68" t="s">
        <v>3403</v>
      </c>
      <c r="AO93" s="68" t="s">
        <v>3382</v>
      </c>
      <c r="AP93" s="68" t="s">
        <v>3383</v>
      </c>
      <c r="AQ93" s="68"/>
      <c r="AR93" s="68" t="s">
        <v>3863</v>
      </c>
      <c r="AS93" s="68"/>
      <c r="AT93" s="68"/>
      <c r="AX93" s="67">
        <v>11</v>
      </c>
      <c r="AY93" s="54" t="s">
        <v>888</v>
      </c>
      <c r="AZ93" s="68"/>
      <c r="BA93" s="68"/>
      <c r="BB93" s="68" t="s">
        <v>4739</v>
      </c>
      <c r="BC93" s="68"/>
      <c r="BD93" s="68"/>
      <c r="BE93" s="68"/>
    </row>
    <row r="94" spans="16:57">
      <c r="P94" s="67">
        <v>52</v>
      </c>
      <c r="Q94" s="105"/>
      <c r="R94" s="54" t="s">
        <v>2307</v>
      </c>
      <c r="S94" s="68" t="s">
        <v>2358</v>
      </c>
      <c r="T94" s="68" t="s">
        <v>721</v>
      </c>
      <c r="U94" s="68"/>
      <c r="V94" s="68"/>
      <c r="AJ94" s="121"/>
      <c r="AK94" s="67">
        <v>11</v>
      </c>
      <c r="AL94" s="54"/>
      <c r="AM94" s="68"/>
      <c r="AN94" s="68"/>
      <c r="AO94" s="68"/>
      <c r="AP94" s="68"/>
      <c r="AQ94" s="68"/>
      <c r="AR94" s="68"/>
      <c r="AS94" s="68"/>
      <c r="AT94" s="68"/>
      <c r="AX94" s="67">
        <v>12</v>
      </c>
      <c r="AY94" s="54" t="s">
        <v>889</v>
      </c>
      <c r="AZ94" s="68"/>
      <c r="BA94" s="68"/>
      <c r="BB94" s="68" t="s">
        <v>4812</v>
      </c>
      <c r="BC94" s="68"/>
      <c r="BD94" s="68"/>
      <c r="BE94" s="68"/>
    </row>
    <row r="95" spans="16:57">
      <c r="P95" s="67">
        <v>53</v>
      </c>
      <c r="Q95" s="105"/>
      <c r="R95" s="54" t="s">
        <v>2308</v>
      </c>
      <c r="S95" s="68" t="s">
        <v>2359</v>
      </c>
      <c r="T95" s="68" t="s">
        <v>722</v>
      </c>
      <c r="U95" s="68"/>
      <c r="V95" s="68"/>
      <c r="AJ95" s="121"/>
      <c r="AK95" s="67">
        <v>12</v>
      </c>
      <c r="AL95" s="54"/>
      <c r="AM95" s="68"/>
      <c r="AN95" s="68"/>
      <c r="AO95" s="68"/>
      <c r="AP95" s="68"/>
      <c r="AQ95" s="68"/>
      <c r="AR95" s="68"/>
      <c r="AS95" s="68"/>
      <c r="AT95" s="68"/>
      <c r="AX95" s="67">
        <v>13</v>
      </c>
      <c r="AY95" s="54" t="s">
        <v>893</v>
      </c>
      <c r="AZ95" s="68"/>
      <c r="BA95" s="68"/>
      <c r="BB95" s="68" t="s">
        <v>4740</v>
      </c>
      <c r="BC95" s="68"/>
      <c r="BD95" s="68"/>
      <c r="BE95" s="68"/>
    </row>
    <row r="96" spans="16:57">
      <c r="P96" s="67">
        <v>54</v>
      </c>
      <c r="Q96" s="105"/>
      <c r="R96" s="54" t="s">
        <v>2309</v>
      </c>
      <c r="S96" s="68" t="s">
        <v>2360</v>
      </c>
      <c r="T96" s="68" t="s">
        <v>723</v>
      </c>
      <c r="U96" s="68"/>
      <c r="V96" s="68"/>
      <c r="AJ96" s="121"/>
      <c r="AK96" s="67">
        <v>13</v>
      </c>
      <c r="AL96" s="54"/>
      <c r="AM96" s="68"/>
      <c r="AN96" s="68"/>
      <c r="AO96" s="68"/>
      <c r="AP96" s="68"/>
      <c r="AQ96" s="68"/>
      <c r="AR96" s="68"/>
      <c r="AS96" s="68"/>
      <c r="AT96" s="68"/>
      <c r="AX96" s="67">
        <v>14</v>
      </c>
      <c r="AY96" s="54" t="s">
        <v>879</v>
      </c>
      <c r="AZ96" s="68"/>
      <c r="BA96" s="68"/>
      <c r="BB96" s="68" t="s">
        <v>4741</v>
      </c>
      <c r="BC96" s="68"/>
      <c r="BD96" s="68"/>
      <c r="BE96" s="68"/>
    </row>
    <row r="97" spans="16:57">
      <c r="P97" s="67">
        <v>55</v>
      </c>
      <c r="Q97" s="105"/>
      <c r="R97" s="54" t="s">
        <v>2310</v>
      </c>
      <c r="S97" s="68" t="s">
        <v>2361</v>
      </c>
      <c r="T97" s="68" t="s">
        <v>2272</v>
      </c>
      <c r="U97" s="68"/>
      <c r="V97" s="68"/>
      <c r="AJ97" s="121"/>
      <c r="AK97" s="67">
        <v>14</v>
      </c>
      <c r="AL97" s="54"/>
      <c r="AM97" s="68"/>
      <c r="AN97" s="68"/>
      <c r="AO97" s="68"/>
      <c r="AP97" s="68"/>
      <c r="AQ97" s="68"/>
      <c r="AR97" s="68"/>
      <c r="AS97" s="68"/>
      <c r="AT97" s="68"/>
      <c r="AX97" s="67">
        <v>15</v>
      </c>
      <c r="AY97" s="54" t="s">
        <v>878</v>
      </c>
      <c r="AZ97" s="68"/>
      <c r="BA97" s="68"/>
      <c r="BB97" s="68" t="s">
        <v>4742</v>
      </c>
      <c r="BC97" s="68"/>
      <c r="BD97" s="68"/>
      <c r="BE97" s="68"/>
    </row>
    <row r="98" spans="16:57">
      <c r="P98" s="67">
        <v>56</v>
      </c>
      <c r="Q98" s="105"/>
      <c r="R98" s="54" t="s">
        <v>2311</v>
      </c>
      <c r="S98" s="68" t="s">
        <v>2362</v>
      </c>
      <c r="T98" s="68" t="s">
        <v>2274</v>
      </c>
      <c r="U98" s="68"/>
      <c r="V98" s="68"/>
      <c r="AJ98" s="121"/>
      <c r="AK98" s="67">
        <v>15</v>
      </c>
      <c r="AL98" s="54"/>
      <c r="AM98" s="68"/>
      <c r="AN98" s="68"/>
      <c r="AO98" s="68"/>
      <c r="AP98" s="68"/>
      <c r="AQ98" s="68"/>
      <c r="AR98" s="68"/>
      <c r="AS98" s="68"/>
      <c r="AT98" s="68"/>
      <c r="AX98" s="67">
        <v>16</v>
      </c>
      <c r="AY98" s="54"/>
      <c r="AZ98" s="68"/>
      <c r="BA98" s="68"/>
      <c r="BB98" s="68"/>
      <c r="BC98" s="68"/>
      <c r="BD98" s="68"/>
      <c r="BE98" s="68"/>
    </row>
    <row r="99" spans="16:57">
      <c r="AJ99" s="121"/>
      <c r="AK99" s="67">
        <v>16</v>
      </c>
      <c r="AL99" s="54"/>
      <c r="AM99" s="68"/>
      <c r="AN99" s="68"/>
      <c r="AO99" s="68"/>
      <c r="AP99" s="68"/>
      <c r="AQ99" s="68"/>
      <c r="AR99" s="68"/>
      <c r="AS99" s="68"/>
      <c r="AT99" s="68"/>
      <c r="AX99" s="67">
        <v>17</v>
      </c>
      <c r="AY99" s="54" t="s">
        <v>880</v>
      </c>
      <c r="AZ99" s="68"/>
      <c r="BA99" s="68"/>
      <c r="BB99" s="68" t="s">
        <v>4743</v>
      </c>
      <c r="BC99" s="68"/>
      <c r="BD99" s="68"/>
      <c r="BE99" s="68"/>
    </row>
    <row r="100" spans="16:57">
      <c r="P100" s="136" t="s">
        <v>2363</v>
      </c>
      <c r="Q100" s="137"/>
      <c r="R100" s="137"/>
      <c r="S100" s="137"/>
      <c r="T100" s="137"/>
      <c r="U100" s="137"/>
      <c r="V100" s="138"/>
      <c r="AJ100" s="121"/>
      <c r="AK100" s="67">
        <v>17</v>
      </c>
      <c r="AL100" s="54"/>
      <c r="AM100" s="68"/>
      <c r="AN100" s="68"/>
      <c r="AO100" s="68"/>
      <c r="AP100" s="68"/>
      <c r="AQ100" s="68"/>
      <c r="AR100" s="68"/>
      <c r="AS100" s="68"/>
      <c r="AT100" s="68"/>
      <c r="AX100" s="67">
        <v>18</v>
      </c>
      <c r="AY100" s="54" t="s">
        <v>881</v>
      </c>
      <c r="AZ100" s="68"/>
      <c r="BA100" s="68"/>
      <c r="BB100" s="68" t="s">
        <v>4744</v>
      </c>
      <c r="BC100" s="68"/>
      <c r="BD100" s="68"/>
      <c r="BE100" s="68"/>
    </row>
    <row r="101" spans="16:57">
      <c r="P101" s="134" t="s">
        <v>157</v>
      </c>
      <c r="Q101" s="134" t="s">
        <v>689</v>
      </c>
      <c r="R101" s="134" t="s">
        <v>169</v>
      </c>
      <c r="S101" s="139" t="s">
        <v>682</v>
      </c>
      <c r="T101" s="140"/>
      <c r="U101" s="139" t="s">
        <v>683</v>
      </c>
      <c r="V101" s="140"/>
      <c r="AJ101" s="121"/>
      <c r="AK101" s="67">
        <v>18</v>
      </c>
      <c r="AL101" s="54"/>
      <c r="AM101" s="68"/>
      <c r="AN101" s="68"/>
      <c r="AO101" s="68"/>
      <c r="AP101" s="68"/>
      <c r="AQ101" s="68"/>
      <c r="AR101" s="68"/>
      <c r="AS101" s="68"/>
      <c r="AT101" s="68"/>
      <c r="AX101" s="67">
        <v>19</v>
      </c>
      <c r="AY101" s="54" t="s">
        <v>890</v>
      </c>
      <c r="AZ101" s="68"/>
      <c r="BA101" s="68"/>
      <c r="BB101" s="68" t="s">
        <v>4745</v>
      </c>
      <c r="BC101" s="68"/>
      <c r="BD101" s="68"/>
      <c r="BE101" s="68"/>
    </row>
    <row r="102" spans="16:57">
      <c r="P102" s="135"/>
      <c r="Q102" s="135"/>
      <c r="R102" s="135"/>
      <c r="S102" s="71" t="s">
        <v>170</v>
      </c>
      <c r="T102" s="71" t="s">
        <v>171</v>
      </c>
      <c r="U102" s="71" t="s">
        <v>170</v>
      </c>
      <c r="V102" s="71" t="s">
        <v>171</v>
      </c>
      <c r="AJ102" s="121"/>
      <c r="AK102" s="67">
        <v>19</v>
      </c>
      <c r="AL102" s="54"/>
      <c r="AM102" s="68"/>
      <c r="AN102" s="68"/>
      <c r="AO102" s="68"/>
      <c r="AP102" s="68"/>
      <c r="AQ102" s="68"/>
      <c r="AR102" s="68"/>
      <c r="AS102" s="68"/>
      <c r="AT102" s="68"/>
      <c r="AX102" s="67">
        <v>20</v>
      </c>
      <c r="AY102" s="54" t="s">
        <v>892</v>
      </c>
      <c r="AZ102" s="68"/>
      <c r="BA102" s="68"/>
      <c r="BB102" s="68" t="s">
        <v>4746</v>
      </c>
      <c r="BC102" s="68"/>
      <c r="BD102" s="68"/>
      <c r="BE102" s="68"/>
    </row>
    <row r="103" spans="16:57">
      <c r="P103" s="67">
        <v>1</v>
      </c>
      <c r="Q103" s="105" t="s">
        <v>2364</v>
      </c>
      <c r="R103" s="54" t="s">
        <v>2368</v>
      </c>
      <c r="S103" s="68" t="s">
        <v>2411</v>
      </c>
      <c r="T103" s="68" t="s">
        <v>2430</v>
      </c>
      <c r="U103" s="68"/>
      <c r="V103" s="68"/>
      <c r="AJ103" s="121"/>
      <c r="AX103" s="67">
        <v>21</v>
      </c>
      <c r="AY103" s="54" t="s">
        <v>891</v>
      </c>
      <c r="AZ103" s="68"/>
      <c r="BA103" s="68"/>
      <c r="BB103" s="68" t="s">
        <v>4747</v>
      </c>
      <c r="BC103" s="68"/>
      <c r="BD103" s="68"/>
      <c r="BE103" s="68"/>
    </row>
    <row r="104" spans="16:57">
      <c r="P104" s="67">
        <v>2</v>
      </c>
      <c r="Q104" s="105"/>
      <c r="R104" s="54" t="s">
        <v>2369</v>
      </c>
      <c r="S104" s="68" t="s">
        <v>2412</v>
      </c>
      <c r="T104" s="68" t="s">
        <v>2431</v>
      </c>
      <c r="U104" s="68"/>
      <c r="V104" s="68"/>
      <c r="AJ104" s="121"/>
      <c r="AX104" s="67">
        <v>22</v>
      </c>
      <c r="AY104" s="54"/>
      <c r="AZ104" s="68"/>
      <c r="BA104" s="68"/>
      <c r="BB104" s="68"/>
      <c r="BC104" s="68"/>
      <c r="BD104" s="68"/>
      <c r="BE104" s="68"/>
    </row>
    <row r="105" spans="16:57">
      <c r="P105" s="67">
        <v>3</v>
      </c>
      <c r="Q105" s="105"/>
      <c r="R105" s="54" t="s">
        <v>2370</v>
      </c>
      <c r="S105" s="68" t="s">
        <v>2413</v>
      </c>
      <c r="T105" s="68" t="s">
        <v>2440</v>
      </c>
      <c r="U105" s="68"/>
      <c r="V105" s="68"/>
      <c r="AJ105" s="121"/>
    </row>
    <row r="106" spans="16:57">
      <c r="P106" s="67">
        <v>4</v>
      </c>
      <c r="Q106" s="105"/>
      <c r="R106" s="54" t="s">
        <v>2371</v>
      </c>
      <c r="S106" s="68" t="s">
        <v>2414</v>
      </c>
      <c r="T106" s="68" t="s">
        <v>2441</v>
      </c>
      <c r="U106" s="68"/>
      <c r="V106" s="68"/>
      <c r="AJ106" s="121"/>
      <c r="AK106" s="133" t="s">
        <v>3404</v>
      </c>
      <c r="AL106" s="133"/>
      <c r="AM106" s="133"/>
      <c r="AN106" s="133"/>
      <c r="AO106" s="133"/>
      <c r="AP106" s="133"/>
      <c r="AQ106" s="133"/>
      <c r="AR106" s="133"/>
      <c r="AS106" s="133"/>
      <c r="AT106" s="133"/>
      <c r="AX106" s="133" t="s">
        <v>4759</v>
      </c>
      <c r="AY106" s="133"/>
      <c r="AZ106" s="133"/>
      <c r="BA106" s="133"/>
      <c r="BB106" s="133"/>
      <c r="BC106" s="133"/>
      <c r="BD106" s="133"/>
      <c r="BE106" s="133"/>
    </row>
    <row r="107" spans="16:57">
      <c r="P107" s="67">
        <v>5</v>
      </c>
      <c r="Q107" s="105"/>
      <c r="R107" s="54" t="s">
        <v>2372</v>
      </c>
      <c r="S107" s="68" t="s">
        <v>2415</v>
      </c>
      <c r="T107" s="68" t="s">
        <v>2442</v>
      </c>
      <c r="U107" s="68"/>
      <c r="V107" s="68"/>
      <c r="AJ107" s="121"/>
      <c r="AK107" s="132" t="s">
        <v>869</v>
      </c>
      <c r="AL107" s="132" t="s">
        <v>169</v>
      </c>
      <c r="AM107" s="132" t="s">
        <v>3405</v>
      </c>
      <c r="AN107" s="132"/>
      <c r="AO107" s="132"/>
      <c r="AP107" s="132"/>
      <c r="AQ107" s="132"/>
      <c r="AR107" s="132"/>
      <c r="AS107" s="132"/>
      <c r="AT107" s="132"/>
      <c r="AX107" s="132" t="s">
        <v>157</v>
      </c>
      <c r="AY107" s="132" t="s">
        <v>169</v>
      </c>
      <c r="AZ107" s="132" t="s">
        <v>3405</v>
      </c>
      <c r="BA107" s="132"/>
      <c r="BB107" s="132"/>
      <c r="BC107" s="132"/>
      <c r="BD107" s="132"/>
      <c r="BE107" s="132"/>
    </row>
    <row r="108" spans="16:57">
      <c r="P108" s="67">
        <v>6</v>
      </c>
      <c r="Q108" s="105"/>
      <c r="R108" s="54" t="s">
        <v>2373</v>
      </c>
      <c r="S108" s="68" t="s">
        <v>2416</v>
      </c>
      <c r="T108" s="68" t="s">
        <v>2443</v>
      </c>
      <c r="U108" s="68"/>
      <c r="V108" s="68"/>
      <c r="AJ108" s="121"/>
      <c r="AK108" s="132"/>
      <c r="AL108" s="132"/>
      <c r="AM108" s="71" t="s">
        <v>170</v>
      </c>
      <c r="AN108" s="71" t="s">
        <v>171</v>
      </c>
      <c r="AO108" s="71" t="s">
        <v>869</v>
      </c>
      <c r="AP108" s="71" t="s">
        <v>870</v>
      </c>
      <c r="AQ108" s="71" t="s">
        <v>3813</v>
      </c>
      <c r="AR108" s="71" t="s">
        <v>3864</v>
      </c>
      <c r="AS108" s="71"/>
      <c r="AT108" s="71"/>
      <c r="AX108" s="132"/>
      <c r="AY108" s="132"/>
      <c r="AZ108" s="71" t="s">
        <v>170</v>
      </c>
      <c r="BA108" s="71" t="s">
        <v>171</v>
      </c>
      <c r="BB108" s="71" t="s">
        <v>875</v>
      </c>
      <c r="BC108" s="71" t="s">
        <v>170</v>
      </c>
      <c r="BD108" s="71" t="s">
        <v>171</v>
      </c>
      <c r="BE108" s="71" t="s">
        <v>875</v>
      </c>
    </row>
    <row r="109" spans="16:57">
      <c r="P109" s="67">
        <v>7</v>
      </c>
      <c r="Q109" s="105"/>
      <c r="R109" s="54" t="s">
        <v>2374</v>
      </c>
      <c r="S109" s="68" t="s">
        <v>2432</v>
      </c>
      <c r="T109" s="68" t="s">
        <v>2444</v>
      </c>
      <c r="U109" s="68"/>
      <c r="V109" s="68"/>
      <c r="AJ109" s="121"/>
      <c r="AK109" s="67">
        <v>0</v>
      </c>
      <c r="AL109" s="54" t="s">
        <v>871</v>
      </c>
      <c r="AM109" s="68" t="s">
        <v>3158</v>
      </c>
      <c r="AN109" s="68" t="s">
        <v>3162</v>
      </c>
      <c r="AO109" s="68" t="s">
        <v>3168</v>
      </c>
      <c r="AP109" s="68" t="s">
        <v>3170</v>
      </c>
      <c r="AQ109" s="68"/>
      <c r="AR109" s="68" t="s">
        <v>3865</v>
      </c>
      <c r="AS109" s="68"/>
      <c r="AT109" s="68"/>
      <c r="AX109" s="67">
        <v>1</v>
      </c>
      <c r="AY109" s="54" t="s">
        <v>886</v>
      </c>
      <c r="AZ109" s="68" t="s">
        <v>4760</v>
      </c>
      <c r="BA109" s="68" t="s">
        <v>4765</v>
      </c>
      <c r="BB109" s="68"/>
      <c r="BC109" s="68"/>
      <c r="BD109" s="68"/>
      <c r="BE109" s="68"/>
    </row>
    <row r="110" spans="16:57">
      <c r="P110" s="67">
        <v>8</v>
      </c>
      <c r="Q110" s="105"/>
      <c r="R110" s="54" t="s">
        <v>2375</v>
      </c>
      <c r="S110" s="68" t="s">
        <v>2433</v>
      </c>
      <c r="T110" s="68" t="s">
        <v>2445</v>
      </c>
      <c r="U110" s="68"/>
      <c r="V110" s="68"/>
      <c r="AJ110" s="121"/>
      <c r="AK110" s="67">
        <v>1</v>
      </c>
      <c r="AL110" s="54" t="s">
        <v>3268</v>
      </c>
      <c r="AM110" s="68" t="s">
        <v>3406</v>
      </c>
      <c r="AN110" s="68" t="s">
        <v>3440</v>
      </c>
      <c r="AO110" s="68" t="s">
        <v>3409</v>
      </c>
      <c r="AP110" s="68" t="s">
        <v>3410</v>
      </c>
      <c r="AQ110" s="68"/>
      <c r="AR110" s="68" t="s">
        <v>3866</v>
      </c>
      <c r="AS110" s="68"/>
      <c r="AT110" s="68"/>
      <c r="AX110" s="67">
        <v>2</v>
      </c>
      <c r="AY110" s="54" t="s">
        <v>887</v>
      </c>
      <c r="AZ110" s="68" t="s">
        <v>4761</v>
      </c>
      <c r="BA110" s="68" t="s">
        <v>4766</v>
      </c>
      <c r="BB110" s="68"/>
      <c r="BC110" s="68"/>
      <c r="BD110" s="68"/>
      <c r="BE110" s="68"/>
    </row>
    <row r="111" spans="16:57">
      <c r="P111" s="67">
        <v>9</v>
      </c>
      <c r="Q111" s="105"/>
      <c r="R111" s="54" t="s">
        <v>2376</v>
      </c>
      <c r="S111" s="68" t="s">
        <v>2434</v>
      </c>
      <c r="T111" s="68" t="s">
        <v>2446</v>
      </c>
      <c r="U111" s="68"/>
      <c r="V111" s="68"/>
      <c r="AJ111" s="121"/>
      <c r="AK111" s="67">
        <v>2</v>
      </c>
      <c r="AL111" s="54" t="s">
        <v>3269</v>
      </c>
      <c r="AM111" s="68" t="s">
        <v>3407</v>
      </c>
      <c r="AN111" s="68" t="s">
        <v>3441</v>
      </c>
      <c r="AO111" s="68" t="s">
        <v>3422</v>
      </c>
      <c r="AP111" s="68" t="s">
        <v>3423</v>
      </c>
      <c r="AQ111" s="68"/>
      <c r="AR111" s="68" t="s">
        <v>3867</v>
      </c>
      <c r="AS111" s="68"/>
      <c r="AT111" s="68"/>
      <c r="AX111" s="67">
        <v>3</v>
      </c>
      <c r="AY111" s="54" t="s">
        <v>876</v>
      </c>
      <c r="AZ111" s="68" t="s">
        <v>4762</v>
      </c>
      <c r="BA111" s="68" t="s">
        <v>4774</v>
      </c>
      <c r="BB111" s="68"/>
      <c r="BC111" s="68"/>
      <c r="BD111" s="68"/>
      <c r="BE111" s="68"/>
    </row>
    <row r="112" spans="16:57">
      <c r="P112" s="67">
        <v>10</v>
      </c>
      <c r="Q112" s="105"/>
      <c r="R112" s="54" t="s">
        <v>2377</v>
      </c>
      <c r="S112" s="68" t="s">
        <v>2435</v>
      </c>
      <c r="T112" s="68" t="s">
        <v>2447</v>
      </c>
      <c r="U112" s="68"/>
      <c r="V112" s="68"/>
      <c r="AJ112" s="121"/>
      <c r="AK112" s="67">
        <v>3</v>
      </c>
      <c r="AL112" s="54" t="s">
        <v>3270</v>
      </c>
      <c r="AM112" s="68" t="s">
        <v>3408</v>
      </c>
      <c r="AN112" s="68" t="s">
        <v>3442</v>
      </c>
      <c r="AO112" s="68" t="s">
        <v>3424</v>
      </c>
      <c r="AP112" s="68" t="s">
        <v>3425</v>
      </c>
      <c r="AQ112" s="68"/>
      <c r="AR112" s="68" t="s">
        <v>3868</v>
      </c>
      <c r="AS112" s="68"/>
      <c r="AT112" s="68"/>
      <c r="AX112" s="67">
        <v>4</v>
      </c>
      <c r="AY112" s="54" t="s">
        <v>877</v>
      </c>
      <c r="AZ112" s="68" t="s">
        <v>4763</v>
      </c>
      <c r="BA112" s="68" t="s">
        <v>4775</v>
      </c>
      <c r="BB112" s="68"/>
      <c r="BC112" s="68"/>
      <c r="BD112" s="68"/>
      <c r="BE112" s="68"/>
    </row>
    <row r="113" spans="16:57">
      <c r="P113" s="67">
        <v>11</v>
      </c>
      <c r="Q113" s="105"/>
      <c r="R113" s="54" t="s">
        <v>2378</v>
      </c>
      <c r="S113" s="68" t="s">
        <v>2436</v>
      </c>
      <c r="T113" s="68" t="s">
        <v>2448</v>
      </c>
      <c r="U113" s="68"/>
      <c r="V113" s="68"/>
      <c r="AJ113" s="121"/>
      <c r="AK113" s="67">
        <v>4</v>
      </c>
      <c r="AL113" s="54" t="s">
        <v>3271</v>
      </c>
      <c r="AM113" s="68" t="s">
        <v>3411</v>
      </c>
      <c r="AN113" s="68" t="s">
        <v>3443</v>
      </c>
      <c r="AO113" s="68" t="s">
        <v>3426</v>
      </c>
      <c r="AP113" s="68" t="s">
        <v>3427</v>
      </c>
      <c r="AQ113" s="68"/>
      <c r="AR113" s="68" t="s">
        <v>3869</v>
      </c>
      <c r="AS113" s="68"/>
      <c r="AT113" s="68"/>
      <c r="AX113" s="67">
        <v>5</v>
      </c>
      <c r="AY113" s="54" t="s">
        <v>885</v>
      </c>
      <c r="AZ113" s="68" t="s">
        <v>4764</v>
      </c>
      <c r="BA113" s="68" t="s">
        <v>4776</v>
      </c>
      <c r="BB113" s="68"/>
      <c r="BC113" s="68"/>
      <c r="BD113" s="68"/>
      <c r="BE113" s="68"/>
    </row>
    <row r="114" spans="16:57">
      <c r="P114" s="67">
        <v>12</v>
      </c>
      <c r="Q114" s="105"/>
      <c r="R114" s="54" t="s">
        <v>2379</v>
      </c>
      <c r="S114" s="68" t="s">
        <v>2437</v>
      </c>
      <c r="T114" s="68" t="s">
        <v>2449</v>
      </c>
      <c r="U114" s="68"/>
      <c r="V114" s="68"/>
      <c r="AJ114" s="121"/>
      <c r="AK114" s="67">
        <v>5</v>
      </c>
      <c r="AL114" s="54" t="s">
        <v>3272</v>
      </c>
      <c r="AM114" s="68" t="s">
        <v>3412</v>
      </c>
      <c r="AN114" s="68" t="s">
        <v>3444</v>
      </c>
      <c r="AO114" s="68" t="s">
        <v>3428</v>
      </c>
      <c r="AP114" s="68" t="s">
        <v>3429</v>
      </c>
      <c r="AQ114" s="68"/>
      <c r="AR114" s="68" t="s">
        <v>3870</v>
      </c>
      <c r="AS114" s="68"/>
      <c r="AT114" s="68"/>
      <c r="AX114" s="67">
        <v>6</v>
      </c>
      <c r="AY114" s="54"/>
      <c r="AZ114" s="68"/>
      <c r="BA114" s="68"/>
      <c r="BB114" s="68"/>
      <c r="BC114" s="68"/>
      <c r="BD114" s="68"/>
      <c r="BE114" s="68"/>
    </row>
    <row r="115" spans="16:57">
      <c r="P115" s="67">
        <v>13</v>
      </c>
      <c r="Q115" s="105"/>
      <c r="R115" s="54" t="s">
        <v>2380</v>
      </c>
      <c r="S115" s="68" t="s">
        <v>2438</v>
      </c>
      <c r="T115" s="68" t="s">
        <v>2450</v>
      </c>
      <c r="U115" s="68"/>
      <c r="V115" s="68"/>
      <c r="AJ115" s="121"/>
      <c r="AK115" s="67">
        <v>6</v>
      </c>
      <c r="AL115" s="54" t="s">
        <v>3273</v>
      </c>
      <c r="AM115" s="68" t="s">
        <v>3413</v>
      </c>
      <c r="AN115" s="68" t="s">
        <v>3445</v>
      </c>
      <c r="AO115" s="68" t="s">
        <v>3430</v>
      </c>
      <c r="AP115" s="68" t="s">
        <v>3431</v>
      </c>
      <c r="AQ115" s="68"/>
      <c r="AR115" s="68" t="s">
        <v>3871</v>
      </c>
      <c r="AS115" s="68"/>
      <c r="AT115" s="68"/>
      <c r="AX115" s="67">
        <v>7</v>
      </c>
      <c r="AY115" s="54" t="s">
        <v>883</v>
      </c>
      <c r="AZ115" s="68"/>
      <c r="BA115" s="68" t="s">
        <v>4748</v>
      </c>
      <c r="BB115" s="68"/>
      <c r="BC115" s="68"/>
      <c r="BD115" s="68"/>
      <c r="BE115" s="68"/>
    </row>
    <row r="116" spans="16:57">
      <c r="P116" s="67">
        <v>14</v>
      </c>
      <c r="Q116" s="105"/>
      <c r="R116" s="54" t="s">
        <v>2381</v>
      </c>
      <c r="S116" s="68" t="s">
        <v>2439</v>
      </c>
      <c r="T116" s="68" t="s">
        <v>2451</v>
      </c>
      <c r="U116" s="68"/>
      <c r="V116" s="68"/>
      <c r="AJ116" s="121"/>
      <c r="AK116" s="67">
        <v>7</v>
      </c>
      <c r="AL116" s="54" t="s">
        <v>3274</v>
      </c>
      <c r="AM116" s="68" t="s">
        <v>3414</v>
      </c>
      <c r="AN116" s="68" t="s">
        <v>3446</v>
      </c>
      <c r="AO116" s="68" t="s">
        <v>3432</v>
      </c>
      <c r="AP116" s="68" t="s">
        <v>3433</v>
      </c>
      <c r="AQ116" s="68"/>
      <c r="AR116" s="68" t="s">
        <v>3872</v>
      </c>
      <c r="AS116" s="68"/>
      <c r="AT116" s="68"/>
      <c r="AX116" s="67">
        <v>8</v>
      </c>
      <c r="AY116" s="54" t="s">
        <v>882</v>
      </c>
      <c r="AZ116" s="68"/>
      <c r="BA116" s="68" t="s">
        <v>4749</v>
      </c>
      <c r="BB116" s="68"/>
      <c r="BC116" s="68"/>
      <c r="BD116" s="68"/>
      <c r="BE116" s="68"/>
    </row>
    <row r="117" spans="16:57">
      <c r="P117" s="67">
        <v>15</v>
      </c>
      <c r="Q117" s="105" t="s">
        <v>2365</v>
      </c>
      <c r="R117" s="54" t="s">
        <v>2779</v>
      </c>
      <c r="S117" s="68" t="s">
        <v>2452</v>
      </c>
      <c r="T117" s="68" t="s">
        <v>2453</v>
      </c>
      <c r="U117" s="68"/>
      <c r="V117" s="68"/>
      <c r="AJ117" s="121"/>
      <c r="AK117" s="67">
        <v>8</v>
      </c>
      <c r="AL117" s="54" t="s">
        <v>3275</v>
      </c>
      <c r="AM117" s="68" t="s">
        <v>3415</v>
      </c>
      <c r="AN117" s="68" t="s">
        <v>3447</v>
      </c>
      <c r="AO117" s="68" t="s">
        <v>3434</v>
      </c>
      <c r="AP117" s="68" t="s">
        <v>3435</v>
      </c>
      <c r="AQ117" s="68"/>
      <c r="AR117" s="68" t="s">
        <v>3873</v>
      </c>
      <c r="AS117" s="68"/>
      <c r="AT117" s="68"/>
      <c r="AX117" s="67">
        <v>9</v>
      </c>
      <c r="AY117" s="54" t="s">
        <v>884</v>
      </c>
      <c r="AZ117" s="68"/>
      <c r="BA117" s="68" t="s">
        <v>4750</v>
      </c>
      <c r="BB117" s="68"/>
      <c r="BC117" s="68"/>
      <c r="BD117" s="68"/>
      <c r="BE117" s="68"/>
    </row>
    <row r="118" spans="16:57">
      <c r="P118" s="67">
        <v>16</v>
      </c>
      <c r="Q118" s="105"/>
      <c r="R118" s="54" t="s">
        <v>2793</v>
      </c>
      <c r="S118" s="68" t="s">
        <v>2454</v>
      </c>
      <c r="T118" s="68" t="s">
        <v>2467</v>
      </c>
      <c r="U118" s="68"/>
      <c r="V118" s="68"/>
      <c r="AJ118" s="121"/>
      <c r="AK118" s="67">
        <v>9</v>
      </c>
      <c r="AL118" s="54" t="s">
        <v>3276</v>
      </c>
      <c r="AM118" s="68" t="s">
        <v>3416</v>
      </c>
      <c r="AN118" s="68" t="s">
        <v>3448</v>
      </c>
      <c r="AO118" s="68" t="s">
        <v>3436</v>
      </c>
      <c r="AP118" s="68" t="s">
        <v>3437</v>
      </c>
      <c r="AQ118" s="68"/>
      <c r="AR118" s="68" t="s">
        <v>3874</v>
      </c>
      <c r="AS118" s="68"/>
      <c r="AT118" s="68"/>
      <c r="AX118" s="67">
        <v>10</v>
      </c>
      <c r="AY118" s="54"/>
      <c r="AZ118" s="68"/>
      <c r="BA118" s="68"/>
      <c r="BB118" s="68"/>
      <c r="BC118" s="68"/>
      <c r="BD118" s="68"/>
      <c r="BE118" s="68"/>
    </row>
    <row r="119" spans="16:57">
      <c r="P119" s="67">
        <v>17</v>
      </c>
      <c r="Q119" s="105"/>
      <c r="R119" s="54" t="s">
        <v>2780</v>
      </c>
      <c r="S119" s="68" t="s">
        <v>2455</v>
      </c>
      <c r="T119" s="68" t="s">
        <v>2468</v>
      </c>
      <c r="U119" s="68"/>
      <c r="V119" s="68"/>
      <c r="AJ119" s="121"/>
      <c r="AK119" s="67">
        <v>10</v>
      </c>
      <c r="AL119" s="54" t="s">
        <v>3277</v>
      </c>
      <c r="AM119" s="68" t="s">
        <v>3417</v>
      </c>
      <c r="AN119" s="68" t="s">
        <v>3449</v>
      </c>
      <c r="AO119" s="68" t="s">
        <v>3438</v>
      </c>
      <c r="AP119" s="68" t="s">
        <v>3439</v>
      </c>
      <c r="AQ119" s="68"/>
      <c r="AR119" s="68" t="s">
        <v>3875</v>
      </c>
      <c r="AS119" s="68"/>
      <c r="AT119" s="68"/>
      <c r="AX119" s="67">
        <v>11</v>
      </c>
      <c r="AY119" s="54" t="s">
        <v>888</v>
      </c>
      <c r="AZ119" s="68"/>
      <c r="BA119" s="68"/>
      <c r="BB119" s="68" t="s">
        <v>4751</v>
      </c>
      <c r="BC119" s="68"/>
      <c r="BD119" s="68"/>
      <c r="BE119" s="68"/>
    </row>
    <row r="120" spans="16:57">
      <c r="P120" s="67">
        <v>18</v>
      </c>
      <c r="Q120" s="105"/>
      <c r="R120" s="54" t="s">
        <v>2794</v>
      </c>
      <c r="S120" s="68" t="s">
        <v>2456</v>
      </c>
      <c r="T120" s="68" t="s">
        <v>2469</v>
      </c>
      <c r="U120" s="68"/>
      <c r="V120" s="68"/>
      <c r="AJ120" s="121"/>
      <c r="AK120" s="67">
        <v>11</v>
      </c>
      <c r="AL120" s="54"/>
      <c r="AM120" s="68"/>
      <c r="AN120" s="68"/>
      <c r="AO120" s="68"/>
      <c r="AP120" s="68"/>
      <c r="AQ120" s="68"/>
      <c r="AR120" s="68"/>
      <c r="AS120" s="68"/>
      <c r="AT120" s="68"/>
      <c r="AX120" s="67">
        <v>12</v>
      </c>
      <c r="AY120" s="54" t="s">
        <v>889</v>
      </c>
      <c r="AZ120" s="68"/>
      <c r="BA120" s="68"/>
      <c r="BB120" s="68" t="s">
        <v>4813</v>
      </c>
      <c r="BC120" s="68"/>
      <c r="BD120" s="68"/>
      <c r="BE120" s="68"/>
    </row>
    <row r="121" spans="16:57">
      <c r="P121" s="67">
        <v>19</v>
      </c>
      <c r="Q121" s="105"/>
      <c r="R121" s="54" t="s">
        <v>2781</v>
      </c>
      <c r="S121" s="68" t="s">
        <v>2457</v>
      </c>
      <c r="T121" s="68" t="s">
        <v>2470</v>
      </c>
      <c r="U121" s="68"/>
      <c r="V121" s="68"/>
      <c r="AJ121" s="121"/>
      <c r="AK121" s="67">
        <v>12</v>
      </c>
      <c r="AL121" s="54"/>
      <c r="AM121" s="68"/>
      <c r="AN121" s="68"/>
      <c r="AO121" s="68"/>
      <c r="AP121" s="68"/>
      <c r="AQ121" s="68"/>
      <c r="AR121" s="68"/>
      <c r="AS121" s="68"/>
      <c r="AT121" s="68"/>
      <c r="AX121" s="67">
        <v>13</v>
      </c>
      <c r="AY121" s="54" t="s">
        <v>893</v>
      </c>
      <c r="AZ121" s="68"/>
      <c r="BA121" s="68"/>
      <c r="BB121" s="68" t="s">
        <v>4752</v>
      </c>
      <c r="BC121" s="68"/>
      <c r="BD121" s="68"/>
      <c r="BE121" s="68"/>
    </row>
    <row r="122" spans="16:57">
      <c r="P122" s="67">
        <v>20</v>
      </c>
      <c r="Q122" s="105"/>
      <c r="R122" s="54" t="s">
        <v>2795</v>
      </c>
      <c r="S122" s="68" t="s">
        <v>2458</v>
      </c>
      <c r="T122" s="68" t="s">
        <v>2471</v>
      </c>
      <c r="U122" s="68"/>
      <c r="V122" s="68"/>
      <c r="AJ122" s="121"/>
      <c r="AK122" s="67">
        <v>13</v>
      </c>
      <c r="AL122" s="54"/>
      <c r="AM122" s="68"/>
      <c r="AN122" s="68"/>
      <c r="AO122" s="68"/>
      <c r="AP122" s="68"/>
      <c r="AQ122" s="68"/>
      <c r="AR122" s="68"/>
      <c r="AS122" s="68"/>
      <c r="AT122" s="68"/>
      <c r="AX122" s="67">
        <v>14</v>
      </c>
      <c r="AY122" s="54" t="s">
        <v>879</v>
      </c>
      <c r="AZ122" s="68"/>
      <c r="BA122" s="68"/>
      <c r="BB122" s="68" t="s">
        <v>4753</v>
      </c>
      <c r="BC122" s="68"/>
      <c r="BD122" s="68"/>
      <c r="BE122" s="68"/>
    </row>
    <row r="123" spans="16:57">
      <c r="P123" s="67">
        <v>21</v>
      </c>
      <c r="Q123" s="105"/>
      <c r="R123" s="54" t="s">
        <v>2782</v>
      </c>
      <c r="S123" s="68" t="s">
        <v>2459</v>
      </c>
      <c r="T123" s="68" t="s">
        <v>2472</v>
      </c>
      <c r="U123" s="68"/>
      <c r="V123" s="68"/>
      <c r="AJ123" s="121"/>
      <c r="AK123" s="67">
        <v>14</v>
      </c>
      <c r="AL123" s="54"/>
      <c r="AM123" s="68"/>
      <c r="AN123" s="68"/>
      <c r="AO123" s="68"/>
      <c r="AP123" s="68"/>
      <c r="AQ123" s="68"/>
      <c r="AR123" s="68"/>
      <c r="AS123" s="68"/>
      <c r="AT123" s="68"/>
      <c r="AX123" s="67">
        <v>15</v>
      </c>
      <c r="AY123" s="54" t="s">
        <v>878</v>
      </c>
      <c r="AZ123" s="68"/>
      <c r="BA123" s="68"/>
      <c r="BB123" s="68" t="s">
        <v>4754</v>
      </c>
      <c r="BC123" s="68"/>
      <c r="BD123" s="68"/>
      <c r="BE123" s="68"/>
    </row>
    <row r="124" spans="16:57">
      <c r="P124" s="67">
        <v>22</v>
      </c>
      <c r="Q124" s="105"/>
      <c r="R124" s="54" t="s">
        <v>2796</v>
      </c>
      <c r="S124" s="68" t="s">
        <v>2460</v>
      </c>
      <c r="T124" s="68" t="s">
        <v>2473</v>
      </c>
      <c r="U124" s="68"/>
      <c r="V124" s="68"/>
      <c r="AJ124" s="121"/>
      <c r="AK124" s="67">
        <v>15</v>
      </c>
      <c r="AL124" s="54"/>
      <c r="AM124" s="68"/>
      <c r="AN124" s="68"/>
      <c r="AO124" s="68"/>
      <c r="AP124" s="68"/>
      <c r="AQ124" s="68"/>
      <c r="AR124" s="68"/>
      <c r="AS124" s="68"/>
      <c r="AT124" s="68"/>
      <c r="AX124" s="67">
        <v>16</v>
      </c>
      <c r="AY124" s="54"/>
      <c r="AZ124" s="68"/>
      <c r="BA124" s="68"/>
      <c r="BB124" s="68"/>
      <c r="BC124" s="68"/>
      <c r="BD124" s="68"/>
      <c r="BE124" s="68"/>
    </row>
    <row r="125" spans="16:57">
      <c r="P125" s="67">
        <v>23</v>
      </c>
      <c r="Q125" s="105"/>
      <c r="R125" s="54" t="s">
        <v>2783</v>
      </c>
      <c r="S125" s="68" t="s">
        <v>2461</v>
      </c>
      <c r="T125" s="68" t="s">
        <v>2474</v>
      </c>
      <c r="U125" s="68"/>
      <c r="V125" s="68"/>
      <c r="AJ125" s="121"/>
      <c r="AK125" s="67">
        <v>16</v>
      </c>
      <c r="AL125" s="54"/>
      <c r="AM125" s="68"/>
      <c r="AN125" s="68"/>
      <c r="AO125" s="68"/>
      <c r="AP125" s="68"/>
      <c r="AQ125" s="68"/>
      <c r="AR125" s="68"/>
      <c r="AS125" s="68"/>
      <c r="AT125" s="68"/>
      <c r="AX125" s="67">
        <v>17</v>
      </c>
      <c r="AY125" s="54" t="s">
        <v>880</v>
      </c>
      <c r="AZ125" s="68"/>
      <c r="BA125" s="68"/>
      <c r="BB125" s="68" t="s">
        <v>4755</v>
      </c>
      <c r="BC125" s="68"/>
      <c r="BD125" s="68"/>
      <c r="BE125" s="68"/>
    </row>
    <row r="126" spans="16:57">
      <c r="P126" s="67">
        <v>24</v>
      </c>
      <c r="Q126" s="105"/>
      <c r="R126" s="54" t="s">
        <v>2797</v>
      </c>
      <c r="S126" s="68" t="s">
        <v>2462</v>
      </c>
      <c r="T126" s="68" t="s">
        <v>2475</v>
      </c>
      <c r="U126" s="68"/>
      <c r="V126" s="68"/>
      <c r="AJ126" s="121"/>
      <c r="AK126" s="67">
        <v>17</v>
      </c>
      <c r="AL126" s="54"/>
      <c r="AM126" s="68"/>
      <c r="AN126" s="68"/>
      <c r="AO126" s="68"/>
      <c r="AP126" s="68"/>
      <c r="AQ126" s="68"/>
      <c r="AR126" s="68"/>
      <c r="AS126" s="68"/>
      <c r="AT126" s="68"/>
      <c r="AX126" s="67">
        <v>18</v>
      </c>
      <c r="AY126" s="54" t="s">
        <v>881</v>
      </c>
      <c r="AZ126" s="68"/>
      <c r="BA126" s="68"/>
      <c r="BB126" s="68" t="s">
        <v>4756</v>
      </c>
      <c r="BC126" s="68"/>
      <c r="BD126" s="68"/>
      <c r="BE126" s="68"/>
    </row>
    <row r="127" spans="16:57">
      <c r="P127" s="67">
        <v>25</v>
      </c>
      <c r="Q127" s="105"/>
      <c r="R127" s="54" t="s">
        <v>2784</v>
      </c>
      <c r="S127" s="68" t="s">
        <v>2463</v>
      </c>
      <c r="T127" s="68" t="s">
        <v>2476</v>
      </c>
      <c r="U127" s="68"/>
      <c r="V127" s="68"/>
      <c r="AJ127" s="121"/>
      <c r="AK127" s="67">
        <v>18</v>
      </c>
      <c r="AL127" s="54"/>
      <c r="AM127" s="68"/>
      <c r="AN127" s="68"/>
      <c r="AO127" s="68"/>
      <c r="AP127" s="68"/>
      <c r="AQ127" s="68"/>
      <c r="AR127" s="68"/>
      <c r="AS127" s="68"/>
      <c r="AT127" s="68"/>
      <c r="AX127" s="67">
        <v>19</v>
      </c>
      <c r="AY127" s="54" t="s">
        <v>890</v>
      </c>
      <c r="AZ127" s="68"/>
      <c r="BA127" s="68"/>
      <c r="BB127" s="68" t="s">
        <v>4757</v>
      </c>
      <c r="BC127" s="68"/>
      <c r="BD127" s="68"/>
      <c r="BE127" s="68"/>
    </row>
    <row r="128" spans="16:57">
      <c r="P128" s="67">
        <v>26</v>
      </c>
      <c r="Q128" s="105"/>
      <c r="R128" s="54" t="s">
        <v>2798</v>
      </c>
      <c r="S128" s="68" t="s">
        <v>2464</v>
      </c>
      <c r="T128" s="68" t="s">
        <v>2477</v>
      </c>
      <c r="U128" s="68"/>
      <c r="V128" s="68"/>
      <c r="AJ128" s="121"/>
      <c r="AK128" s="67">
        <v>19</v>
      </c>
      <c r="AL128" s="54"/>
      <c r="AM128" s="68"/>
      <c r="AN128" s="68"/>
      <c r="AO128" s="68"/>
      <c r="AP128" s="68"/>
      <c r="AQ128" s="68"/>
      <c r="AR128" s="68"/>
      <c r="AS128" s="68"/>
      <c r="AT128" s="68"/>
      <c r="AX128" s="67">
        <v>20</v>
      </c>
      <c r="AY128" s="54" t="s">
        <v>892</v>
      </c>
      <c r="AZ128" s="68"/>
      <c r="BA128" s="68"/>
      <c r="BB128" s="68" t="s">
        <v>4758</v>
      </c>
      <c r="BC128" s="68"/>
      <c r="BD128" s="68"/>
      <c r="BE128" s="68"/>
    </row>
    <row r="129" spans="16:57">
      <c r="P129" s="67">
        <v>27</v>
      </c>
      <c r="Q129" s="105"/>
      <c r="R129" s="54" t="s">
        <v>2785</v>
      </c>
      <c r="S129" s="68" t="s">
        <v>2465</v>
      </c>
      <c r="T129" s="68" t="s">
        <v>2478</v>
      </c>
      <c r="U129" s="68"/>
      <c r="V129" s="68"/>
      <c r="AJ129" s="121"/>
      <c r="AX129" s="67">
        <v>21</v>
      </c>
      <c r="AY129" s="54" t="s">
        <v>891</v>
      </c>
      <c r="AZ129" s="68"/>
      <c r="BA129" s="68"/>
      <c r="BB129" s="68" t="s">
        <v>4767</v>
      </c>
      <c r="BC129" s="68"/>
      <c r="BD129" s="68"/>
      <c r="BE129" s="68"/>
    </row>
    <row r="130" spans="16:57">
      <c r="P130" s="67">
        <v>28</v>
      </c>
      <c r="Q130" s="105"/>
      <c r="R130" s="54" t="s">
        <v>2799</v>
      </c>
      <c r="S130" s="68" t="s">
        <v>2466</v>
      </c>
      <c r="T130" s="68" t="s">
        <v>2479</v>
      </c>
      <c r="U130" s="68"/>
      <c r="V130" s="68"/>
      <c r="AJ130" s="121"/>
      <c r="AX130" s="67">
        <v>22</v>
      </c>
      <c r="AY130" s="54"/>
      <c r="AZ130" s="68"/>
      <c r="BA130" s="68"/>
      <c r="BB130" s="68"/>
      <c r="BC130" s="68"/>
      <c r="BD130" s="68"/>
      <c r="BE130" s="68"/>
    </row>
    <row r="131" spans="16:57">
      <c r="P131" s="67">
        <v>29</v>
      </c>
      <c r="Q131" s="105" t="s">
        <v>2366</v>
      </c>
      <c r="R131" s="54" t="s">
        <v>2786</v>
      </c>
      <c r="S131" s="68" t="s">
        <v>2480</v>
      </c>
      <c r="T131" s="68" t="s">
        <v>2481</v>
      </c>
      <c r="U131" s="68"/>
      <c r="V131" s="68"/>
      <c r="AJ131" s="121"/>
    </row>
    <row r="132" spans="16:57">
      <c r="P132" s="67">
        <v>30</v>
      </c>
      <c r="Q132" s="105"/>
      <c r="R132" s="54" t="s">
        <v>2800</v>
      </c>
      <c r="S132" s="68" t="s">
        <v>2482</v>
      </c>
      <c r="T132" s="68" t="s">
        <v>2483</v>
      </c>
      <c r="U132" s="68"/>
      <c r="V132" s="68"/>
      <c r="AJ132" s="121"/>
      <c r="AK132" s="133" t="s">
        <v>3451</v>
      </c>
      <c r="AL132" s="133"/>
      <c r="AM132" s="133"/>
      <c r="AN132" s="133"/>
      <c r="AO132" s="133"/>
      <c r="AP132" s="133"/>
      <c r="AQ132" s="133"/>
      <c r="AR132" s="133"/>
      <c r="AS132" s="133"/>
      <c r="AT132" s="133"/>
      <c r="AX132" s="133" t="s">
        <v>4768</v>
      </c>
      <c r="AY132" s="133"/>
      <c r="AZ132" s="133"/>
      <c r="BA132" s="133"/>
      <c r="BB132" s="133"/>
      <c r="BC132" s="133"/>
      <c r="BD132" s="133"/>
      <c r="BE132" s="133"/>
    </row>
    <row r="133" spans="16:57">
      <c r="P133" s="67">
        <v>31</v>
      </c>
      <c r="Q133" s="105"/>
      <c r="R133" s="54" t="s">
        <v>2787</v>
      </c>
      <c r="S133" s="68" t="s">
        <v>724</v>
      </c>
      <c r="T133" s="68" t="s">
        <v>752</v>
      </c>
      <c r="U133" s="68"/>
      <c r="V133" s="68"/>
      <c r="AJ133" s="121"/>
      <c r="AK133" s="132" t="s">
        <v>869</v>
      </c>
      <c r="AL133" s="132" t="s">
        <v>169</v>
      </c>
      <c r="AM133" s="132" t="s">
        <v>3450</v>
      </c>
      <c r="AN133" s="132"/>
      <c r="AO133" s="132"/>
      <c r="AP133" s="132"/>
      <c r="AQ133" s="132"/>
      <c r="AR133" s="132"/>
      <c r="AS133" s="132"/>
      <c r="AT133" s="132"/>
      <c r="AV133" s="71" t="s">
        <v>3813</v>
      </c>
      <c r="AX133" s="132" t="s">
        <v>157</v>
      </c>
      <c r="AY133" s="132" t="s">
        <v>169</v>
      </c>
      <c r="AZ133" s="132" t="s">
        <v>3450</v>
      </c>
      <c r="BA133" s="132"/>
      <c r="BB133" s="132"/>
      <c r="BC133" s="132"/>
      <c r="BD133" s="132"/>
      <c r="BE133" s="132"/>
    </row>
    <row r="134" spans="16:57">
      <c r="P134" s="67">
        <v>32</v>
      </c>
      <c r="Q134" s="105"/>
      <c r="R134" s="54" t="s">
        <v>2801</v>
      </c>
      <c r="S134" s="68" t="s">
        <v>725</v>
      </c>
      <c r="T134" s="68" t="s">
        <v>753</v>
      </c>
      <c r="U134" s="68"/>
      <c r="V134" s="68"/>
      <c r="AJ134" s="121"/>
      <c r="AK134" s="132"/>
      <c r="AL134" s="132"/>
      <c r="AM134" s="71" t="s">
        <v>170</v>
      </c>
      <c r="AN134" s="71" t="s">
        <v>171</v>
      </c>
      <c r="AO134" s="71" t="s">
        <v>3489</v>
      </c>
      <c r="AP134" s="71" t="s">
        <v>3490</v>
      </c>
      <c r="AQ134" s="71" t="s">
        <v>3501</v>
      </c>
      <c r="AR134" s="71" t="s">
        <v>3502</v>
      </c>
      <c r="AS134" s="71" t="s">
        <v>3503</v>
      </c>
      <c r="AT134" s="71" t="s">
        <v>3534</v>
      </c>
      <c r="AU134" s="71" t="s">
        <v>870</v>
      </c>
      <c r="AV134" s="71" t="s">
        <v>3876</v>
      </c>
      <c r="AX134" s="132"/>
      <c r="AY134" s="132"/>
      <c r="AZ134" s="71" t="s">
        <v>170</v>
      </c>
      <c r="BA134" s="71" t="s">
        <v>171</v>
      </c>
      <c r="BB134" s="71" t="s">
        <v>875</v>
      </c>
      <c r="BC134" s="71" t="s">
        <v>170</v>
      </c>
      <c r="BD134" s="71" t="s">
        <v>171</v>
      </c>
      <c r="BE134" s="71" t="s">
        <v>875</v>
      </c>
    </row>
    <row r="135" spans="16:57">
      <c r="P135" s="67">
        <v>33</v>
      </c>
      <c r="Q135" s="105"/>
      <c r="R135" s="54" t="s">
        <v>2788</v>
      </c>
      <c r="S135" s="68" t="s">
        <v>788</v>
      </c>
      <c r="T135" s="68" t="s">
        <v>792</v>
      </c>
      <c r="U135" s="68"/>
      <c r="V135" s="68"/>
      <c r="AJ135" s="121"/>
      <c r="AK135" s="67">
        <v>0</v>
      </c>
      <c r="AL135" s="54" t="s">
        <v>871</v>
      </c>
      <c r="AM135" s="68" t="s">
        <v>3452</v>
      </c>
      <c r="AN135" s="68" t="s">
        <v>3091</v>
      </c>
      <c r="AO135" s="68" t="s">
        <v>3453</v>
      </c>
      <c r="AP135" s="68" t="s">
        <v>3478</v>
      </c>
      <c r="AQ135" s="68" t="s">
        <v>3500</v>
      </c>
      <c r="AR135" s="68" t="s">
        <v>3504</v>
      </c>
      <c r="AS135" s="68" t="s">
        <v>3505</v>
      </c>
      <c r="AT135" s="68" t="s">
        <v>3533</v>
      </c>
      <c r="AU135" s="68" t="s">
        <v>3454</v>
      </c>
      <c r="AV135" s="68" t="s">
        <v>3877</v>
      </c>
      <c r="AX135" s="67">
        <v>1</v>
      </c>
      <c r="AY135" s="54" t="s">
        <v>886</v>
      </c>
      <c r="AZ135" s="68" t="s">
        <v>4769</v>
      </c>
      <c r="BA135" s="68" t="s">
        <v>4777</v>
      </c>
      <c r="BB135" s="68"/>
      <c r="BC135" s="68"/>
      <c r="BD135" s="68"/>
      <c r="BE135" s="68"/>
    </row>
    <row r="136" spans="16:57">
      <c r="P136" s="67">
        <v>34</v>
      </c>
      <c r="Q136" s="105"/>
      <c r="R136" s="54" t="s">
        <v>2802</v>
      </c>
      <c r="S136" s="68" t="s">
        <v>789</v>
      </c>
      <c r="T136" s="68" t="s">
        <v>793</v>
      </c>
      <c r="U136" s="68"/>
      <c r="V136" s="68"/>
      <c r="AJ136" s="121"/>
      <c r="AK136" s="67">
        <v>1</v>
      </c>
      <c r="AL136" s="54" t="s">
        <v>3268</v>
      </c>
      <c r="AM136" s="68" t="s">
        <v>3456</v>
      </c>
      <c r="AN136" s="68" t="s">
        <v>3092</v>
      </c>
      <c r="AO136" s="68" t="s">
        <v>3455</v>
      </c>
      <c r="AP136" s="68" t="s">
        <v>3491</v>
      </c>
      <c r="AQ136" s="68" t="s">
        <v>3506</v>
      </c>
      <c r="AR136" s="68" t="s">
        <v>3507</v>
      </c>
      <c r="AS136" s="68" t="s">
        <v>3508</v>
      </c>
      <c r="AT136" s="68" t="s">
        <v>3535</v>
      </c>
      <c r="AU136" s="68" t="s">
        <v>3479</v>
      </c>
      <c r="AV136" s="68" t="s">
        <v>3878</v>
      </c>
      <c r="AX136" s="67">
        <v>2</v>
      </c>
      <c r="AY136" s="54" t="s">
        <v>887</v>
      </c>
      <c r="AZ136" s="68" t="s">
        <v>4770</v>
      </c>
      <c r="BA136" s="68" t="s">
        <v>4778</v>
      </c>
      <c r="BB136" s="68"/>
      <c r="BC136" s="68"/>
      <c r="BD136" s="68"/>
      <c r="BE136" s="68"/>
    </row>
    <row r="137" spans="16:57">
      <c r="P137" s="67">
        <v>35</v>
      </c>
      <c r="Q137" s="105"/>
      <c r="R137" s="54" t="s">
        <v>2789</v>
      </c>
      <c r="S137" s="68" t="s">
        <v>726</v>
      </c>
      <c r="T137" s="68" t="s">
        <v>754</v>
      </c>
      <c r="U137" s="68"/>
      <c r="V137" s="68"/>
      <c r="AJ137" s="121"/>
      <c r="AK137" s="67">
        <v>2</v>
      </c>
      <c r="AL137" s="54" t="s">
        <v>3269</v>
      </c>
      <c r="AM137" s="68" t="s">
        <v>3457</v>
      </c>
      <c r="AN137" s="68" t="s">
        <v>3093</v>
      </c>
      <c r="AO137" s="68" t="s">
        <v>3458</v>
      </c>
      <c r="AP137" s="68" t="s">
        <v>3492</v>
      </c>
      <c r="AQ137" s="68" t="s">
        <v>3509</v>
      </c>
      <c r="AR137" s="68" t="s">
        <v>3510</v>
      </c>
      <c r="AS137" s="68" t="s">
        <v>3511</v>
      </c>
      <c r="AT137" s="68" t="s">
        <v>3536</v>
      </c>
      <c r="AU137" s="68" t="s">
        <v>3480</v>
      </c>
      <c r="AV137" s="68" t="s">
        <v>3879</v>
      </c>
      <c r="AX137" s="67">
        <v>3</v>
      </c>
      <c r="AY137" s="54" t="s">
        <v>876</v>
      </c>
      <c r="AZ137" s="68" t="s">
        <v>4771</v>
      </c>
      <c r="BA137" s="68" t="s">
        <v>4779</v>
      </c>
      <c r="BB137" s="68"/>
      <c r="BC137" s="68"/>
      <c r="BD137" s="68"/>
      <c r="BE137" s="68"/>
    </row>
    <row r="138" spans="16:57">
      <c r="P138" s="67">
        <v>36</v>
      </c>
      <c r="Q138" s="105"/>
      <c r="R138" s="54" t="s">
        <v>2803</v>
      </c>
      <c r="S138" s="68" t="s">
        <v>727</v>
      </c>
      <c r="T138" s="68" t="s">
        <v>755</v>
      </c>
      <c r="U138" s="68"/>
      <c r="V138" s="68"/>
      <c r="AJ138" s="121"/>
      <c r="AK138" s="67">
        <v>3</v>
      </c>
      <c r="AL138" s="54" t="s">
        <v>3270</v>
      </c>
      <c r="AM138" s="68" t="s">
        <v>3459</v>
      </c>
      <c r="AN138" s="68" t="s">
        <v>3094</v>
      </c>
      <c r="AO138" s="68" t="s">
        <v>3460</v>
      </c>
      <c r="AP138" s="68" t="s">
        <v>3493</v>
      </c>
      <c r="AQ138" s="68" t="s">
        <v>3512</v>
      </c>
      <c r="AR138" s="68" t="s">
        <v>3513</v>
      </c>
      <c r="AS138" s="68" t="s">
        <v>3514</v>
      </c>
      <c r="AT138" s="68" t="s">
        <v>3537</v>
      </c>
      <c r="AU138" s="68" t="s">
        <v>3481</v>
      </c>
      <c r="AV138" s="68" t="s">
        <v>3880</v>
      </c>
      <c r="AX138" s="67">
        <v>4</v>
      </c>
      <c r="AY138" s="54" t="s">
        <v>877</v>
      </c>
      <c r="AZ138" s="68" t="s">
        <v>4772</v>
      </c>
      <c r="BA138" s="68" t="s">
        <v>4780</v>
      </c>
      <c r="BB138" s="68"/>
      <c r="BC138" s="68"/>
      <c r="BD138" s="68"/>
      <c r="BE138" s="68"/>
    </row>
    <row r="139" spans="16:57">
      <c r="P139" s="67">
        <v>37</v>
      </c>
      <c r="Q139" s="105"/>
      <c r="R139" s="54" t="s">
        <v>2790</v>
      </c>
      <c r="S139" s="68" t="s">
        <v>790</v>
      </c>
      <c r="T139" s="68" t="s">
        <v>794</v>
      </c>
      <c r="U139" s="68"/>
      <c r="V139" s="68"/>
      <c r="AJ139" s="121"/>
      <c r="AK139" s="67">
        <v>4</v>
      </c>
      <c r="AL139" s="54" t="s">
        <v>3271</v>
      </c>
      <c r="AM139" s="68" t="s">
        <v>3461</v>
      </c>
      <c r="AN139" s="68" t="s">
        <v>3095</v>
      </c>
      <c r="AO139" s="68" t="s">
        <v>3462</v>
      </c>
      <c r="AP139" s="68" t="s">
        <v>3494</v>
      </c>
      <c r="AQ139" s="68" t="s">
        <v>3515</v>
      </c>
      <c r="AR139" s="68" t="s">
        <v>3516</v>
      </c>
      <c r="AS139" s="68" t="s">
        <v>3517</v>
      </c>
      <c r="AT139" s="68" t="s">
        <v>3538</v>
      </c>
      <c r="AU139" s="68" t="s">
        <v>3482</v>
      </c>
      <c r="AV139" s="68" t="s">
        <v>3881</v>
      </c>
      <c r="AX139" s="67">
        <v>5</v>
      </c>
      <c r="AY139" s="54" t="s">
        <v>885</v>
      </c>
      <c r="AZ139" s="68" t="s">
        <v>4773</v>
      </c>
      <c r="BA139" s="68" t="s">
        <v>4781</v>
      </c>
      <c r="BB139" s="68"/>
      <c r="BC139" s="68"/>
      <c r="BD139" s="68"/>
      <c r="BE139" s="68"/>
    </row>
    <row r="140" spans="16:57">
      <c r="P140" s="67">
        <v>38</v>
      </c>
      <c r="Q140" s="105"/>
      <c r="R140" s="54" t="s">
        <v>2804</v>
      </c>
      <c r="S140" s="68" t="s">
        <v>791</v>
      </c>
      <c r="T140" s="68" t="s">
        <v>795</v>
      </c>
      <c r="U140" s="68"/>
      <c r="V140" s="68"/>
      <c r="AJ140" s="121"/>
      <c r="AK140" s="67">
        <v>5</v>
      </c>
      <c r="AL140" s="54" t="s">
        <v>3272</v>
      </c>
      <c r="AM140" s="68" t="s">
        <v>3463</v>
      </c>
      <c r="AN140" s="68" t="s">
        <v>3464</v>
      </c>
      <c r="AO140" s="68" t="s">
        <v>3465</v>
      </c>
      <c r="AP140" s="68" t="s">
        <v>3495</v>
      </c>
      <c r="AQ140" s="68" t="s">
        <v>3518</v>
      </c>
      <c r="AR140" s="68" t="s">
        <v>3519</v>
      </c>
      <c r="AS140" s="68" t="s">
        <v>3520</v>
      </c>
      <c r="AT140" s="68" t="s">
        <v>3539</v>
      </c>
      <c r="AU140" s="68" t="s">
        <v>3483</v>
      </c>
      <c r="AV140" s="68" t="s">
        <v>3882</v>
      </c>
      <c r="AX140" s="67">
        <v>6</v>
      </c>
      <c r="AY140" s="54"/>
      <c r="AZ140" s="68"/>
      <c r="BA140" s="68"/>
      <c r="BB140" s="68"/>
      <c r="BC140" s="68"/>
      <c r="BD140" s="68"/>
      <c r="BE140" s="68"/>
    </row>
    <row r="141" spans="16:57">
      <c r="P141" s="67">
        <v>39</v>
      </c>
      <c r="Q141" s="105"/>
      <c r="R141" s="54" t="s">
        <v>2791</v>
      </c>
      <c r="S141" s="68" t="s">
        <v>728</v>
      </c>
      <c r="T141" s="68" t="s">
        <v>756</v>
      </c>
      <c r="U141" s="68"/>
      <c r="V141" s="68"/>
      <c r="AJ141" s="121"/>
      <c r="AK141" s="67">
        <v>6</v>
      </c>
      <c r="AL141" s="54" t="s">
        <v>3273</v>
      </c>
      <c r="AM141" s="68" t="s">
        <v>3466</v>
      </c>
      <c r="AN141" s="68" t="s">
        <v>3467</v>
      </c>
      <c r="AO141" s="68" t="s">
        <v>3468</v>
      </c>
      <c r="AP141" s="68" t="s">
        <v>3496</v>
      </c>
      <c r="AQ141" s="68" t="s">
        <v>3521</v>
      </c>
      <c r="AR141" s="68" t="s">
        <v>3522</v>
      </c>
      <c r="AS141" s="68" t="s">
        <v>3523</v>
      </c>
      <c r="AT141" s="68" t="s">
        <v>3540</v>
      </c>
      <c r="AU141" s="68" t="s">
        <v>3484</v>
      </c>
      <c r="AV141" s="68" t="s">
        <v>3883</v>
      </c>
      <c r="AX141" s="67">
        <v>7</v>
      </c>
      <c r="AY141" s="54" t="s">
        <v>883</v>
      </c>
      <c r="AZ141" s="68"/>
      <c r="BA141" s="68"/>
      <c r="BB141" s="68"/>
      <c r="BC141" s="68"/>
      <c r="BD141" s="68"/>
      <c r="BE141" s="68"/>
    </row>
    <row r="142" spans="16:57">
      <c r="P142" s="67">
        <v>40</v>
      </c>
      <c r="Q142" s="105"/>
      <c r="R142" s="54" t="s">
        <v>2805</v>
      </c>
      <c r="S142" s="68" t="s">
        <v>729</v>
      </c>
      <c r="T142" s="68" t="s">
        <v>757</v>
      </c>
      <c r="U142" s="68"/>
      <c r="V142" s="68"/>
      <c r="AJ142" s="121"/>
      <c r="AK142" s="67">
        <v>7</v>
      </c>
      <c r="AL142" s="54" t="s">
        <v>3274</v>
      </c>
      <c r="AM142" s="68" t="s">
        <v>3469</v>
      </c>
      <c r="AN142" s="68" t="s">
        <v>3470</v>
      </c>
      <c r="AO142" s="68" t="s">
        <v>3471</v>
      </c>
      <c r="AP142" s="68" t="s">
        <v>3497</v>
      </c>
      <c r="AQ142" s="68" t="s">
        <v>3524</v>
      </c>
      <c r="AR142" s="68" t="s">
        <v>3525</v>
      </c>
      <c r="AS142" s="68" t="s">
        <v>3526</v>
      </c>
      <c r="AT142" s="68" t="s">
        <v>3541</v>
      </c>
      <c r="AU142" s="68" t="s">
        <v>3485</v>
      </c>
      <c r="AV142" s="68" t="s">
        <v>3884</v>
      </c>
      <c r="AX142" s="67">
        <v>8</v>
      </c>
      <c r="AY142" s="54" t="s">
        <v>882</v>
      </c>
      <c r="AZ142" s="68"/>
      <c r="BA142" s="68"/>
      <c r="BB142" s="68"/>
      <c r="BC142" s="68"/>
      <c r="BD142" s="68"/>
      <c r="BE142" s="68"/>
    </row>
    <row r="143" spans="16:57">
      <c r="P143" s="67">
        <v>41</v>
      </c>
      <c r="Q143" s="105"/>
      <c r="R143" s="54" t="s">
        <v>2792</v>
      </c>
      <c r="S143" s="68" t="s">
        <v>730</v>
      </c>
      <c r="T143" s="68" t="s">
        <v>758</v>
      </c>
      <c r="U143" s="68"/>
      <c r="V143" s="68"/>
      <c r="AJ143" s="121"/>
      <c r="AK143" s="67">
        <v>8</v>
      </c>
      <c r="AL143" s="54" t="s">
        <v>3275</v>
      </c>
      <c r="AM143" s="68" t="s">
        <v>3472</v>
      </c>
      <c r="AN143" s="68" t="s">
        <v>3473</v>
      </c>
      <c r="AO143" s="68" t="s">
        <v>3474</v>
      </c>
      <c r="AP143" s="68" t="s">
        <v>3498</v>
      </c>
      <c r="AQ143" s="68" t="s">
        <v>3527</v>
      </c>
      <c r="AR143" s="68" t="s">
        <v>3528</v>
      </c>
      <c r="AS143" s="68" t="s">
        <v>3529</v>
      </c>
      <c r="AT143" s="68" t="s">
        <v>3542</v>
      </c>
      <c r="AU143" s="68" t="s">
        <v>3486</v>
      </c>
      <c r="AV143" s="68" t="s">
        <v>3885</v>
      </c>
      <c r="AX143" s="67">
        <v>9</v>
      </c>
      <c r="AY143" s="54" t="s">
        <v>884</v>
      </c>
      <c r="AZ143" s="68"/>
      <c r="BA143" s="68"/>
      <c r="BB143" s="68"/>
      <c r="BC143" s="68"/>
      <c r="BD143" s="68"/>
      <c r="BE143" s="68"/>
    </row>
    <row r="144" spans="16:57">
      <c r="P144" s="67">
        <v>42</v>
      </c>
      <c r="Q144" s="105"/>
      <c r="R144" s="54" t="s">
        <v>2806</v>
      </c>
      <c r="S144" s="68" t="s">
        <v>731</v>
      </c>
      <c r="T144" s="68" t="s">
        <v>759</v>
      </c>
      <c r="U144" s="68"/>
      <c r="V144" s="68"/>
      <c r="AJ144" s="121"/>
      <c r="AK144" s="67">
        <v>9</v>
      </c>
      <c r="AL144" s="54" t="s">
        <v>3276</v>
      </c>
      <c r="AM144" s="68" t="s">
        <v>3475</v>
      </c>
      <c r="AN144" s="68" t="s">
        <v>3379</v>
      </c>
      <c r="AO144" s="68" t="s">
        <v>3476</v>
      </c>
      <c r="AP144" s="68" t="s">
        <v>3499</v>
      </c>
      <c r="AQ144" s="68" t="s">
        <v>3530</v>
      </c>
      <c r="AR144" s="68" t="s">
        <v>3531</v>
      </c>
      <c r="AS144" s="68" t="s">
        <v>3532</v>
      </c>
      <c r="AT144" s="68" t="s">
        <v>3543</v>
      </c>
      <c r="AU144" s="68" t="s">
        <v>3487</v>
      </c>
      <c r="AV144" s="68" t="s">
        <v>3886</v>
      </c>
      <c r="AX144" s="67">
        <v>10</v>
      </c>
      <c r="AY144" s="54"/>
      <c r="AZ144" s="68"/>
      <c r="BA144" s="68"/>
      <c r="BB144" s="68"/>
      <c r="BC144" s="68"/>
      <c r="BD144" s="68"/>
      <c r="BE144" s="68"/>
    </row>
    <row r="145" spans="16:57">
      <c r="P145" s="67">
        <v>43</v>
      </c>
      <c r="Q145" s="105" t="s">
        <v>2367</v>
      </c>
      <c r="R145" s="54" t="s">
        <v>2382</v>
      </c>
      <c r="S145" s="68" t="s">
        <v>2484</v>
      </c>
      <c r="T145" s="68" t="s">
        <v>2485</v>
      </c>
      <c r="U145" s="68"/>
      <c r="V145" s="68"/>
      <c r="AJ145" s="121"/>
      <c r="AK145" s="67">
        <v>10</v>
      </c>
      <c r="AL145" s="54" t="s">
        <v>3277</v>
      </c>
      <c r="AM145" s="68" t="s">
        <v>3477</v>
      </c>
      <c r="AN145" s="68" t="s">
        <v>3421</v>
      </c>
      <c r="AO145" s="68" t="s">
        <v>3478</v>
      </c>
      <c r="AP145" s="68" t="s">
        <v>3500</v>
      </c>
      <c r="AQ145" s="68" t="s">
        <v>3504</v>
      </c>
      <c r="AR145" s="68" t="s">
        <v>3505</v>
      </c>
      <c r="AS145" s="68" t="s">
        <v>3533</v>
      </c>
      <c r="AT145" s="68" t="s">
        <v>3544</v>
      </c>
      <c r="AU145" s="68" t="s">
        <v>3488</v>
      </c>
      <c r="AV145" s="68" t="s">
        <v>3887</v>
      </c>
      <c r="AX145" s="67">
        <v>11</v>
      </c>
      <c r="AY145" s="54" t="s">
        <v>888</v>
      </c>
      <c r="AZ145" s="68"/>
      <c r="BA145" s="68"/>
      <c r="BB145" s="68" t="s">
        <v>4810</v>
      </c>
      <c r="BC145" s="68"/>
      <c r="BD145" s="68"/>
      <c r="BE145" s="68"/>
    </row>
    <row r="146" spans="16:57">
      <c r="P146" s="67">
        <v>44</v>
      </c>
      <c r="Q146" s="105"/>
      <c r="R146" s="54" t="s">
        <v>2389</v>
      </c>
      <c r="S146" s="68" t="s">
        <v>2486</v>
      </c>
      <c r="T146" s="68" t="s">
        <v>2499</v>
      </c>
      <c r="U146" s="68"/>
      <c r="V146" s="68"/>
      <c r="AJ146" s="121"/>
      <c r="AK146" s="67">
        <v>11</v>
      </c>
      <c r="AL146" s="54"/>
      <c r="AM146" s="68"/>
      <c r="AN146" s="68"/>
      <c r="AO146" s="68"/>
      <c r="AP146" s="68"/>
      <c r="AQ146" s="68"/>
      <c r="AR146" s="68"/>
      <c r="AS146" s="68"/>
      <c r="AT146" s="68"/>
      <c r="AX146" s="67">
        <v>12</v>
      </c>
      <c r="AY146" s="54" t="s">
        <v>889</v>
      </c>
      <c r="AZ146" s="68"/>
      <c r="BA146" s="68"/>
      <c r="BB146" s="68" t="s">
        <v>4811</v>
      </c>
      <c r="BC146" s="68"/>
      <c r="BD146" s="68"/>
      <c r="BE146" s="68"/>
    </row>
    <row r="147" spans="16:57">
      <c r="P147" s="67">
        <v>45</v>
      </c>
      <c r="Q147" s="105"/>
      <c r="R147" s="54" t="s">
        <v>2383</v>
      </c>
      <c r="S147" s="68" t="s">
        <v>2487</v>
      </c>
      <c r="T147" s="68" t="s">
        <v>2500</v>
      </c>
      <c r="U147" s="68"/>
      <c r="V147" s="68"/>
      <c r="AJ147" s="121"/>
      <c r="AK147" s="67">
        <v>12</v>
      </c>
      <c r="AL147" s="54"/>
      <c r="AM147" s="68"/>
      <c r="AN147" s="68"/>
      <c r="AO147" s="68"/>
      <c r="AP147" s="68"/>
      <c r="AQ147" s="68"/>
      <c r="AR147" s="68"/>
      <c r="AS147" s="68"/>
      <c r="AT147" s="68"/>
      <c r="AX147" s="67">
        <v>13</v>
      </c>
      <c r="AY147" s="54" t="s">
        <v>893</v>
      </c>
      <c r="AZ147" s="68"/>
      <c r="BA147" s="68"/>
      <c r="BB147" s="68" t="s">
        <v>4814</v>
      </c>
      <c r="BC147" s="68"/>
      <c r="BD147" s="68"/>
      <c r="BE147" s="68"/>
    </row>
    <row r="148" spans="16:57">
      <c r="P148" s="67">
        <v>46</v>
      </c>
      <c r="Q148" s="105"/>
      <c r="R148" s="54" t="s">
        <v>2390</v>
      </c>
      <c r="S148" s="68" t="s">
        <v>2488</v>
      </c>
      <c r="T148" s="68" t="s">
        <v>2501</v>
      </c>
      <c r="U148" s="68"/>
      <c r="V148" s="68"/>
      <c r="AJ148" s="121"/>
      <c r="AK148" s="67">
        <v>13</v>
      </c>
      <c r="AL148" s="54"/>
      <c r="AM148" s="68"/>
      <c r="AN148" s="68"/>
      <c r="AO148" s="68"/>
      <c r="AP148" s="68"/>
      <c r="AQ148" s="68"/>
      <c r="AR148" s="68"/>
      <c r="AS148" s="68"/>
      <c r="AT148" s="68"/>
      <c r="AX148" s="67">
        <v>14</v>
      </c>
      <c r="AY148" s="54" t="s">
        <v>879</v>
      </c>
      <c r="AZ148" s="68"/>
      <c r="BA148" s="68"/>
      <c r="BB148" s="68" t="s">
        <v>4815</v>
      </c>
      <c r="BC148" s="68"/>
      <c r="BD148" s="68"/>
      <c r="BE148" s="68"/>
    </row>
    <row r="149" spans="16:57">
      <c r="P149" s="67">
        <v>47</v>
      </c>
      <c r="Q149" s="105"/>
      <c r="R149" s="54" t="s">
        <v>2384</v>
      </c>
      <c r="S149" s="68" t="s">
        <v>2489</v>
      </c>
      <c r="T149" s="68" t="s">
        <v>2502</v>
      </c>
      <c r="U149" s="68"/>
      <c r="V149" s="68"/>
      <c r="AJ149" s="121"/>
      <c r="AK149" s="67">
        <v>14</v>
      </c>
      <c r="AL149" s="54"/>
      <c r="AM149" s="68"/>
      <c r="AN149" s="68"/>
      <c r="AO149" s="68"/>
      <c r="AP149" s="68"/>
      <c r="AQ149" s="68"/>
      <c r="AR149" s="68"/>
      <c r="AS149" s="68"/>
      <c r="AT149" s="68"/>
      <c r="AX149" s="67">
        <v>15</v>
      </c>
      <c r="AY149" s="54" t="s">
        <v>878</v>
      </c>
      <c r="AZ149" s="68"/>
      <c r="BA149" s="68"/>
      <c r="BB149" s="68" t="s">
        <v>4816</v>
      </c>
      <c r="BC149" s="68"/>
      <c r="BD149" s="68"/>
      <c r="BE149" s="68"/>
    </row>
    <row r="150" spans="16:57">
      <c r="P150" s="67">
        <v>48</v>
      </c>
      <c r="Q150" s="105"/>
      <c r="R150" s="54" t="s">
        <v>2391</v>
      </c>
      <c r="S150" s="68" t="s">
        <v>2490</v>
      </c>
      <c r="T150" s="68" t="s">
        <v>2503</v>
      </c>
      <c r="U150" s="68"/>
      <c r="V150" s="68"/>
      <c r="AJ150" s="121"/>
      <c r="AK150" s="67">
        <v>15</v>
      </c>
      <c r="AL150" s="54"/>
      <c r="AM150" s="68"/>
      <c r="AN150" s="68"/>
      <c r="AO150" s="68"/>
      <c r="AP150" s="68"/>
      <c r="AQ150" s="68"/>
      <c r="AR150" s="68"/>
      <c r="AS150" s="68"/>
      <c r="AT150" s="68"/>
      <c r="AX150" s="67">
        <v>16</v>
      </c>
      <c r="AY150" s="54"/>
      <c r="AZ150" s="68"/>
      <c r="BA150" s="68"/>
      <c r="BB150" s="68"/>
      <c r="BC150" s="68"/>
      <c r="BD150" s="68"/>
      <c r="BE150" s="68"/>
    </row>
    <row r="151" spans="16:57">
      <c r="P151" s="67">
        <v>49</v>
      </c>
      <c r="Q151" s="105"/>
      <c r="R151" s="54" t="s">
        <v>2385</v>
      </c>
      <c r="S151" s="68" t="s">
        <v>2491</v>
      </c>
      <c r="T151" s="68" t="s">
        <v>2504</v>
      </c>
      <c r="U151" s="68"/>
      <c r="V151" s="68"/>
      <c r="AJ151" s="121"/>
      <c r="AK151" s="67">
        <v>16</v>
      </c>
      <c r="AL151" s="54"/>
      <c r="AM151" s="68"/>
      <c r="AN151" s="68"/>
      <c r="AO151" s="68"/>
      <c r="AP151" s="68"/>
      <c r="AQ151" s="68"/>
      <c r="AR151" s="68"/>
      <c r="AS151" s="68"/>
      <c r="AT151" s="68"/>
      <c r="AX151" s="67">
        <v>17</v>
      </c>
      <c r="AY151" s="54" t="s">
        <v>880</v>
      </c>
      <c r="AZ151" s="68"/>
      <c r="BA151" s="68"/>
      <c r="BB151" s="68" t="s">
        <v>4817</v>
      </c>
      <c r="BC151" s="68"/>
      <c r="BD151" s="68"/>
      <c r="BE151" s="68"/>
    </row>
    <row r="152" spans="16:57">
      <c r="P152" s="67">
        <v>50</v>
      </c>
      <c r="Q152" s="105"/>
      <c r="R152" s="54" t="s">
        <v>2392</v>
      </c>
      <c r="S152" s="68" t="s">
        <v>2492</v>
      </c>
      <c r="T152" s="68" t="s">
        <v>2505</v>
      </c>
      <c r="U152" s="68"/>
      <c r="V152" s="68"/>
      <c r="AJ152" s="121"/>
      <c r="AK152" s="67">
        <v>17</v>
      </c>
      <c r="AL152" s="54"/>
      <c r="AM152" s="68"/>
      <c r="AN152" s="68"/>
      <c r="AO152" s="68"/>
      <c r="AP152" s="68"/>
      <c r="AQ152" s="68"/>
      <c r="AR152" s="68"/>
      <c r="AS152" s="68"/>
      <c r="AT152" s="68"/>
      <c r="AX152" s="67">
        <v>18</v>
      </c>
      <c r="AY152" s="54" t="s">
        <v>881</v>
      </c>
      <c r="AZ152" s="68"/>
      <c r="BA152" s="68"/>
      <c r="BB152" s="68" t="s">
        <v>4818</v>
      </c>
      <c r="BC152" s="68"/>
      <c r="BD152" s="68"/>
      <c r="BE152" s="68"/>
    </row>
    <row r="153" spans="16:57">
      <c r="P153" s="67">
        <v>51</v>
      </c>
      <c r="Q153" s="105"/>
      <c r="R153" s="54" t="s">
        <v>2386</v>
      </c>
      <c r="S153" s="68" t="s">
        <v>2493</v>
      </c>
      <c r="T153" s="68" t="s">
        <v>2506</v>
      </c>
      <c r="U153" s="68"/>
      <c r="V153" s="68"/>
      <c r="AJ153" s="121"/>
      <c r="AK153" s="67">
        <v>18</v>
      </c>
      <c r="AL153" s="54"/>
      <c r="AM153" s="68"/>
      <c r="AN153" s="68"/>
      <c r="AO153" s="68"/>
      <c r="AP153" s="68"/>
      <c r="AQ153" s="68"/>
      <c r="AR153" s="68"/>
      <c r="AS153" s="68"/>
      <c r="AT153" s="68"/>
      <c r="AX153" s="67">
        <v>19</v>
      </c>
      <c r="AY153" s="54" t="s">
        <v>890</v>
      </c>
      <c r="AZ153" s="68"/>
      <c r="BA153" s="68"/>
      <c r="BB153" s="68" t="s">
        <v>4819</v>
      </c>
      <c r="BC153" s="68"/>
      <c r="BD153" s="68"/>
      <c r="BE153" s="68"/>
    </row>
    <row r="154" spans="16:57">
      <c r="P154" s="67">
        <v>52</v>
      </c>
      <c r="Q154" s="105"/>
      <c r="R154" s="54" t="s">
        <v>2393</v>
      </c>
      <c r="S154" s="68" t="s">
        <v>2494</v>
      </c>
      <c r="T154" s="68" t="s">
        <v>2507</v>
      </c>
      <c r="U154" s="68"/>
      <c r="V154" s="68"/>
      <c r="AJ154" s="121"/>
      <c r="AK154" s="67">
        <v>19</v>
      </c>
      <c r="AL154" s="54"/>
      <c r="AM154" s="68"/>
      <c r="AN154" s="68"/>
      <c r="AO154" s="68"/>
      <c r="AP154" s="68"/>
      <c r="AQ154" s="68"/>
      <c r="AR154" s="68"/>
      <c r="AS154" s="68"/>
      <c r="AT154" s="68"/>
      <c r="AX154" s="67">
        <v>20</v>
      </c>
      <c r="AY154" s="54" t="s">
        <v>892</v>
      </c>
      <c r="AZ154" s="68"/>
      <c r="BA154" s="68"/>
      <c r="BB154" s="68" t="s">
        <v>4820</v>
      </c>
      <c r="BC154" s="68"/>
      <c r="BD154" s="68"/>
      <c r="BE154" s="68"/>
    </row>
    <row r="155" spans="16:57">
      <c r="P155" s="67">
        <v>53</v>
      </c>
      <c r="Q155" s="105"/>
      <c r="R155" s="54" t="s">
        <v>2387</v>
      </c>
      <c r="S155" s="68" t="s">
        <v>2495</v>
      </c>
      <c r="T155" s="68" t="s">
        <v>2508</v>
      </c>
      <c r="U155" s="68"/>
      <c r="V155" s="68"/>
      <c r="AX155" s="67">
        <v>21</v>
      </c>
      <c r="AY155" s="54" t="s">
        <v>891</v>
      </c>
      <c r="AZ155" s="68"/>
      <c r="BA155" s="68"/>
      <c r="BB155" s="68" t="s">
        <v>4821</v>
      </c>
      <c r="BC155" s="68"/>
      <c r="BD155" s="68"/>
      <c r="BE155" s="68"/>
    </row>
    <row r="156" spans="16:57">
      <c r="P156" s="67">
        <v>54</v>
      </c>
      <c r="Q156" s="105"/>
      <c r="R156" s="54" t="s">
        <v>2394</v>
      </c>
      <c r="S156" s="68" t="s">
        <v>2496</v>
      </c>
      <c r="T156" s="68" t="s">
        <v>2509</v>
      </c>
      <c r="U156" s="68"/>
      <c r="V156" s="68"/>
      <c r="AX156" s="67">
        <v>22</v>
      </c>
      <c r="AY156" s="54"/>
      <c r="AZ156" s="68"/>
      <c r="BA156" s="68"/>
      <c r="BB156" s="68"/>
      <c r="BC156" s="68"/>
      <c r="BD156" s="68"/>
      <c r="BE156" s="68"/>
    </row>
    <row r="157" spans="16:57">
      <c r="P157" s="67">
        <v>55</v>
      </c>
      <c r="Q157" s="105"/>
      <c r="R157" s="54" t="s">
        <v>2388</v>
      </c>
      <c r="S157" s="68" t="s">
        <v>2497</v>
      </c>
      <c r="T157" s="68" t="s">
        <v>2510</v>
      </c>
      <c r="U157" s="68"/>
      <c r="V157" s="68"/>
    </row>
    <row r="158" spans="16:57">
      <c r="P158" s="67">
        <v>56</v>
      </c>
      <c r="Q158" s="105"/>
      <c r="R158" s="54" t="s">
        <v>2395</v>
      </c>
      <c r="S158" s="68" t="s">
        <v>2498</v>
      </c>
      <c r="T158" s="68" t="s">
        <v>2511</v>
      </c>
      <c r="U158" s="68"/>
      <c r="V158" s="68"/>
      <c r="AJ158" s="122" t="s">
        <v>3767</v>
      </c>
      <c r="AK158" s="133" t="s">
        <v>3545</v>
      </c>
      <c r="AL158" s="133"/>
      <c r="AM158" s="133"/>
      <c r="AN158" s="133"/>
      <c r="AO158" s="133"/>
      <c r="AP158" s="133"/>
      <c r="AQ158" s="133"/>
      <c r="AR158" s="133"/>
      <c r="AS158" s="133"/>
      <c r="AT158" s="133"/>
      <c r="AX158" s="133" t="s">
        <v>4822</v>
      </c>
      <c r="AY158" s="133"/>
      <c r="AZ158" s="133"/>
      <c r="BA158" s="133"/>
      <c r="BB158" s="133"/>
      <c r="BC158" s="133"/>
      <c r="BD158" s="133"/>
      <c r="BE158" s="133"/>
    </row>
    <row r="159" spans="16:57">
      <c r="P159" s="67">
        <v>57</v>
      </c>
      <c r="Q159" s="105" t="s">
        <v>2396</v>
      </c>
      <c r="R159" s="54" t="s">
        <v>2397</v>
      </c>
      <c r="S159" s="68" t="s">
        <v>2512</v>
      </c>
      <c r="T159" s="68" t="s">
        <v>2513</v>
      </c>
      <c r="U159" s="68"/>
      <c r="V159" s="68"/>
      <c r="AJ159" s="121"/>
      <c r="AK159" s="132" t="s">
        <v>869</v>
      </c>
      <c r="AL159" s="132" t="s">
        <v>169</v>
      </c>
      <c r="AM159" s="132" t="s">
        <v>3549</v>
      </c>
      <c r="AN159" s="132"/>
      <c r="AO159" s="132"/>
      <c r="AP159" s="132"/>
      <c r="AQ159" s="132"/>
      <c r="AR159" s="132"/>
      <c r="AS159" s="132"/>
      <c r="AT159" s="132"/>
      <c r="AX159" s="132" t="s">
        <v>157</v>
      </c>
      <c r="AY159" s="132" t="s">
        <v>169</v>
      </c>
      <c r="AZ159" s="132" t="s">
        <v>3549</v>
      </c>
      <c r="BA159" s="132"/>
      <c r="BB159" s="132"/>
      <c r="BC159" s="132"/>
      <c r="BD159" s="132"/>
      <c r="BE159" s="132"/>
    </row>
    <row r="160" spans="16:57">
      <c r="P160" s="67">
        <v>58</v>
      </c>
      <c r="Q160" s="105"/>
      <c r="R160" s="54" t="s">
        <v>2398</v>
      </c>
      <c r="S160" s="68" t="s">
        <v>2514</v>
      </c>
      <c r="T160" s="68" t="s">
        <v>2517</v>
      </c>
      <c r="U160" s="68"/>
      <c r="V160" s="68"/>
      <c r="AJ160" s="121"/>
      <c r="AK160" s="132"/>
      <c r="AL160" s="132"/>
      <c r="AM160" s="71" t="s">
        <v>170</v>
      </c>
      <c r="AN160" s="71" t="s">
        <v>171</v>
      </c>
      <c r="AO160" s="71" t="s">
        <v>869</v>
      </c>
      <c r="AP160" s="71" t="s">
        <v>870</v>
      </c>
      <c r="AQ160" s="71" t="s">
        <v>3813</v>
      </c>
      <c r="AR160" s="71" t="s">
        <v>3888</v>
      </c>
      <c r="AS160" s="71"/>
      <c r="AT160" s="71"/>
      <c r="AX160" s="132"/>
      <c r="AY160" s="132"/>
      <c r="AZ160" s="71" t="s">
        <v>170</v>
      </c>
      <c r="BA160" s="71" t="s">
        <v>171</v>
      </c>
      <c r="BB160" s="71" t="s">
        <v>875</v>
      </c>
      <c r="BC160" s="71" t="s">
        <v>170</v>
      </c>
      <c r="BD160" s="71" t="s">
        <v>171</v>
      </c>
      <c r="BE160" s="71" t="s">
        <v>875</v>
      </c>
    </row>
    <row r="161" spans="16:57">
      <c r="P161" s="67">
        <v>59</v>
      </c>
      <c r="Q161" s="105"/>
      <c r="R161" s="54" t="s">
        <v>2399</v>
      </c>
      <c r="S161" s="68" t="s">
        <v>732</v>
      </c>
      <c r="T161" s="68" t="s">
        <v>760</v>
      </c>
      <c r="U161" s="68"/>
      <c r="V161" s="68"/>
      <c r="AJ161" s="121"/>
      <c r="AK161" s="67">
        <v>1</v>
      </c>
      <c r="AL161" s="54" t="s">
        <v>871</v>
      </c>
      <c r="AM161" s="68" t="s">
        <v>3159</v>
      </c>
      <c r="AN161" s="68" t="s">
        <v>3163</v>
      </c>
      <c r="AO161" s="68" t="s">
        <v>3169</v>
      </c>
      <c r="AP161" s="68" t="s">
        <v>3171</v>
      </c>
      <c r="AQ161" s="68"/>
      <c r="AR161" s="68" t="s">
        <v>3889</v>
      </c>
      <c r="AS161" s="68"/>
      <c r="AT161" s="68"/>
      <c r="AX161" s="67">
        <v>1</v>
      </c>
      <c r="AY161" s="54" t="s">
        <v>886</v>
      </c>
      <c r="AZ161" s="68" t="s">
        <v>4823</v>
      </c>
      <c r="BA161" s="68" t="s">
        <v>4828</v>
      </c>
      <c r="BB161" s="68"/>
      <c r="BC161" s="68"/>
      <c r="BD161" s="68"/>
      <c r="BE161" s="68"/>
    </row>
    <row r="162" spans="16:57">
      <c r="P162" s="67">
        <v>60</v>
      </c>
      <c r="Q162" s="105"/>
      <c r="R162" s="54" t="s">
        <v>2400</v>
      </c>
      <c r="S162" s="68" t="s">
        <v>733</v>
      </c>
      <c r="T162" s="68" t="s">
        <v>761</v>
      </c>
      <c r="U162" s="68"/>
      <c r="V162" s="68"/>
      <c r="AJ162" s="121"/>
      <c r="AK162" s="67">
        <v>2</v>
      </c>
      <c r="AL162" s="54" t="s">
        <v>3268</v>
      </c>
      <c r="AM162" s="68" t="s">
        <v>3553</v>
      </c>
      <c r="AN162" s="68" t="s">
        <v>3554</v>
      </c>
      <c r="AO162" s="68" t="s">
        <v>3555</v>
      </c>
      <c r="AP162" s="68" t="s">
        <v>3556</v>
      </c>
      <c r="AQ162" s="68"/>
      <c r="AR162" s="68" t="s">
        <v>3890</v>
      </c>
      <c r="AS162" s="68"/>
      <c r="AT162" s="68"/>
      <c r="AX162" s="67">
        <v>2</v>
      </c>
      <c r="AY162" s="54" t="s">
        <v>887</v>
      </c>
      <c r="AZ162" s="68" t="s">
        <v>4824</v>
      </c>
      <c r="BA162" s="68" t="s">
        <v>4829</v>
      </c>
      <c r="BB162" s="68"/>
      <c r="BC162" s="68"/>
      <c r="BD162" s="68"/>
      <c r="BE162" s="68"/>
    </row>
    <row r="163" spans="16:57">
      <c r="P163" s="67">
        <v>61</v>
      </c>
      <c r="Q163" s="105"/>
      <c r="R163" s="54" t="s">
        <v>2401</v>
      </c>
      <c r="S163" s="68" t="s">
        <v>734</v>
      </c>
      <c r="T163" s="68" t="s">
        <v>762</v>
      </c>
      <c r="U163" s="68"/>
      <c r="V163" s="68"/>
      <c r="AJ163" s="121"/>
      <c r="AK163" s="67">
        <v>3</v>
      </c>
      <c r="AL163" s="54" t="s">
        <v>3269</v>
      </c>
      <c r="AM163" s="68" t="s">
        <v>3557</v>
      </c>
      <c r="AN163" s="68" t="s">
        <v>3558</v>
      </c>
      <c r="AO163" s="68" t="s">
        <v>3559</v>
      </c>
      <c r="AP163" s="68" t="s">
        <v>3560</v>
      </c>
      <c r="AQ163" s="68"/>
      <c r="AR163" s="68" t="s">
        <v>3891</v>
      </c>
      <c r="AS163" s="68"/>
      <c r="AT163" s="68"/>
      <c r="AX163" s="67">
        <v>3</v>
      </c>
      <c r="AY163" s="54" t="s">
        <v>876</v>
      </c>
      <c r="AZ163" s="68" t="s">
        <v>4825</v>
      </c>
      <c r="BA163" s="68" t="s">
        <v>4830</v>
      </c>
      <c r="BB163" s="68"/>
      <c r="BC163" s="68"/>
      <c r="BD163" s="68"/>
      <c r="BE163" s="68"/>
    </row>
    <row r="164" spans="16:57">
      <c r="P164" s="67">
        <v>62</v>
      </c>
      <c r="Q164" s="105"/>
      <c r="R164" s="54" t="s">
        <v>2402</v>
      </c>
      <c r="S164" s="68" t="s">
        <v>735</v>
      </c>
      <c r="T164" s="68" t="s">
        <v>763</v>
      </c>
      <c r="U164" s="68"/>
      <c r="V164" s="68"/>
      <c r="AJ164" s="121"/>
      <c r="AK164" s="67">
        <v>4</v>
      </c>
      <c r="AL164" s="54" t="s">
        <v>3270</v>
      </c>
      <c r="AM164" s="68" t="s">
        <v>3561</v>
      </c>
      <c r="AN164" s="68" t="s">
        <v>3562</v>
      </c>
      <c r="AO164" s="68" t="s">
        <v>3563</v>
      </c>
      <c r="AP164" s="68" t="s">
        <v>3564</v>
      </c>
      <c r="AQ164" s="68"/>
      <c r="AR164" s="68" t="s">
        <v>3892</v>
      </c>
      <c r="AS164" s="68"/>
      <c r="AT164" s="68"/>
      <c r="AX164" s="67">
        <v>4</v>
      </c>
      <c r="AY164" s="54" t="s">
        <v>877</v>
      </c>
      <c r="AZ164" s="68" t="s">
        <v>4826</v>
      </c>
      <c r="BA164" s="68" t="s">
        <v>4831</v>
      </c>
      <c r="BB164" s="68"/>
      <c r="BC164" s="68"/>
      <c r="BD164" s="68"/>
      <c r="BE164" s="68"/>
    </row>
    <row r="165" spans="16:57">
      <c r="P165" s="67">
        <v>63</v>
      </c>
      <c r="Q165" s="105"/>
      <c r="R165" s="54" t="s">
        <v>2403</v>
      </c>
      <c r="S165" s="68" t="s">
        <v>736</v>
      </c>
      <c r="T165" s="68" t="s">
        <v>764</v>
      </c>
      <c r="U165" s="68"/>
      <c r="V165" s="68"/>
      <c r="AJ165" s="121"/>
      <c r="AK165" s="67">
        <v>5</v>
      </c>
      <c r="AL165" s="54" t="s">
        <v>3271</v>
      </c>
      <c r="AM165" s="68" t="s">
        <v>3565</v>
      </c>
      <c r="AN165" s="68" t="s">
        <v>3566</v>
      </c>
      <c r="AO165" s="68" t="s">
        <v>3567</v>
      </c>
      <c r="AP165" s="68" t="s">
        <v>3568</v>
      </c>
      <c r="AQ165" s="68"/>
      <c r="AR165" s="68" t="s">
        <v>3893</v>
      </c>
      <c r="AS165" s="68"/>
      <c r="AT165" s="68"/>
      <c r="AX165" s="67">
        <v>5</v>
      </c>
      <c r="AY165" s="54" t="s">
        <v>885</v>
      </c>
      <c r="AZ165" s="68" t="s">
        <v>4827</v>
      </c>
      <c r="BA165" s="68" t="s">
        <v>4832</v>
      </c>
      <c r="BB165" s="68"/>
      <c r="BC165" s="68"/>
      <c r="BD165" s="68"/>
      <c r="BE165" s="68"/>
    </row>
    <row r="166" spans="16:57">
      <c r="P166" s="67">
        <v>64</v>
      </c>
      <c r="Q166" s="105"/>
      <c r="R166" s="54" t="s">
        <v>2404</v>
      </c>
      <c r="S166" s="68" t="s">
        <v>737</v>
      </c>
      <c r="T166" s="68" t="s">
        <v>765</v>
      </c>
      <c r="U166" s="68"/>
      <c r="V166" s="68"/>
      <c r="AJ166" s="121"/>
      <c r="AK166" s="67">
        <v>6</v>
      </c>
      <c r="AL166" s="54" t="s">
        <v>3272</v>
      </c>
      <c r="AM166" s="68" t="s">
        <v>3569</v>
      </c>
      <c r="AN166" s="68" t="s">
        <v>3570</v>
      </c>
      <c r="AO166" s="68" t="s">
        <v>3571</v>
      </c>
      <c r="AP166" s="68" t="s">
        <v>3572</v>
      </c>
      <c r="AQ166" s="68"/>
      <c r="AR166" s="68" t="s">
        <v>3894</v>
      </c>
      <c r="AS166" s="68"/>
      <c r="AT166" s="68"/>
      <c r="AX166" s="67">
        <v>6</v>
      </c>
      <c r="AY166" s="54"/>
      <c r="AZ166" s="68"/>
      <c r="BA166" s="68"/>
      <c r="BB166" s="68"/>
      <c r="BC166" s="68"/>
      <c r="BD166" s="68"/>
      <c r="BE166" s="68"/>
    </row>
    <row r="167" spans="16:57">
      <c r="P167" s="67">
        <v>65</v>
      </c>
      <c r="Q167" s="105"/>
      <c r="R167" s="54" t="s">
        <v>2405</v>
      </c>
      <c r="S167" s="68" t="s">
        <v>738</v>
      </c>
      <c r="T167" s="68" t="s">
        <v>766</v>
      </c>
      <c r="U167" s="68"/>
      <c r="V167" s="68"/>
      <c r="AJ167" s="121"/>
      <c r="AK167" s="67">
        <v>7</v>
      </c>
      <c r="AL167" s="54" t="s">
        <v>3273</v>
      </c>
      <c r="AM167" s="68" t="s">
        <v>3573</v>
      </c>
      <c r="AN167" s="68" t="s">
        <v>3574</v>
      </c>
      <c r="AO167" s="68" t="s">
        <v>3575</v>
      </c>
      <c r="AP167" s="68" t="s">
        <v>3576</v>
      </c>
      <c r="AQ167" s="68"/>
      <c r="AR167" s="68" t="s">
        <v>3895</v>
      </c>
      <c r="AS167" s="68"/>
      <c r="AT167" s="68"/>
      <c r="AX167" s="67">
        <v>7</v>
      </c>
      <c r="AY167" s="54" t="s">
        <v>883</v>
      </c>
      <c r="AZ167" s="68"/>
      <c r="BA167" s="68" t="s">
        <v>4833</v>
      </c>
      <c r="BB167" s="68"/>
      <c r="BC167" s="68"/>
      <c r="BD167" s="68"/>
      <c r="BE167" s="68"/>
    </row>
    <row r="168" spans="16:57">
      <c r="P168" s="67">
        <v>66</v>
      </c>
      <c r="Q168" s="105"/>
      <c r="R168" s="54" t="s">
        <v>2406</v>
      </c>
      <c r="S168" s="68" t="s">
        <v>739</v>
      </c>
      <c r="T168" s="68" t="s">
        <v>767</v>
      </c>
      <c r="U168" s="68"/>
      <c r="V168" s="68"/>
      <c r="AJ168" s="121"/>
      <c r="AK168" s="67">
        <v>8</v>
      </c>
      <c r="AL168" s="54" t="s">
        <v>3274</v>
      </c>
      <c r="AM168" s="68" t="s">
        <v>3577</v>
      </c>
      <c r="AN168" s="68" t="s">
        <v>3578</v>
      </c>
      <c r="AO168" s="68" t="s">
        <v>3579</v>
      </c>
      <c r="AP168" s="68" t="s">
        <v>3580</v>
      </c>
      <c r="AQ168" s="68"/>
      <c r="AR168" s="68" t="s">
        <v>3896</v>
      </c>
      <c r="AS168" s="68"/>
      <c r="AT168" s="68"/>
      <c r="AX168" s="67">
        <v>8</v>
      </c>
      <c r="AY168" s="54" t="s">
        <v>882</v>
      </c>
      <c r="AZ168" s="68"/>
      <c r="BA168" s="68" t="s">
        <v>4834</v>
      </c>
      <c r="BB168" s="68"/>
      <c r="BC168" s="68"/>
      <c r="BD168" s="68"/>
      <c r="BE168" s="68"/>
    </row>
    <row r="169" spans="16:57">
      <c r="P169" s="67">
        <v>67</v>
      </c>
      <c r="Q169" s="105"/>
      <c r="R169" s="54" t="s">
        <v>2407</v>
      </c>
      <c r="S169" s="68" t="s">
        <v>740</v>
      </c>
      <c r="T169" s="68" t="s">
        <v>768</v>
      </c>
      <c r="U169" s="68"/>
      <c r="V169" s="68"/>
      <c r="AJ169" s="121"/>
      <c r="AK169" s="67">
        <v>9</v>
      </c>
      <c r="AL169" s="54" t="s">
        <v>3275</v>
      </c>
      <c r="AM169" s="68" t="s">
        <v>3581</v>
      </c>
      <c r="AN169" s="68" t="s">
        <v>3582</v>
      </c>
      <c r="AO169" s="68" t="s">
        <v>3583</v>
      </c>
      <c r="AP169" s="68" t="s">
        <v>3584</v>
      </c>
      <c r="AQ169" s="68"/>
      <c r="AR169" s="68" t="s">
        <v>3897</v>
      </c>
      <c r="AS169" s="68"/>
      <c r="AT169" s="68"/>
      <c r="AX169" s="67">
        <v>9</v>
      </c>
      <c r="AY169" s="54" t="s">
        <v>884</v>
      </c>
      <c r="AZ169" s="68"/>
      <c r="BA169" s="68" t="s">
        <v>4835</v>
      </c>
      <c r="BB169" s="68"/>
      <c r="BC169" s="68"/>
      <c r="BD169" s="68"/>
      <c r="BE169" s="68"/>
    </row>
    <row r="170" spans="16:57">
      <c r="P170" s="67">
        <v>68</v>
      </c>
      <c r="Q170" s="105"/>
      <c r="R170" s="54" t="s">
        <v>2408</v>
      </c>
      <c r="S170" s="68" t="s">
        <v>741</v>
      </c>
      <c r="T170" s="68" t="s">
        <v>769</v>
      </c>
      <c r="U170" s="68"/>
      <c r="V170" s="68"/>
      <c r="AJ170" s="121"/>
      <c r="AK170" s="67">
        <v>10</v>
      </c>
      <c r="AL170" s="54" t="s">
        <v>3276</v>
      </c>
      <c r="AM170" s="68" t="s">
        <v>3585</v>
      </c>
      <c r="AN170" s="68" t="s">
        <v>3586</v>
      </c>
      <c r="AO170" s="68" t="s">
        <v>3587</v>
      </c>
      <c r="AP170" s="68" t="s">
        <v>3588</v>
      </c>
      <c r="AQ170" s="68"/>
      <c r="AR170" s="68" t="s">
        <v>3898</v>
      </c>
      <c r="AS170" s="68"/>
      <c r="AT170" s="68"/>
      <c r="AX170" s="67">
        <v>10</v>
      </c>
      <c r="AY170" s="54"/>
      <c r="AZ170" s="68"/>
      <c r="BA170" s="68"/>
      <c r="BB170" s="68"/>
      <c r="BC170" s="68"/>
      <c r="BD170" s="68"/>
      <c r="BE170" s="68"/>
    </row>
    <row r="171" spans="16:57">
      <c r="P171" s="67">
        <v>69</v>
      </c>
      <c r="Q171" s="105"/>
      <c r="R171" s="54" t="s">
        <v>2409</v>
      </c>
      <c r="S171" s="68" t="s">
        <v>2515</v>
      </c>
      <c r="T171" s="68" t="s">
        <v>2518</v>
      </c>
      <c r="U171" s="68"/>
      <c r="V171" s="68"/>
      <c r="AJ171" s="121"/>
      <c r="AK171" s="67">
        <v>11</v>
      </c>
      <c r="AL171" s="54" t="s">
        <v>3277</v>
      </c>
      <c r="AM171" s="68" t="s">
        <v>3589</v>
      </c>
      <c r="AN171" s="68" t="s">
        <v>3590</v>
      </c>
      <c r="AO171" s="68" t="s">
        <v>3591</v>
      </c>
      <c r="AP171" s="68" t="s">
        <v>3592</v>
      </c>
      <c r="AQ171" s="68"/>
      <c r="AR171" s="68" t="s">
        <v>3899</v>
      </c>
      <c r="AS171" s="68"/>
      <c r="AT171" s="68"/>
      <c r="AX171" s="67">
        <v>11</v>
      </c>
      <c r="AY171" s="54" t="s">
        <v>888</v>
      </c>
      <c r="AZ171" s="68"/>
      <c r="BA171" s="68"/>
      <c r="BB171" s="68" t="s">
        <v>4836</v>
      </c>
      <c r="BC171" s="68"/>
      <c r="BD171" s="68"/>
      <c r="BE171" s="68"/>
    </row>
    <row r="172" spans="16:57">
      <c r="P172" s="67">
        <v>70</v>
      </c>
      <c r="Q172" s="105"/>
      <c r="R172" s="54" t="s">
        <v>2410</v>
      </c>
      <c r="S172" s="68" t="s">
        <v>2516</v>
      </c>
      <c r="T172" s="68" t="s">
        <v>2519</v>
      </c>
      <c r="U172" s="68"/>
      <c r="V172" s="68"/>
      <c r="AJ172" s="121"/>
      <c r="AK172" s="67">
        <v>12</v>
      </c>
      <c r="AL172" s="54"/>
      <c r="AM172" s="68"/>
      <c r="AN172" s="68"/>
      <c r="AO172" s="68"/>
      <c r="AP172" s="68"/>
      <c r="AQ172" s="68"/>
      <c r="AR172" s="68"/>
      <c r="AS172" s="68"/>
      <c r="AT172" s="68"/>
      <c r="AX172" s="67">
        <v>12</v>
      </c>
      <c r="AY172" s="54" t="s">
        <v>889</v>
      </c>
      <c r="AZ172" s="68"/>
      <c r="BA172" s="68"/>
      <c r="BB172" s="68" t="s">
        <v>4837</v>
      </c>
      <c r="BC172" s="68"/>
      <c r="BD172" s="68"/>
      <c r="BE172" s="68"/>
    </row>
    <row r="173" spans="16:57">
      <c r="P173" s="67">
        <v>71</v>
      </c>
      <c r="Q173" s="105"/>
      <c r="R173" s="54" t="s">
        <v>2417</v>
      </c>
      <c r="S173" s="68" t="s">
        <v>742</v>
      </c>
      <c r="T173" s="68" t="s">
        <v>770</v>
      </c>
      <c r="U173" s="68"/>
      <c r="V173" s="68"/>
      <c r="AJ173" s="121"/>
      <c r="AK173" s="67">
        <v>13</v>
      </c>
      <c r="AL173" s="54"/>
      <c r="AM173" s="68"/>
      <c r="AN173" s="68"/>
      <c r="AO173" s="68"/>
      <c r="AP173" s="68"/>
      <c r="AQ173" s="68"/>
      <c r="AR173" s="68"/>
      <c r="AS173" s="68"/>
      <c r="AT173" s="68"/>
      <c r="AX173" s="67">
        <v>13</v>
      </c>
      <c r="AY173" s="54" t="s">
        <v>893</v>
      </c>
      <c r="AZ173" s="68"/>
      <c r="BA173" s="68"/>
      <c r="BB173" s="68" t="s">
        <v>4838</v>
      </c>
      <c r="BC173" s="68"/>
      <c r="BD173" s="68"/>
      <c r="BE173" s="68"/>
    </row>
    <row r="174" spans="16:57">
      <c r="P174" s="67">
        <v>72</v>
      </c>
      <c r="Q174" s="105"/>
      <c r="R174" s="54" t="s">
        <v>2418</v>
      </c>
      <c r="S174" s="68" t="s">
        <v>743</v>
      </c>
      <c r="T174" s="68" t="s">
        <v>771</v>
      </c>
      <c r="U174" s="68"/>
      <c r="V174" s="68"/>
      <c r="AJ174" s="121"/>
      <c r="AK174" s="67">
        <v>14</v>
      </c>
      <c r="AL174" s="54"/>
      <c r="AM174" s="68"/>
      <c r="AN174" s="68"/>
      <c r="AO174" s="68"/>
      <c r="AP174" s="68"/>
      <c r="AQ174" s="68"/>
      <c r="AR174" s="68"/>
      <c r="AS174" s="68"/>
      <c r="AT174" s="68"/>
      <c r="AX174" s="67">
        <v>14</v>
      </c>
      <c r="AY174" s="54" t="s">
        <v>879</v>
      </c>
      <c r="AZ174" s="68"/>
      <c r="BA174" s="68"/>
      <c r="BB174" s="68" t="s">
        <v>4839</v>
      </c>
      <c r="BC174" s="68"/>
      <c r="BD174" s="68"/>
      <c r="BE174" s="68"/>
    </row>
    <row r="175" spans="16:57">
      <c r="P175" s="67">
        <v>73</v>
      </c>
      <c r="Q175" s="105"/>
      <c r="R175" s="54" t="s">
        <v>2420</v>
      </c>
      <c r="S175" s="68" t="s">
        <v>744</v>
      </c>
      <c r="T175" s="68" t="s">
        <v>772</v>
      </c>
      <c r="U175" s="68"/>
      <c r="V175" s="68"/>
      <c r="AJ175" s="121"/>
      <c r="AK175" s="67">
        <v>15</v>
      </c>
      <c r="AL175" s="54"/>
      <c r="AM175" s="68"/>
      <c r="AN175" s="68"/>
      <c r="AO175" s="68"/>
      <c r="AP175" s="68"/>
      <c r="AQ175" s="68"/>
      <c r="AR175" s="68"/>
      <c r="AS175" s="68"/>
      <c r="AT175" s="68"/>
      <c r="AX175" s="67">
        <v>15</v>
      </c>
      <c r="AY175" s="54" t="s">
        <v>878</v>
      </c>
      <c r="AZ175" s="68"/>
      <c r="BA175" s="68"/>
      <c r="BB175" s="68" t="s">
        <v>4840</v>
      </c>
      <c r="BC175" s="68"/>
      <c r="BD175" s="68"/>
      <c r="BE175" s="68"/>
    </row>
    <row r="176" spans="16:57">
      <c r="P176" s="67">
        <v>74</v>
      </c>
      <c r="Q176" s="105"/>
      <c r="R176" s="54" t="s">
        <v>2421</v>
      </c>
      <c r="S176" s="68" t="s">
        <v>745</v>
      </c>
      <c r="T176" s="68" t="s">
        <v>773</v>
      </c>
      <c r="U176" s="68"/>
      <c r="V176" s="68"/>
      <c r="AJ176" s="121"/>
      <c r="AK176" s="67">
        <v>16</v>
      </c>
      <c r="AL176" s="54"/>
      <c r="AM176" s="68"/>
      <c r="AN176" s="68"/>
      <c r="AO176" s="68"/>
      <c r="AP176" s="68"/>
      <c r="AQ176" s="68"/>
      <c r="AR176" s="68"/>
      <c r="AS176" s="68"/>
      <c r="AT176" s="68"/>
      <c r="AX176" s="67">
        <v>16</v>
      </c>
      <c r="AY176" s="54"/>
      <c r="AZ176" s="68"/>
      <c r="BA176" s="68"/>
      <c r="BB176" s="68"/>
      <c r="BC176" s="68"/>
      <c r="BD176" s="68"/>
      <c r="BE176" s="68"/>
    </row>
    <row r="177" spans="16:57">
      <c r="P177" s="67">
        <v>75</v>
      </c>
      <c r="Q177" s="105" t="s">
        <v>2419</v>
      </c>
      <c r="R177" s="54" t="s">
        <v>2422</v>
      </c>
      <c r="S177" s="68" t="s">
        <v>746</v>
      </c>
      <c r="T177" s="68" t="s">
        <v>774</v>
      </c>
      <c r="U177" s="68"/>
      <c r="V177" s="68"/>
      <c r="AJ177" s="121"/>
      <c r="AK177" s="67">
        <v>17</v>
      </c>
      <c r="AL177" s="54"/>
      <c r="AM177" s="68"/>
      <c r="AN177" s="68"/>
      <c r="AO177" s="68"/>
      <c r="AP177" s="68"/>
      <c r="AQ177" s="68"/>
      <c r="AR177" s="68"/>
      <c r="AS177" s="68"/>
      <c r="AT177" s="68"/>
      <c r="AX177" s="67">
        <v>17</v>
      </c>
      <c r="AY177" s="54" t="s">
        <v>880</v>
      </c>
      <c r="AZ177" s="68"/>
      <c r="BA177" s="68"/>
      <c r="BB177" s="68" t="s">
        <v>4841</v>
      </c>
      <c r="BC177" s="68"/>
      <c r="BD177" s="68"/>
      <c r="BE177" s="68"/>
    </row>
    <row r="178" spans="16:57">
      <c r="P178" s="67">
        <v>76</v>
      </c>
      <c r="Q178" s="105"/>
      <c r="R178" s="54" t="s">
        <v>2423</v>
      </c>
      <c r="S178" s="68" t="s">
        <v>747</v>
      </c>
      <c r="T178" s="68" t="s">
        <v>775</v>
      </c>
      <c r="U178" s="68"/>
      <c r="V178" s="68"/>
      <c r="AJ178" s="121"/>
      <c r="AK178" s="67">
        <v>18</v>
      </c>
      <c r="AL178" s="54"/>
      <c r="AM178" s="68"/>
      <c r="AN178" s="68"/>
      <c r="AO178" s="68"/>
      <c r="AP178" s="68"/>
      <c r="AQ178" s="68"/>
      <c r="AR178" s="68"/>
      <c r="AS178" s="68"/>
      <c r="AT178" s="68"/>
      <c r="AX178" s="67">
        <v>18</v>
      </c>
      <c r="AY178" s="54" t="s">
        <v>881</v>
      </c>
      <c r="AZ178" s="68"/>
      <c r="BA178" s="68"/>
      <c r="BB178" s="68" t="s">
        <v>4842</v>
      </c>
      <c r="BC178" s="68"/>
      <c r="BD178" s="68"/>
      <c r="BE178" s="68"/>
    </row>
    <row r="179" spans="16:57">
      <c r="P179" s="67">
        <v>77</v>
      </c>
      <c r="Q179" s="105"/>
      <c r="R179" s="54" t="s">
        <v>2424</v>
      </c>
      <c r="S179" s="68" t="s">
        <v>748</v>
      </c>
      <c r="T179" s="68" t="s">
        <v>776</v>
      </c>
      <c r="U179" s="68"/>
      <c r="V179" s="68"/>
      <c r="AJ179" s="121"/>
      <c r="AK179" s="67">
        <v>19</v>
      </c>
      <c r="AL179" s="54"/>
      <c r="AM179" s="68"/>
      <c r="AN179" s="68"/>
      <c r="AO179" s="68"/>
      <c r="AP179" s="68"/>
      <c r="AQ179" s="68"/>
      <c r="AR179" s="68"/>
      <c r="AS179" s="68"/>
      <c r="AT179" s="68"/>
      <c r="AX179" s="67">
        <v>19</v>
      </c>
      <c r="AY179" s="54" t="s">
        <v>890</v>
      </c>
      <c r="AZ179" s="68"/>
      <c r="BA179" s="68"/>
      <c r="BB179" s="68" t="s">
        <v>4843</v>
      </c>
      <c r="BC179" s="68"/>
      <c r="BD179" s="68"/>
      <c r="BE179" s="68"/>
    </row>
    <row r="180" spans="16:57">
      <c r="P180" s="67">
        <v>78</v>
      </c>
      <c r="Q180" s="105"/>
      <c r="R180" s="54" t="s">
        <v>2425</v>
      </c>
      <c r="S180" s="68" t="s">
        <v>749</v>
      </c>
      <c r="T180" s="68" t="s">
        <v>777</v>
      </c>
      <c r="U180" s="68"/>
      <c r="V180" s="68"/>
      <c r="AJ180" s="121"/>
      <c r="AK180" s="67">
        <v>20</v>
      </c>
      <c r="AL180" s="54"/>
      <c r="AM180" s="68"/>
      <c r="AN180" s="68"/>
      <c r="AO180" s="68"/>
      <c r="AP180" s="68"/>
      <c r="AQ180" s="68"/>
      <c r="AR180" s="68"/>
      <c r="AS180" s="68"/>
      <c r="AT180" s="68"/>
      <c r="AX180" s="67">
        <v>20</v>
      </c>
      <c r="AY180" s="54" t="s">
        <v>892</v>
      </c>
      <c r="AZ180" s="68"/>
      <c r="BA180" s="68"/>
      <c r="BB180" s="68" t="s">
        <v>4844</v>
      </c>
      <c r="BC180" s="68"/>
      <c r="BD180" s="68"/>
      <c r="BE180" s="68"/>
    </row>
    <row r="181" spans="16:57">
      <c r="P181" s="67">
        <v>79</v>
      </c>
      <c r="Q181" s="105"/>
      <c r="R181" s="54" t="s">
        <v>2426</v>
      </c>
      <c r="S181" s="68" t="s">
        <v>750</v>
      </c>
      <c r="T181" s="68" t="s">
        <v>778</v>
      </c>
      <c r="U181" s="68"/>
      <c r="V181" s="68"/>
      <c r="AJ181" s="121"/>
      <c r="AX181" s="67">
        <v>21</v>
      </c>
      <c r="AY181" s="54" t="s">
        <v>891</v>
      </c>
      <c r="AZ181" s="68"/>
      <c r="BA181" s="68"/>
      <c r="BB181" s="68" t="s">
        <v>4845</v>
      </c>
      <c r="BC181" s="68"/>
      <c r="BD181" s="68"/>
      <c r="BE181" s="68"/>
    </row>
    <row r="182" spans="16:57">
      <c r="P182" s="67">
        <v>80</v>
      </c>
      <c r="Q182" s="105"/>
      <c r="R182" s="54" t="s">
        <v>2427</v>
      </c>
      <c r="S182" s="68" t="s">
        <v>751</v>
      </c>
      <c r="T182" s="68" t="s">
        <v>779</v>
      </c>
      <c r="U182" s="68"/>
      <c r="V182" s="68"/>
      <c r="AJ182" s="121"/>
      <c r="AX182" s="67">
        <v>22</v>
      </c>
      <c r="AY182" s="54"/>
      <c r="AZ182" s="68"/>
      <c r="BA182" s="68"/>
      <c r="BB182" s="68"/>
      <c r="BC182" s="68"/>
      <c r="BD182" s="68"/>
      <c r="BE182" s="68"/>
    </row>
    <row r="183" spans="16:57">
      <c r="P183" s="67">
        <v>81</v>
      </c>
      <c r="Q183" s="105"/>
      <c r="R183" s="54" t="s">
        <v>2428</v>
      </c>
      <c r="S183" s="68" t="s">
        <v>2520</v>
      </c>
      <c r="T183" s="68" t="s">
        <v>2522</v>
      </c>
      <c r="U183" s="68"/>
      <c r="V183" s="68"/>
      <c r="AJ183" s="121"/>
    </row>
    <row r="184" spans="16:57">
      <c r="P184" s="67">
        <v>82</v>
      </c>
      <c r="Q184" s="105"/>
      <c r="R184" s="54" t="s">
        <v>2429</v>
      </c>
      <c r="S184" s="68" t="s">
        <v>2521</v>
      </c>
      <c r="T184" s="68" t="s">
        <v>2523</v>
      </c>
      <c r="U184" s="68"/>
      <c r="V184" s="68"/>
      <c r="AJ184" s="121"/>
      <c r="AK184" s="133" t="s">
        <v>3546</v>
      </c>
      <c r="AL184" s="133"/>
      <c r="AM184" s="133"/>
      <c r="AN184" s="133"/>
      <c r="AO184" s="133"/>
      <c r="AP184" s="133"/>
      <c r="AQ184" s="133"/>
      <c r="AR184" s="133"/>
      <c r="AS184" s="133"/>
      <c r="AT184" s="133"/>
      <c r="AX184" s="133" t="s">
        <v>4846</v>
      </c>
      <c r="AY184" s="133"/>
      <c r="AZ184" s="133"/>
      <c r="BA184" s="133"/>
      <c r="BB184" s="133"/>
      <c r="BC184" s="133"/>
      <c r="BD184" s="133"/>
      <c r="BE184" s="133"/>
    </row>
    <row r="185" spans="16:57">
      <c r="AJ185" s="121"/>
      <c r="AK185" s="132" t="s">
        <v>869</v>
      </c>
      <c r="AL185" s="132" t="s">
        <v>169</v>
      </c>
      <c r="AM185" s="132" t="s">
        <v>3550</v>
      </c>
      <c r="AN185" s="132"/>
      <c r="AO185" s="132"/>
      <c r="AP185" s="132"/>
      <c r="AQ185" s="132"/>
      <c r="AR185" s="132"/>
      <c r="AS185" s="132"/>
      <c r="AT185" s="132"/>
      <c r="AX185" s="132" t="s">
        <v>157</v>
      </c>
      <c r="AY185" s="132" t="s">
        <v>169</v>
      </c>
      <c r="AZ185" s="132" t="s">
        <v>3550</v>
      </c>
      <c r="BA185" s="132"/>
      <c r="BB185" s="132"/>
      <c r="BC185" s="132"/>
      <c r="BD185" s="132"/>
      <c r="BE185" s="132"/>
    </row>
    <row r="186" spans="16:57">
      <c r="P186" s="136" t="s">
        <v>2524</v>
      </c>
      <c r="Q186" s="137"/>
      <c r="R186" s="137"/>
      <c r="S186" s="137"/>
      <c r="T186" s="137"/>
      <c r="U186" s="137"/>
      <c r="V186" s="138"/>
      <c r="AJ186" s="121"/>
      <c r="AK186" s="132"/>
      <c r="AL186" s="132"/>
      <c r="AM186" s="71" t="s">
        <v>170</v>
      </c>
      <c r="AN186" s="71" t="s">
        <v>171</v>
      </c>
      <c r="AO186" s="71" t="s">
        <v>869</v>
      </c>
      <c r="AP186" s="71" t="s">
        <v>870</v>
      </c>
      <c r="AQ186" s="71" t="s">
        <v>3813</v>
      </c>
      <c r="AR186" s="71" t="s">
        <v>3900</v>
      </c>
      <c r="AS186" s="71"/>
      <c r="AT186" s="71"/>
      <c r="AX186" s="132"/>
      <c r="AY186" s="132"/>
      <c r="AZ186" s="71" t="s">
        <v>170</v>
      </c>
      <c r="BA186" s="71" t="s">
        <v>171</v>
      </c>
      <c r="BB186" s="71" t="s">
        <v>875</v>
      </c>
      <c r="BC186" s="71" t="s">
        <v>170</v>
      </c>
      <c r="BD186" s="71" t="s">
        <v>171</v>
      </c>
      <c r="BE186" s="71" t="s">
        <v>875</v>
      </c>
    </row>
    <row r="187" spans="16:57">
      <c r="P187" s="134" t="s">
        <v>157</v>
      </c>
      <c r="Q187" s="134" t="s">
        <v>689</v>
      </c>
      <c r="R187" s="134" t="s">
        <v>169</v>
      </c>
      <c r="S187" s="139" t="s">
        <v>682</v>
      </c>
      <c r="T187" s="140"/>
      <c r="U187" s="139" t="s">
        <v>683</v>
      </c>
      <c r="V187" s="140"/>
      <c r="AJ187" s="121"/>
      <c r="AK187" s="67">
        <v>0</v>
      </c>
      <c r="AL187" s="54" t="s">
        <v>871</v>
      </c>
      <c r="AM187" s="68" t="s">
        <v>3202</v>
      </c>
      <c r="AN187" s="68" t="s">
        <v>3206</v>
      </c>
      <c r="AO187" s="68" t="s">
        <v>3212</v>
      </c>
      <c r="AP187" s="68" t="s">
        <v>3214</v>
      </c>
      <c r="AQ187" s="68"/>
      <c r="AR187" s="68" t="s">
        <v>3901</v>
      </c>
      <c r="AS187" s="68"/>
      <c r="AT187" s="68"/>
      <c r="AX187" s="67">
        <v>1</v>
      </c>
      <c r="AY187" s="54" t="s">
        <v>886</v>
      </c>
      <c r="AZ187" s="68" t="s">
        <v>4847</v>
      </c>
      <c r="BA187" s="68" t="s">
        <v>4852</v>
      </c>
      <c r="BB187" s="68"/>
      <c r="BC187" s="68"/>
      <c r="BD187" s="68"/>
      <c r="BE187" s="68"/>
    </row>
    <row r="188" spans="16:57">
      <c r="P188" s="135"/>
      <c r="Q188" s="135"/>
      <c r="R188" s="135"/>
      <c r="S188" s="71" t="s">
        <v>170</v>
      </c>
      <c r="T188" s="71" t="s">
        <v>171</v>
      </c>
      <c r="U188" s="71" t="s">
        <v>170</v>
      </c>
      <c r="V188" s="71" t="s">
        <v>171</v>
      </c>
      <c r="AJ188" s="121"/>
      <c r="AK188" s="67">
        <v>1</v>
      </c>
      <c r="AL188" s="54" t="s">
        <v>3268</v>
      </c>
      <c r="AM188" s="68" t="s">
        <v>3595</v>
      </c>
      <c r="AN188" s="68" t="s">
        <v>3596</v>
      </c>
      <c r="AO188" s="68" t="s">
        <v>3593</v>
      </c>
      <c r="AP188" s="68" t="s">
        <v>3594</v>
      </c>
      <c r="AQ188" s="68"/>
      <c r="AR188" s="68" t="s">
        <v>3902</v>
      </c>
      <c r="AS188" s="68"/>
      <c r="AT188" s="68"/>
      <c r="AX188" s="67">
        <v>2</v>
      </c>
      <c r="AY188" s="54" t="s">
        <v>887</v>
      </c>
      <c r="AZ188" s="68" t="s">
        <v>4848</v>
      </c>
      <c r="BA188" s="68" t="s">
        <v>4853</v>
      </c>
      <c r="BB188" s="68"/>
      <c r="BC188" s="68"/>
      <c r="BD188" s="68"/>
      <c r="BE188" s="68"/>
    </row>
    <row r="189" spans="16:57">
      <c r="P189" s="67">
        <v>1</v>
      </c>
      <c r="Q189" s="105" t="s">
        <v>2525</v>
      </c>
      <c r="R189" s="54" t="s">
        <v>2529</v>
      </c>
      <c r="S189" s="68" t="s">
        <v>2585</v>
      </c>
      <c r="T189" s="68" t="s">
        <v>2586</v>
      </c>
      <c r="U189" s="68"/>
      <c r="V189" s="68"/>
      <c r="AJ189" s="121"/>
      <c r="AK189" s="67">
        <v>2</v>
      </c>
      <c r="AL189" s="54" t="s">
        <v>3269</v>
      </c>
      <c r="AM189" s="68" t="s">
        <v>3597</v>
      </c>
      <c r="AN189" s="68" t="s">
        <v>3598</v>
      </c>
      <c r="AO189" s="68" t="s">
        <v>3599</v>
      </c>
      <c r="AP189" s="68" t="s">
        <v>3600</v>
      </c>
      <c r="AQ189" s="68"/>
      <c r="AR189" s="68" t="s">
        <v>3903</v>
      </c>
      <c r="AS189" s="68"/>
      <c r="AT189" s="68"/>
      <c r="AX189" s="67">
        <v>3</v>
      </c>
      <c r="AY189" s="54" t="s">
        <v>876</v>
      </c>
      <c r="AZ189" s="68" t="s">
        <v>4849</v>
      </c>
      <c r="BA189" s="68" t="s">
        <v>4854</v>
      </c>
      <c r="BB189" s="68"/>
      <c r="BC189" s="68"/>
      <c r="BD189" s="68"/>
      <c r="BE189" s="68"/>
    </row>
    <row r="190" spans="16:57">
      <c r="P190" s="67">
        <v>2</v>
      </c>
      <c r="Q190" s="105"/>
      <c r="R190" s="54" t="s">
        <v>2530</v>
      </c>
      <c r="S190" s="68" t="s">
        <v>2587</v>
      </c>
      <c r="T190" s="68" t="s">
        <v>2588</v>
      </c>
      <c r="U190" s="68"/>
      <c r="V190" s="68"/>
      <c r="AJ190" s="121"/>
      <c r="AK190" s="67">
        <v>3</v>
      </c>
      <c r="AL190" s="54" t="s">
        <v>3270</v>
      </c>
      <c r="AM190" s="68" t="s">
        <v>3601</v>
      </c>
      <c r="AN190" s="68" t="s">
        <v>3602</v>
      </c>
      <c r="AO190" s="68" t="s">
        <v>3603</v>
      </c>
      <c r="AP190" s="68" t="s">
        <v>3604</v>
      </c>
      <c r="AQ190" s="68"/>
      <c r="AR190" s="68" t="s">
        <v>3904</v>
      </c>
      <c r="AS190" s="68"/>
      <c r="AT190" s="68"/>
      <c r="AX190" s="67">
        <v>4</v>
      </c>
      <c r="AY190" s="54" t="s">
        <v>877</v>
      </c>
      <c r="AZ190" s="68" t="s">
        <v>4850</v>
      </c>
      <c r="BA190" s="68" t="s">
        <v>4855</v>
      </c>
      <c r="BB190" s="68"/>
      <c r="BC190" s="68"/>
      <c r="BD190" s="68"/>
      <c r="BE190" s="68"/>
    </row>
    <row r="191" spans="16:57">
      <c r="P191" s="67">
        <v>3</v>
      </c>
      <c r="Q191" s="105"/>
      <c r="R191" s="54" t="s">
        <v>2531</v>
      </c>
      <c r="S191" s="68" t="s">
        <v>2589</v>
      </c>
      <c r="T191" s="68" t="s">
        <v>2590</v>
      </c>
      <c r="U191" s="68"/>
      <c r="V191" s="68"/>
      <c r="AJ191" s="121"/>
      <c r="AK191" s="67">
        <v>4</v>
      </c>
      <c r="AL191" s="54" t="s">
        <v>3271</v>
      </c>
      <c r="AM191" s="68" t="s">
        <v>3605</v>
      </c>
      <c r="AN191" s="68" t="s">
        <v>3606</v>
      </c>
      <c r="AO191" s="68" t="s">
        <v>3607</v>
      </c>
      <c r="AP191" s="68" t="s">
        <v>3608</v>
      </c>
      <c r="AQ191" s="68"/>
      <c r="AR191" s="68" t="s">
        <v>3905</v>
      </c>
      <c r="AS191" s="68"/>
      <c r="AT191" s="68"/>
      <c r="AX191" s="67">
        <v>5</v>
      </c>
      <c r="AY191" s="54" t="s">
        <v>885</v>
      </c>
      <c r="AZ191" s="68" t="s">
        <v>4851</v>
      </c>
      <c r="BA191" s="68" t="s">
        <v>4856</v>
      </c>
      <c r="BB191" s="68"/>
      <c r="BC191" s="68"/>
      <c r="BD191" s="68"/>
      <c r="BE191" s="68"/>
    </row>
    <row r="192" spans="16:57">
      <c r="P192" s="67">
        <v>4</v>
      </c>
      <c r="Q192" s="105"/>
      <c r="R192" s="54" t="s">
        <v>2532</v>
      </c>
      <c r="S192" s="68" t="s">
        <v>2591</v>
      </c>
      <c r="T192" s="68" t="s">
        <v>2592</v>
      </c>
      <c r="U192" s="68"/>
      <c r="V192" s="68"/>
      <c r="AJ192" s="121"/>
      <c r="AK192" s="67">
        <v>5</v>
      </c>
      <c r="AL192" s="54" t="s">
        <v>3272</v>
      </c>
      <c r="AM192" s="68" t="s">
        <v>3609</v>
      </c>
      <c r="AN192" s="68" t="s">
        <v>3610</v>
      </c>
      <c r="AO192" s="68" t="s">
        <v>3611</v>
      </c>
      <c r="AP192" s="68" t="s">
        <v>3612</v>
      </c>
      <c r="AQ192" s="68"/>
      <c r="AR192" s="68" t="s">
        <v>3906</v>
      </c>
      <c r="AS192" s="68"/>
      <c r="AT192" s="68"/>
      <c r="AX192" s="67">
        <v>6</v>
      </c>
      <c r="AY192" s="54"/>
      <c r="AZ192" s="68"/>
      <c r="BA192" s="68"/>
      <c r="BB192" s="68"/>
      <c r="BC192" s="68"/>
      <c r="BD192" s="68"/>
      <c r="BE192" s="68"/>
    </row>
    <row r="193" spans="16:57">
      <c r="P193" s="67">
        <v>5</v>
      </c>
      <c r="Q193" s="105"/>
      <c r="R193" s="54" t="s">
        <v>2533</v>
      </c>
      <c r="S193" s="68" t="s">
        <v>2593</v>
      </c>
      <c r="T193" s="68" t="s">
        <v>2594</v>
      </c>
      <c r="U193" s="68"/>
      <c r="V193" s="68"/>
      <c r="AJ193" s="121"/>
      <c r="AK193" s="67">
        <v>6</v>
      </c>
      <c r="AL193" s="54" t="s">
        <v>3273</v>
      </c>
      <c r="AM193" s="68" t="s">
        <v>3613</v>
      </c>
      <c r="AN193" s="68" t="s">
        <v>3614</v>
      </c>
      <c r="AO193" s="68" t="s">
        <v>3615</v>
      </c>
      <c r="AP193" s="68" t="s">
        <v>3616</v>
      </c>
      <c r="AQ193" s="68"/>
      <c r="AR193" s="68" t="s">
        <v>3907</v>
      </c>
      <c r="AS193" s="68"/>
      <c r="AT193" s="68"/>
      <c r="AX193" s="67">
        <v>7</v>
      </c>
      <c r="AY193" s="54" t="s">
        <v>883</v>
      </c>
      <c r="AZ193" s="68"/>
      <c r="BA193" s="68" t="s">
        <v>4857</v>
      </c>
      <c r="BB193" s="68"/>
      <c r="BC193" s="68"/>
      <c r="BD193" s="68"/>
      <c r="BE193" s="68"/>
    </row>
    <row r="194" spans="16:57">
      <c r="P194" s="67">
        <v>6</v>
      </c>
      <c r="Q194" s="105"/>
      <c r="R194" s="54" t="s">
        <v>2534</v>
      </c>
      <c r="S194" s="68" t="s">
        <v>2595</v>
      </c>
      <c r="T194" s="68" t="s">
        <v>2596</v>
      </c>
      <c r="U194" s="68"/>
      <c r="V194" s="68"/>
      <c r="AJ194" s="121"/>
      <c r="AK194" s="67">
        <v>7</v>
      </c>
      <c r="AL194" s="54" t="s">
        <v>3274</v>
      </c>
      <c r="AM194" s="68" t="s">
        <v>3617</v>
      </c>
      <c r="AN194" s="68" t="s">
        <v>3618</v>
      </c>
      <c r="AO194" s="68" t="s">
        <v>3619</v>
      </c>
      <c r="AP194" s="68" t="s">
        <v>3620</v>
      </c>
      <c r="AQ194" s="68"/>
      <c r="AR194" s="68" t="s">
        <v>3908</v>
      </c>
      <c r="AS194" s="68"/>
      <c r="AT194" s="68"/>
      <c r="AX194" s="67">
        <v>8</v>
      </c>
      <c r="AY194" s="54" t="s">
        <v>882</v>
      </c>
      <c r="AZ194" s="68"/>
      <c r="BA194" s="68" t="s">
        <v>4858</v>
      </c>
      <c r="BB194" s="68"/>
      <c r="BC194" s="68"/>
      <c r="BD194" s="68"/>
      <c r="BE194" s="68"/>
    </row>
    <row r="195" spans="16:57">
      <c r="P195" s="67">
        <v>7</v>
      </c>
      <c r="Q195" s="105"/>
      <c r="R195" s="54" t="s">
        <v>2535</v>
      </c>
      <c r="S195" s="68" t="s">
        <v>2597</v>
      </c>
      <c r="T195" s="68" t="s">
        <v>2598</v>
      </c>
      <c r="U195" s="68"/>
      <c r="V195" s="68"/>
      <c r="AJ195" s="121"/>
      <c r="AK195" s="67">
        <v>8</v>
      </c>
      <c r="AL195" s="54" t="s">
        <v>3275</v>
      </c>
      <c r="AM195" s="68" t="s">
        <v>3621</v>
      </c>
      <c r="AN195" s="68" t="s">
        <v>3622</v>
      </c>
      <c r="AO195" s="68" t="s">
        <v>3623</v>
      </c>
      <c r="AP195" s="68" t="s">
        <v>3624</v>
      </c>
      <c r="AQ195" s="68"/>
      <c r="AR195" s="68" t="s">
        <v>3909</v>
      </c>
      <c r="AS195" s="68"/>
      <c r="AT195" s="68"/>
      <c r="AX195" s="67">
        <v>9</v>
      </c>
      <c r="AY195" s="54" t="s">
        <v>884</v>
      </c>
      <c r="AZ195" s="68"/>
      <c r="BA195" s="68" t="s">
        <v>4859</v>
      </c>
      <c r="BB195" s="68"/>
      <c r="BC195" s="68"/>
      <c r="BD195" s="68"/>
      <c r="BE195" s="68"/>
    </row>
    <row r="196" spans="16:57">
      <c r="P196" s="67">
        <v>8</v>
      </c>
      <c r="Q196" s="105"/>
      <c r="R196" s="54" t="s">
        <v>2536</v>
      </c>
      <c r="S196" s="68" t="s">
        <v>2599</v>
      </c>
      <c r="T196" s="68" t="s">
        <v>2600</v>
      </c>
      <c r="U196" s="68"/>
      <c r="V196" s="68"/>
      <c r="AJ196" s="121"/>
      <c r="AK196" s="67">
        <v>9</v>
      </c>
      <c r="AL196" s="54" t="s">
        <v>3276</v>
      </c>
      <c r="AM196" s="68" t="s">
        <v>3625</v>
      </c>
      <c r="AN196" s="68" t="s">
        <v>3626</v>
      </c>
      <c r="AO196" s="68" t="s">
        <v>3627</v>
      </c>
      <c r="AP196" s="68" t="s">
        <v>3628</v>
      </c>
      <c r="AQ196" s="68"/>
      <c r="AR196" s="68" t="s">
        <v>3910</v>
      </c>
      <c r="AS196" s="68"/>
      <c r="AT196" s="68"/>
      <c r="AX196" s="67">
        <v>10</v>
      </c>
      <c r="AY196" s="54"/>
      <c r="AZ196" s="68"/>
      <c r="BA196" s="68"/>
      <c r="BB196" s="68"/>
      <c r="BC196" s="68"/>
      <c r="BD196" s="68"/>
      <c r="BE196" s="68"/>
    </row>
    <row r="197" spans="16:57">
      <c r="P197" s="67">
        <v>9</v>
      </c>
      <c r="Q197" s="105"/>
      <c r="R197" s="54" t="s">
        <v>2537</v>
      </c>
      <c r="S197" s="68" t="s">
        <v>2601</v>
      </c>
      <c r="T197" s="68" t="s">
        <v>2602</v>
      </c>
      <c r="U197" s="68"/>
      <c r="V197" s="68"/>
      <c r="AJ197" s="121"/>
      <c r="AK197" s="67">
        <v>10</v>
      </c>
      <c r="AL197" s="54" t="s">
        <v>3277</v>
      </c>
      <c r="AM197" s="68" t="s">
        <v>3629</v>
      </c>
      <c r="AN197" s="68" t="s">
        <v>3630</v>
      </c>
      <c r="AO197" s="68" t="s">
        <v>3631</v>
      </c>
      <c r="AP197" s="68" t="s">
        <v>3632</v>
      </c>
      <c r="AQ197" s="68"/>
      <c r="AR197" s="68" t="s">
        <v>3911</v>
      </c>
      <c r="AS197" s="68"/>
      <c r="AT197" s="68"/>
      <c r="AX197" s="67">
        <v>11</v>
      </c>
      <c r="AY197" s="54" t="s">
        <v>888</v>
      </c>
      <c r="AZ197" s="68"/>
      <c r="BA197" s="68"/>
      <c r="BB197" s="68" t="s">
        <v>4860</v>
      </c>
      <c r="BC197" s="68"/>
      <c r="BD197" s="68"/>
      <c r="BE197" s="68"/>
    </row>
    <row r="198" spans="16:57">
      <c r="P198" s="67">
        <v>10</v>
      </c>
      <c r="Q198" s="105"/>
      <c r="R198" s="54" t="s">
        <v>2538</v>
      </c>
      <c r="S198" s="68" t="s">
        <v>2603</v>
      </c>
      <c r="T198" s="68" t="s">
        <v>2604</v>
      </c>
      <c r="U198" s="68"/>
      <c r="V198" s="68"/>
      <c r="AJ198" s="121"/>
      <c r="AK198" s="67">
        <v>11</v>
      </c>
      <c r="AL198" s="54"/>
      <c r="AM198" s="68"/>
      <c r="AN198" s="68"/>
      <c r="AO198" s="68"/>
      <c r="AP198" s="68"/>
      <c r="AQ198" s="68"/>
      <c r="AR198" s="68"/>
      <c r="AS198" s="68"/>
      <c r="AT198" s="68"/>
      <c r="AX198" s="67">
        <v>12</v>
      </c>
      <c r="AY198" s="54" t="s">
        <v>889</v>
      </c>
      <c r="AZ198" s="68"/>
      <c r="BA198" s="68"/>
      <c r="BB198" s="68" t="s">
        <v>4861</v>
      </c>
      <c r="BC198" s="68"/>
      <c r="BD198" s="68"/>
      <c r="BE198" s="68"/>
    </row>
    <row r="199" spans="16:57">
      <c r="P199" s="67">
        <v>11</v>
      </c>
      <c r="Q199" s="105"/>
      <c r="R199" s="54" t="s">
        <v>2539</v>
      </c>
      <c r="S199" s="68" t="s">
        <v>2605</v>
      </c>
      <c r="T199" s="68" t="s">
        <v>2606</v>
      </c>
      <c r="U199" s="68"/>
      <c r="V199" s="68"/>
      <c r="AJ199" s="121"/>
      <c r="AK199" s="67">
        <v>12</v>
      </c>
      <c r="AL199" s="54"/>
      <c r="AM199" s="68"/>
      <c r="AN199" s="68"/>
      <c r="AO199" s="68"/>
      <c r="AP199" s="68"/>
      <c r="AQ199" s="68"/>
      <c r="AR199" s="68"/>
      <c r="AS199" s="68"/>
      <c r="AT199" s="68"/>
      <c r="AX199" s="67">
        <v>13</v>
      </c>
      <c r="AY199" s="54" t="s">
        <v>893</v>
      </c>
      <c r="AZ199" s="68"/>
      <c r="BA199" s="68"/>
      <c r="BB199" s="68" t="s">
        <v>4862</v>
      </c>
      <c r="BC199" s="68"/>
      <c r="BD199" s="68"/>
      <c r="BE199" s="68"/>
    </row>
    <row r="200" spans="16:57">
      <c r="P200" s="67">
        <v>12</v>
      </c>
      <c r="Q200" s="105"/>
      <c r="R200" s="54" t="s">
        <v>2540</v>
      </c>
      <c r="S200" s="68" t="s">
        <v>2607</v>
      </c>
      <c r="T200" s="68" t="s">
        <v>2608</v>
      </c>
      <c r="U200" s="68"/>
      <c r="V200" s="68"/>
      <c r="AJ200" s="121"/>
      <c r="AK200" s="67">
        <v>13</v>
      </c>
      <c r="AL200" s="54"/>
      <c r="AM200" s="68"/>
      <c r="AN200" s="68"/>
      <c r="AO200" s="68"/>
      <c r="AP200" s="68"/>
      <c r="AQ200" s="68"/>
      <c r="AR200" s="68"/>
      <c r="AS200" s="68"/>
      <c r="AT200" s="68"/>
      <c r="AX200" s="67">
        <v>14</v>
      </c>
      <c r="AY200" s="54" t="s">
        <v>879</v>
      </c>
      <c r="AZ200" s="68"/>
      <c r="BA200" s="68"/>
      <c r="BB200" s="68" t="s">
        <v>4863</v>
      </c>
      <c r="BC200" s="68"/>
      <c r="BD200" s="68"/>
      <c r="BE200" s="68"/>
    </row>
    <row r="201" spans="16:57">
      <c r="P201" s="67">
        <v>13</v>
      </c>
      <c r="Q201" s="105"/>
      <c r="R201" s="54" t="s">
        <v>2541</v>
      </c>
      <c r="S201" s="68" t="s">
        <v>2609</v>
      </c>
      <c r="T201" s="68" t="s">
        <v>2610</v>
      </c>
      <c r="U201" s="68"/>
      <c r="V201" s="68"/>
      <c r="AJ201" s="121"/>
      <c r="AK201" s="67">
        <v>14</v>
      </c>
      <c r="AL201" s="54"/>
      <c r="AM201" s="68"/>
      <c r="AN201" s="68"/>
      <c r="AO201" s="68"/>
      <c r="AP201" s="68"/>
      <c r="AQ201" s="68"/>
      <c r="AR201" s="68"/>
      <c r="AS201" s="68"/>
      <c r="AT201" s="68"/>
      <c r="AX201" s="67">
        <v>15</v>
      </c>
      <c r="AY201" s="54" t="s">
        <v>878</v>
      </c>
      <c r="AZ201" s="68"/>
      <c r="BA201" s="68"/>
      <c r="BB201" s="68" t="s">
        <v>4864</v>
      </c>
      <c r="BC201" s="68"/>
      <c r="BD201" s="68"/>
      <c r="BE201" s="68"/>
    </row>
    <row r="202" spans="16:57">
      <c r="P202" s="67">
        <v>14</v>
      </c>
      <c r="Q202" s="105"/>
      <c r="R202" s="54" t="s">
        <v>2542</v>
      </c>
      <c r="S202" s="68" t="s">
        <v>2611</v>
      </c>
      <c r="T202" s="68" t="s">
        <v>2612</v>
      </c>
      <c r="U202" s="68"/>
      <c r="V202" s="68"/>
      <c r="AJ202" s="121"/>
      <c r="AK202" s="67">
        <v>15</v>
      </c>
      <c r="AL202" s="54"/>
      <c r="AM202" s="68"/>
      <c r="AN202" s="68"/>
      <c r="AO202" s="68"/>
      <c r="AP202" s="68"/>
      <c r="AQ202" s="68"/>
      <c r="AR202" s="68"/>
      <c r="AS202" s="68"/>
      <c r="AT202" s="68"/>
      <c r="AX202" s="67">
        <v>16</v>
      </c>
      <c r="AY202" s="54"/>
      <c r="AZ202" s="68"/>
      <c r="BA202" s="68"/>
      <c r="BB202" s="68"/>
      <c r="BC202" s="68"/>
      <c r="BD202" s="68"/>
      <c r="BE202" s="68"/>
    </row>
    <row r="203" spans="16:57">
      <c r="P203" s="67">
        <v>15</v>
      </c>
      <c r="Q203" s="105" t="s">
        <v>2526</v>
      </c>
      <c r="R203" s="54" t="s">
        <v>2543</v>
      </c>
      <c r="S203" s="68" t="s">
        <v>2613</v>
      </c>
      <c r="T203" s="68" t="s">
        <v>2614</v>
      </c>
      <c r="U203" s="68"/>
      <c r="V203" s="68"/>
      <c r="AJ203" s="121"/>
      <c r="AK203" s="67">
        <v>16</v>
      </c>
      <c r="AL203" s="54"/>
      <c r="AM203" s="68"/>
      <c r="AN203" s="68"/>
      <c r="AO203" s="68"/>
      <c r="AP203" s="68"/>
      <c r="AQ203" s="68"/>
      <c r="AR203" s="68"/>
      <c r="AS203" s="68"/>
      <c r="AT203" s="68"/>
      <c r="AX203" s="67">
        <v>17</v>
      </c>
      <c r="AY203" s="54" t="s">
        <v>880</v>
      </c>
      <c r="AZ203" s="68"/>
      <c r="BA203" s="68"/>
      <c r="BB203" s="68" t="s">
        <v>4865</v>
      </c>
      <c r="BC203" s="68"/>
      <c r="BD203" s="68"/>
      <c r="BE203" s="68"/>
    </row>
    <row r="204" spans="16:57">
      <c r="P204" s="67">
        <v>16</v>
      </c>
      <c r="Q204" s="105"/>
      <c r="R204" s="54" t="s">
        <v>2544</v>
      </c>
      <c r="S204" s="68" t="s">
        <v>2615</v>
      </c>
      <c r="T204" s="68" t="s">
        <v>2616</v>
      </c>
      <c r="U204" s="68"/>
      <c r="V204" s="68"/>
      <c r="AJ204" s="121"/>
      <c r="AK204" s="67">
        <v>17</v>
      </c>
      <c r="AL204" s="54"/>
      <c r="AM204" s="68"/>
      <c r="AN204" s="68"/>
      <c r="AO204" s="68"/>
      <c r="AP204" s="68"/>
      <c r="AQ204" s="68"/>
      <c r="AR204" s="68"/>
      <c r="AS204" s="68"/>
      <c r="AT204" s="68"/>
      <c r="AX204" s="67">
        <v>18</v>
      </c>
      <c r="AY204" s="54" t="s">
        <v>881</v>
      </c>
      <c r="AZ204" s="68"/>
      <c r="BA204" s="68"/>
      <c r="BB204" s="68" t="s">
        <v>4866</v>
      </c>
      <c r="BC204" s="68"/>
      <c r="BD204" s="68"/>
      <c r="BE204" s="68"/>
    </row>
    <row r="205" spans="16:57">
      <c r="P205" s="67">
        <v>17</v>
      </c>
      <c r="Q205" s="105"/>
      <c r="R205" s="54" t="s">
        <v>2545</v>
      </c>
      <c r="S205" s="68" t="s">
        <v>2617</v>
      </c>
      <c r="T205" s="68" t="s">
        <v>2618</v>
      </c>
      <c r="U205" s="68"/>
      <c r="V205" s="68"/>
      <c r="AJ205" s="121"/>
      <c r="AK205" s="67">
        <v>18</v>
      </c>
      <c r="AL205" s="54"/>
      <c r="AM205" s="68"/>
      <c r="AN205" s="68"/>
      <c r="AO205" s="68"/>
      <c r="AP205" s="68"/>
      <c r="AQ205" s="68"/>
      <c r="AR205" s="68"/>
      <c r="AS205" s="68"/>
      <c r="AT205" s="68"/>
      <c r="AX205" s="67">
        <v>19</v>
      </c>
      <c r="AY205" s="54" t="s">
        <v>890</v>
      </c>
      <c r="AZ205" s="68"/>
      <c r="BA205" s="68"/>
      <c r="BB205" s="68" t="s">
        <v>4867</v>
      </c>
      <c r="BC205" s="68"/>
      <c r="BD205" s="68"/>
      <c r="BE205" s="68"/>
    </row>
    <row r="206" spans="16:57">
      <c r="P206" s="67">
        <v>18</v>
      </c>
      <c r="Q206" s="105"/>
      <c r="R206" s="54" t="s">
        <v>2546</v>
      </c>
      <c r="S206" s="68" t="s">
        <v>2619</v>
      </c>
      <c r="T206" s="68" t="s">
        <v>2620</v>
      </c>
      <c r="U206" s="68"/>
      <c r="V206" s="68"/>
      <c r="AJ206" s="121"/>
      <c r="AK206" s="67">
        <v>19</v>
      </c>
      <c r="AL206" s="54"/>
      <c r="AM206" s="68"/>
      <c r="AN206" s="68"/>
      <c r="AO206" s="68"/>
      <c r="AP206" s="68"/>
      <c r="AQ206" s="68"/>
      <c r="AR206" s="68"/>
      <c r="AS206" s="68"/>
      <c r="AT206" s="68"/>
      <c r="AX206" s="67">
        <v>20</v>
      </c>
      <c r="AY206" s="54" t="s">
        <v>892</v>
      </c>
      <c r="AZ206" s="68"/>
      <c r="BA206" s="68"/>
      <c r="BB206" s="68" t="s">
        <v>4868</v>
      </c>
      <c r="BC206" s="68"/>
      <c r="BD206" s="68"/>
      <c r="BE206" s="68"/>
    </row>
    <row r="207" spans="16:57">
      <c r="P207" s="67">
        <v>19</v>
      </c>
      <c r="Q207" s="105"/>
      <c r="R207" s="54" t="s">
        <v>2547</v>
      </c>
      <c r="S207" s="68" t="s">
        <v>2621</v>
      </c>
      <c r="T207" s="68" t="s">
        <v>2622</v>
      </c>
      <c r="U207" s="68"/>
      <c r="V207" s="68"/>
      <c r="AJ207" s="121"/>
      <c r="AX207" s="67">
        <v>21</v>
      </c>
      <c r="AY207" s="54" t="s">
        <v>891</v>
      </c>
      <c r="AZ207" s="68"/>
      <c r="BA207" s="68"/>
      <c r="BB207" s="68" t="s">
        <v>4869</v>
      </c>
      <c r="BC207" s="68"/>
      <c r="BD207" s="68"/>
      <c r="BE207" s="68"/>
    </row>
    <row r="208" spans="16:57">
      <c r="P208" s="67">
        <v>20</v>
      </c>
      <c r="Q208" s="105"/>
      <c r="R208" s="54" t="s">
        <v>2548</v>
      </c>
      <c r="S208" s="68" t="s">
        <v>2623</v>
      </c>
      <c r="T208" s="68" t="s">
        <v>2624</v>
      </c>
      <c r="U208" s="68"/>
      <c r="V208" s="68"/>
      <c r="AJ208" s="121"/>
      <c r="AX208" s="67">
        <v>22</v>
      </c>
      <c r="AY208" s="54"/>
      <c r="AZ208" s="68"/>
      <c r="BA208" s="68"/>
      <c r="BB208" s="68"/>
      <c r="BC208" s="68"/>
      <c r="BD208" s="68"/>
      <c r="BE208" s="68"/>
    </row>
    <row r="209" spans="16:57">
      <c r="P209" s="67">
        <v>21</v>
      </c>
      <c r="Q209" s="105"/>
      <c r="R209" s="54" t="s">
        <v>2549</v>
      </c>
      <c r="S209" s="68" t="s">
        <v>2625</v>
      </c>
      <c r="T209" s="68" t="s">
        <v>2626</v>
      </c>
      <c r="U209" s="68"/>
      <c r="V209" s="68"/>
      <c r="AJ209" s="121"/>
    </row>
    <row r="210" spans="16:57">
      <c r="P210" s="67">
        <v>22</v>
      </c>
      <c r="Q210" s="105"/>
      <c r="R210" s="54" t="s">
        <v>2550</v>
      </c>
      <c r="S210" s="68" t="s">
        <v>2627</v>
      </c>
      <c r="T210" s="68" t="s">
        <v>2628</v>
      </c>
      <c r="U210" s="68"/>
      <c r="V210" s="68"/>
      <c r="AJ210" s="121"/>
      <c r="AK210" s="133" t="s">
        <v>3547</v>
      </c>
      <c r="AL210" s="133"/>
      <c r="AM210" s="133"/>
      <c r="AN210" s="133"/>
      <c r="AO210" s="133"/>
      <c r="AP210" s="133"/>
      <c r="AQ210" s="133"/>
      <c r="AR210" s="133"/>
      <c r="AS210" s="133"/>
      <c r="AT210" s="133"/>
      <c r="AX210" s="133" t="s">
        <v>4870</v>
      </c>
      <c r="AY210" s="133"/>
      <c r="AZ210" s="133"/>
      <c r="BA210" s="133"/>
      <c r="BB210" s="133"/>
      <c r="BC210" s="133"/>
      <c r="BD210" s="133"/>
      <c r="BE210" s="133"/>
    </row>
    <row r="211" spans="16:57">
      <c r="P211" s="67">
        <v>23</v>
      </c>
      <c r="Q211" s="105"/>
      <c r="R211" s="54" t="s">
        <v>2551</v>
      </c>
      <c r="S211" s="68" t="s">
        <v>2629</v>
      </c>
      <c r="T211" s="68" t="s">
        <v>2630</v>
      </c>
      <c r="U211" s="68"/>
      <c r="V211" s="68"/>
      <c r="AJ211" s="121"/>
      <c r="AK211" s="132" t="s">
        <v>869</v>
      </c>
      <c r="AL211" s="132" t="s">
        <v>169</v>
      </c>
      <c r="AM211" s="132" t="s">
        <v>3551</v>
      </c>
      <c r="AN211" s="132"/>
      <c r="AO211" s="132"/>
      <c r="AP211" s="132"/>
      <c r="AQ211" s="132"/>
      <c r="AR211" s="132"/>
      <c r="AS211" s="132"/>
      <c r="AT211" s="132"/>
      <c r="AX211" s="132" t="s">
        <v>157</v>
      </c>
      <c r="AY211" s="132" t="s">
        <v>169</v>
      </c>
      <c r="AZ211" s="132" t="s">
        <v>3551</v>
      </c>
      <c r="BA211" s="132"/>
      <c r="BB211" s="132"/>
      <c r="BC211" s="132"/>
      <c r="BD211" s="132"/>
      <c r="BE211" s="132"/>
    </row>
    <row r="212" spans="16:57">
      <c r="P212" s="67">
        <v>24</v>
      </c>
      <c r="Q212" s="105"/>
      <c r="R212" s="54" t="s">
        <v>2552</v>
      </c>
      <c r="S212" s="68" t="s">
        <v>2631</v>
      </c>
      <c r="T212" s="68" t="s">
        <v>2632</v>
      </c>
      <c r="U212" s="68"/>
      <c r="V212" s="68"/>
      <c r="AJ212" s="121"/>
      <c r="AK212" s="132"/>
      <c r="AL212" s="132"/>
      <c r="AM212" s="71" t="s">
        <v>170</v>
      </c>
      <c r="AN212" s="71" t="s">
        <v>171</v>
      </c>
      <c r="AO212" s="71" t="s">
        <v>869</v>
      </c>
      <c r="AP212" s="71" t="s">
        <v>870</v>
      </c>
      <c r="AQ212" s="71" t="s">
        <v>3813</v>
      </c>
      <c r="AR212" s="71" t="s">
        <v>3912</v>
      </c>
      <c r="AS212" s="71"/>
      <c r="AT212" s="71"/>
      <c r="AX212" s="132"/>
      <c r="AY212" s="132"/>
      <c r="AZ212" s="71" t="s">
        <v>170</v>
      </c>
      <c r="BA212" s="71" t="s">
        <v>171</v>
      </c>
      <c r="BB212" s="71" t="s">
        <v>875</v>
      </c>
      <c r="BC212" s="71" t="s">
        <v>170</v>
      </c>
      <c r="BD212" s="71" t="s">
        <v>171</v>
      </c>
      <c r="BE212" s="71" t="s">
        <v>875</v>
      </c>
    </row>
    <row r="213" spans="16:57">
      <c r="P213" s="67">
        <v>25</v>
      </c>
      <c r="Q213" s="105"/>
      <c r="R213" s="54" t="s">
        <v>2553</v>
      </c>
      <c r="S213" s="68" t="s">
        <v>2633</v>
      </c>
      <c r="T213" s="68" t="s">
        <v>2634</v>
      </c>
      <c r="U213" s="68"/>
      <c r="V213" s="68"/>
      <c r="AJ213" s="121"/>
      <c r="AK213" s="67">
        <v>0</v>
      </c>
      <c r="AL213" s="54" t="s">
        <v>871</v>
      </c>
      <c r="AM213" s="68" t="s">
        <v>3203</v>
      </c>
      <c r="AN213" s="68" t="s">
        <v>3207</v>
      </c>
      <c r="AO213" s="68" t="s">
        <v>3213</v>
      </c>
      <c r="AP213" s="68" t="s">
        <v>3215</v>
      </c>
      <c r="AQ213" s="68"/>
      <c r="AR213" s="68" t="s">
        <v>3913</v>
      </c>
      <c r="AS213" s="68"/>
      <c r="AT213" s="68"/>
      <c r="AX213" s="67">
        <v>1</v>
      </c>
      <c r="AY213" s="54" t="s">
        <v>886</v>
      </c>
      <c r="AZ213" s="68" t="s">
        <v>4871</v>
      </c>
      <c r="BA213" s="68" t="s">
        <v>4876</v>
      </c>
      <c r="BB213" s="68"/>
      <c r="BC213" s="68"/>
      <c r="BD213" s="68"/>
      <c r="BE213" s="68"/>
    </row>
    <row r="214" spans="16:57">
      <c r="P214" s="67">
        <v>26</v>
      </c>
      <c r="Q214" s="105"/>
      <c r="R214" s="54" t="s">
        <v>2554</v>
      </c>
      <c r="S214" s="68" t="s">
        <v>2635</v>
      </c>
      <c r="T214" s="68" t="s">
        <v>2636</v>
      </c>
      <c r="U214" s="68"/>
      <c r="V214" s="68"/>
      <c r="AJ214" s="121"/>
      <c r="AK214" s="67">
        <v>1</v>
      </c>
      <c r="AL214" s="54" t="s">
        <v>3268</v>
      </c>
      <c r="AM214" s="68" t="s">
        <v>3633</v>
      </c>
      <c r="AN214" s="68" t="s">
        <v>3634</v>
      </c>
      <c r="AO214" s="68" t="s">
        <v>3635</v>
      </c>
      <c r="AP214" s="68" t="s">
        <v>3636</v>
      </c>
      <c r="AQ214" s="68"/>
      <c r="AR214" s="68" t="s">
        <v>3914</v>
      </c>
      <c r="AS214" s="68"/>
      <c r="AT214" s="68"/>
      <c r="AX214" s="67">
        <v>2</v>
      </c>
      <c r="AY214" s="54" t="s">
        <v>887</v>
      </c>
      <c r="AZ214" s="68" t="s">
        <v>4872</v>
      </c>
      <c r="BA214" s="68" t="s">
        <v>4877</v>
      </c>
      <c r="BB214" s="68"/>
      <c r="BC214" s="68"/>
      <c r="BD214" s="68"/>
      <c r="BE214" s="68"/>
    </row>
    <row r="215" spans="16:57">
      <c r="P215" s="67">
        <v>27</v>
      </c>
      <c r="Q215" s="105"/>
      <c r="R215" s="54" t="s">
        <v>2555</v>
      </c>
      <c r="S215" s="68" t="s">
        <v>2637</v>
      </c>
      <c r="T215" s="68" t="s">
        <v>2638</v>
      </c>
      <c r="U215" s="68"/>
      <c r="V215" s="68"/>
      <c r="AJ215" s="121"/>
      <c r="AK215" s="67">
        <v>2</v>
      </c>
      <c r="AL215" s="54" t="s">
        <v>3269</v>
      </c>
      <c r="AM215" s="68" t="s">
        <v>3637</v>
      </c>
      <c r="AN215" s="68" t="s">
        <v>3638</v>
      </c>
      <c r="AO215" s="68" t="s">
        <v>3639</v>
      </c>
      <c r="AP215" s="68" t="s">
        <v>3640</v>
      </c>
      <c r="AQ215" s="68"/>
      <c r="AR215" s="68" t="s">
        <v>3915</v>
      </c>
      <c r="AS215" s="68"/>
      <c r="AT215" s="68"/>
      <c r="AX215" s="67">
        <v>3</v>
      </c>
      <c r="AY215" s="54" t="s">
        <v>876</v>
      </c>
      <c r="AZ215" s="68" t="s">
        <v>4873</v>
      </c>
      <c r="BA215" s="68" t="s">
        <v>4878</v>
      </c>
      <c r="BB215" s="68"/>
      <c r="BC215" s="68"/>
      <c r="BD215" s="68"/>
      <c r="BE215" s="68"/>
    </row>
    <row r="216" spans="16:57">
      <c r="P216" s="67">
        <v>28</v>
      </c>
      <c r="Q216" s="105"/>
      <c r="R216" s="54" t="s">
        <v>2556</v>
      </c>
      <c r="S216" s="68" t="s">
        <v>2639</v>
      </c>
      <c r="T216" s="68" t="s">
        <v>2640</v>
      </c>
      <c r="U216" s="68"/>
      <c r="V216" s="68"/>
      <c r="AJ216" s="121"/>
      <c r="AK216" s="67">
        <v>3</v>
      </c>
      <c r="AL216" s="54" t="s">
        <v>3270</v>
      </c>
      <c r="AM216" s="68" t="s">
        <v>3641</v>
      </c>
      <c r="AN216" s="68" t="s">
        <v>3642</v>
      </c>
      <c r="AO216" s="68" t="s">
        <v>3643</v>
      </c>
      <c r="AP216" s="68" t="s">
        <v>3644</v>
      </c>
      <c r="AQ216" s="68"/>
      <c r="AR216" s="68" t="s">
        <v>3916</v>
      </c>
      <c r="AS216" s="68"/>
      <c r="AT216" s="68"/>
      <c r="AX216" s="67">
        <v>4</v>
      </c>
      <c r="AY216" s="54" t="s">
        <v>877</v>
      </c>
      <c r="AZ216" s="68" t="s">
        <v>4874</v>
      </c>
      <c r="BA216" s="68" t="s">
        <v>4879</v>
      </c>
      <c r="BB216" s="68"/>
      <c r="BC216" s="68"/>
      <c r="BD216" s="68"/>
      <c r="BE216" s="68"/>
    </row>
    <row r="217" spans="16:57">
      <c r="P217" s="67">
        <v>29</v>
      </c>
      <c r="Q217" s="105" t="s">
        <v>2527</v>
      </c>
      <c r="R217" s="54" t="s">
        <v>2557</v>
      </c>
      <c r="S217" s="68" t="s">
        <v>2641</v>
      </c>
      <c r="T217" s="68" t="s">
        <v>2642</v>
      </c>
      <c r="U217" s="68"/>
      <c r="V217" s="68"/>
      <c r="AJ217" s="121"/>
      <c r="AK217" s="67">
        <v>4</v>
      </c>
      <c r="AL217" s="54" t="s">
        <v>3271</v>
      </c>
      <c r="AM217" s="68" t="s">
        <v>3645</v>
      </c>
      <c r="AN217" s="68" t="s">
        <v>3646</v>
      </c>
      <c r="AO217" s="68" t="s">
        <v>3647</v>
      </c>
      <c r="AP217" s="68" t="s">
        <v>3648</v>
      </c>
      <c r="AQ217" s="68"/>
      <c r="AR217" s="68" t="s">
        <v>3917</v>
      </c>
      <c r="AS217" s="68"/>
      <c r="AT217" s="68"/>
      <c r="AX217" s="67">
        <v>5</v>
      </c>
      <c r="AY217" s="54" t="s">
        <v>885</v>
      </c>
      <c r="AZ217" s="68" t="s">
        <v>4875</v>
      </c>
      <c r="BA217" s="68" t="s">
        <v>4880</v>
      </c>
      <c r="BB217" s="68"/>
      <c r="BC217" s="68"/>
      <c r="BD217" s="68"/>
      <c r="BE217" s="68"/>
    </row>
    <row r="218" spans="16:57">
      <c r="P218" s="67">
        <v>30</v>
      </c>
      <c r="Q218" s="105"/>
      <c r="R218" s="54" t="s">
        <v>2558</v>
      </c>
      <c r="S218" s="68" t="s">
        <v>2643</v>
      </c>
      <c r="T218" s="68" t="s">
        <v>2644</v>
      </c>
      <c r="U218" s="68"/>
      <c r="V218" s="68"/>
      <c r="AJ218" s="121"/>
      <c r="AK218" s="67">
        <v>5</v>
      </c>
      <c r="AL218" s="54" t="s">
        <v>3272</v>
      </c>
      <c r="AM218" s="68" t="s">
        <v>3649</v>
      </c>
      <c r="AN218" s="68" t="s">
        <v>3650</v>
      </c>
      <c r="AO218" s="68" t="s">
        <v>3651</v>
      </c>
      <c r="AP218" s="68" t="s">
        <v>3652</v>
      </c>
      <c r="AQ218" s="68"/>
      <c r="AR218" s="68" t="s">
        <v>3918</v>
      </c>
      <c r="AS218" s="68"/>
      <c r="AT218" s="68"/>
      <c r="AX218" s="67">
        <v>6</v>
      </c>
      <c r="AY218" s="54"/>
      <c r="AZ218" s="68"/>
      <c r="BA218" s="68"/>
      <c r="BB218" s="68"/>
      <c r="BC218" s="68"/>
      <c r="BD218" s="68"/>
      <c r="BE218" s="68"/>
    </row>
    <row r="219" spans="16:57">
      <c r="P219" s="67">
        <v>31</v>
      </c>
      <c r="Q219" s="105"/>
      <c r="R219" s="54" t="s">
        <v>2559</v>
      </c>
      <c r="S219" s="68" t="s">
        <v>2645</v>
      </c>
      <c r="T219" s="68" t="s">
        <v>2646</v>
      </c>
      <c r="U219" s="68"/>
      <c r="V219" s="68"/>
      <c r="AJ219" s="121"/>
      <c r="AK219" s="67">
        <v>6</v>
      </c>
      <c r="AL219" s="54" t="s">
        <v>3273</v>
      </c>
      <c r="AM219" s="68" t="s">
        <v>3653</v>
      </c>
      <c r="AN219" s="68" t="s">
        <v>3654</v>
      </c>
      <c r="AO219" s="68" t="s">
        <v>3655</v>
      </c>
      <c r="AP219" s="68" t="s">
        <v>3656</v>
      </c>
      <c r="AQ219" s="68"/>
      <c r="AR219" s="68" t="s">
        <v>3919</v>
      </c>
      <c r="AS219" s="68"/>
      <c r="AT219" s="68"/>
      <c r="AX219" s="67">
        <v>7</v>
      </c>
      <c r="AY219" s="54" t="s">
        <v>883</v>
      </c>
      <c r="AZ219" s="68"/>
      <c r="BA219" s="68" t="s">
        <v>4881</v>
      </c>
      <c r="BB219" s="68"/>
      <c r="BC219" s="68"/>
      <c r="BD219" s="68"/>
      <c r="BE219" s="68"/>
    </row>
    <row r="220" spans="16:57">
      <c r="P220" s="67">
        <v>32</v>
      </c>
      <c r="Q220" s="105"/>
      <c r="R220" s="54" t="s">
        <v>2560</v>
      </c>
      <c r="S220" s="68" t="s">
        <v>2647</v>
      </c>
      <c r="T220" s="68" t="s">
        <v>2648</v>
      </c>
      <c r="U220" s="68"/>
      <c r="V220" s="68"/>
      <c r="AJ220" s="121"/>
      <c r="AK220" s="67">
        <v>7</v>
      </c>
      <c r="AL220" s="54" t="s">
        <v>3274</v>
      </c>
      <c r="AM220" s="68" t="s">
        <v>3657</v>
      </c>
      <c r="AN220" s="68" t="s">
        <v>3658</v>
      </c>
      <c r="AO220" s="68" t="s">
        <v>3659</v>
      </c>
      <c r="AP220" s="68" t="s">
        <v>3660</v>
      </c>
      <c r="AQ220" s="68"/>
      <c r="AR220" s="68" t="s">
        <v>3920</v>
      </c>
      <c r="AS220" s="68"/>
      <c r="AT220" s="68"/>
      <c r="AX220" s="67">
        <v>8</v>
      </c>
      <c r="AY220" s="54" t="s">
        <v>882</v>
      </c>
      <c r="AZ220" s="68"/>
      <c r="BA220" s="68" t="s">
        <v>4882</v>
      </c>
      <c r="BB220" s="68"/>
      <c r="BC220" s="68"/>
      <c r="BD220" s="68"/>
      <c r="BE220" s="68"/>
    </row>
    <row r="221" spans="16:57">
      <c r="P221" s="67">
        <v>33</v>
      </c>
      <c r="Q221" s="105"/>
      <c r="R221" s="54" t="s">
        <v>2561</v>
      </c>
      <c r="S221" s="68" t="s">
        <v>2649</v>
      </c>
      <c r="T221" s="68" t="s">
        <v>2650</v>
      </c>
      <c r="U221" s="68"/>
      <c r="V221" s="68"/>
      <c r="AJ221" s="121"/>
      <c r="AK221" s="67">
        <v>8</v>
      </c>
      <c r="AL221" s="54" t="s">
        <v>3275</v>
      </c>
      <c r="AM221" s="68" t="s">
        <v>3661</v>
      </c>
      <c r="AN221" s="68" t="s">
        <v>3662</v>
      </c>
      <c r="AO221" s="68" t="s">
        <v>3663</v>
      </c>
      <c r="AP221" s="68" t="s">
        <v>3664</v>
      </c>
      <c r="AQ221" s="68"/>
      <c r="AR221" s="68" t="s">
        <v>3921</v>
      </c>
      <c r="AS221" s="68"/>
      <c r="AT221" s="68"/>
      <c r="AX221" s="67">
        <v>9</v>
      </c>
      <c r="AY221" s="54" t="s">
        <v>884</v>
      </c>
      <c r="AZ221" s="68"/>
      <c r="BA221" s="68" t="s">
        <v>4883</v>
      </c>
      <c r="BB221" s="68"/>
      <c r="BC221" s="68"/>
      <c r="BD221" s="68"/>
      <c r="BE221" s="68"/>
    </row>
    <row r="222" spans="16:57">
      <c r="P222" s="67">
        <v>34</v>
      </c>
      <c r="Q222" s="105"/>
      <c r="R222" s="54" t="s">
        <v>2562</v>
      </c>
      <c r="S222" s="68" t="s">
        <v>2651</v>
      </c>
      <c r="T222" s="68" t="s">
        <v>2652</v>
      </c>
      <c r="U222" s="68"/>
      <c r="V222" s="68"/>
      <c r="AJ222" s="121"/>
      <c r="AK222" s="67">
        <v>9</v>
      </c>
      <c r="AL222" s="54" t="s">
        <v>3276</v>
      </c>
      <c r="AM222" s="68" t="s">
        <v>3665</v>
      </c>
      <c r="AN222" s="68" t="s">
        <v>3666</v>
      </c>
      <c r="AO222" s="68" t="s">
        <v>3667</v>
      </c>
      <c r="AP222" s="68" t="s">
        <v>3668</v>
      </c>
      <c r="AQ222" s="68"/>
      <c r="AR222" s="68" t="s">
        <v>3922</v>
      </c>
      <c r="AS222" s="68"/>
      <c r="AT222" s="68"/>
      <c r="AX222" s="67">
        <v>10</v>
      </c>
      <c r="AY222" s="54"/>
      <c r="AZ222" s="68"/>
      <c r="BA222" s="68"/>
      <c r="BB222" s="68"/>
      <c r="BC222" s="68"/>
      <c r="BD222" s="68"/>
      <c r="BE222" s="68"/>
    </row>
    <row r="223" spans="16:57">
      <c r="P223" s="67">
        <v>35</v>
      </c>
      <c r="Q223" s="105"/>
      <c r="R223" s="54" t="s">
        <v>2563</v>
      </c>
      <c r="S223" s="68" t="s">
        <v>2653</v>
      </c>
      <c r="T223" s="68" t="s">
        <v>2654</v>
      </c>
      <c r="U223" s="68"/>
      <c r="V223" s="68"/>
      <c r="AJ223" s="121"/>
      <c r="AK223" s="67">
        <v>10</v>
      </c>
      <c r="AL223" s="54" t="s">
        <v>3277</v>
      </c>
      <c r="AM223" s="68" t="s">
        <v>3669</v>
      </c>
      <c r="AN223" s="68" t="s">
        <v>3670</v>
      </c>
      <c r="AO223" s="68" t="s">
        <v>3671</v>
      </c>
      <c r="AP223" s="68" t="s">
        <v>3672</v>
      </c>
      <c r="AQ223" s="68"/>
      <c r="AR223" s="68" t="s">
        <v>3923</v>
      </c>
      <c r="AS223" s="68"/>
      <c r="AT223" s="68"/>
      <c r="AX223" s="67">
        <v>11</v>
      </c>
      <c r="AY223" s="54" t="s">
        <v>888</v>
      </c>
      <c r="AZ223" s="68"/>
      <c r="BA223" s="68"/>
      <c r="BB223" s="68" t="s">
        <v>4884</v>
      </c>
      <c r="BC223" s="68"/>
      <c r="BD223" s="68"/>
      <c r="BE223" s="68"/>
    </row>
    <row r="224" spans="16:57">
      <c r="P224" s="67">
        <v>36</v>
      </c>
      <c r="Q224" s="105"/>
      <c r="R224" s="54" t="s">
        <v>2564</v>
      </c>
      <c r="S224" s="68" t="s">
        <v>2655</v>
      </c>
      <c r="T224" s="68" t="s">
        <v>2656</v>
      </c>
      <c r="U224" s="68"/>
      <c r="V224" s="68"/>
      <c r="AJ224" s="121"/>
      <c r="AK224" s="67">
        <v>11</v>
      </c>
      <c r="AL224" s="54"/>
      <c r="AM224" s="68"/>
      <c r="AN224" s="68"/>
      <c r="AO224" s="68"/>
      <c r="AP224" s="68"/>
      <c r="AQ224" s="68"/>
      <c r="AR224" s="68"/>
      <c r="AS224" s="68"/>
      <c r="AT224" s="68"/>
      <c r="AX224" s="67">
        <v>12</v>
      </c>
      <c r="AY224" s="54" t="s">
        <v>889</v>
      </c>
      <c r="AZ224" s="68"/>
      <c r="BA224" s="68"/>
      <c r="BB224" s="68" t="s">
        <v>4885</v>
      </c>
      <c r="BC224" s="68"/>
      <c r="BD224" s="68"/>
      <c r="BE224" s="68"/>
    </row>
    <row r="225" spans="16:57">
      <c r="P225" s="67">
        <v>37</v>
      </c>
      <c r="Q225" s="105"/>
      <c r="R225" s="54" t="s">
        <v>2565</v>
      </c>
      <c r="S225" s="68" t="s">
        <v>2657</v>
      </c>
      <c r="T225" s="68" t="s">
        <v>2658</v>
      </c>
      <c r="U225" s="68"/>
      <c r="V225" s="68"/>
      <c r="AJ225" s="121"/>
      <c r="AK225" s="67">
        <v>12</v>
      </c>
      <c r="AL225" s="54"/>
      <c r="AM225" s="68"/>
      <c r="AN225" s="68"/>
      <c r="AO225" s="68"/>
      <c r="AP225" s="68"/>
      <c r="AQ225" s="68"/>
      <c r="AR225" s="68"/>
      <c r="AS225" s="68"/>
      <c r="AT225" s="68"/>
      <c r="AX225" s="67">
        <v>13</v>
      </c>
      <c r="AY225" s="54" t="s">
        <v>893</v>
      </c>
      <c r="AZ225" s="68"/>
      <c r="BA225" s="68"/>
      <c r="BB225" s="68" t="s">
        <v>4886</v>
      </c>
      <c r="BC225" s="68"/>
      <c r="BD225" s="68"/>
      <c r="BE225" s="68"/>
    </row>
    <row r="226" spans="16:57">
      <c r="P226" s="67">
        <v>38</v>
      </c>
      <c r="Q226" s="105"/>
      <c r="R226" s="54" t="s">
        <v>2566</v>
      </c>
      <c r="S226" s="68" t="s">
        <v>2659</v>
      </c>
      <c r="T226" s="68" t="s">
        <v>2660</v>
      </c>
      <c r="U226" s="68"/>
      <c r="V226" s="68"/>
      <c r="AJ226" s="121"/>
      <c r="AK226" s="67">
        <v>13</v>
      </c>
      <c r="AL226" s="54"/>
      <c r="AM226" s="68"/>
      <c r="AN226" s="68"/>
      <c r="AO226" s="68"/>
      <c r="AP226" s="68"/>
      <c r="AQ226" s="68"/>
      <c r="AR226" s="68"/>
      <c r="AS226" s="68"/>
      <c r="AT226" s="68"/>
      <c r="AX226" s="67">
        <v>14</v>
      </c>
      <c r="AY226" s="54" t="s">
        <v>879</v>
      </c>
      <c r="AZ226" s="68"/>
      <c r="BA226" s="68"/>
      <c r="BB226" s="68" t="s">
        <v>4887</v>
      </c>
      <c r="BC226" s="68"/>
      <c r="BD226" s="68"/>
      <c r="BE226" s="68"/>
    </row>
    <row r="227" spans="16:57">
      <c r="P227" s="67">
        <v>39</v>
      </c>
      <c r="Q227" s="105"/>
      <c r="R227" s="54" t="s">
        <v>2567</v>
      </c>
      <c r="S227" s="68" t="s">
        <v>2661</v>
      </c>
      <c r="T227" s="68" t="s">
        <v>2662</v>
      </c>
      <c r="U227" s="68"/>
      <c r="V227" s="68"/>
      <c r="AJ227" s="121"/>
      <c r="AK227" s="67">
        <v>14</v>
      </c>
      <c r="AL227" s="54"/>
      <c r="AM227" s="68"/>
      <c r="AN227" s="68"/>
      <c r="AO227" s="68"/>
      <c r="AP227" s="68"/>
      <c r="AQ227" s="68"/>
      <c r="AR227" s="68"/>
      <c r="AS227" s="68"/>
      <c r="AT227" s="68"/>
      <c r="AX227" s="67">
        <v>15</v>
      </c>
      <c r="AY227" s="54" t="s">
        <v>878</v>
      </c>
      <c r="AZ227" s="68"/>
      <c r="BA227" s="68"/>
      <c r="BB227" s="68" t="s">
        <v>4888</v>
      </c>
      <c r="BC227" s="68"/>
      <c r="BD227" s="68"/>
      <c r="BE227" s="68"/>
    </row>
    <row r="228" spans="16:57">
      <c r="P228" s="67">
        <v>40</v>
      </c>
      <c r="Q228" s="105"/>
      <c r="R228" s="54" t="s">
        <v>2568</v>
      </c>
      <c r="S228" s="68" t="s">
        <v>2663</v>
      </c>
      <c r="T228" s="68" t="s">
        <v>2664</v>
      </c>
      <c r="U228" s="68"/>
      <c r="V228" s="68"/>
      <c r="AJ228" s="121"/>
      <c r="AK228" s="67">
        <v>15</v>
      </c>
      <c r="AL228" s="54"/>
      <c r="AM228" s="68"/>
      <c r="AN228" s="68"/>
      <c r="AO228" s="68"/>
      <c r="AP228" s="68"/>
      <c r="AQ228" s="68"/>
      <c r="AR228" s="68"/>
      <c r="AS228" s="68"/>
      <c r="AT228" s="68"/>
      <c r="AX228" s="67">
        <v>16</v>
      </c>
      <c r="AY228" s="54"/>
      <c r="AZ228" s="68"/>
      <c r="BA228" s="68"/>
      <c r="BB228" s="68"/>
      <c r="BC228" s="68"/>
      <c r="BD228" s="68"/>
      <c r="BE228" s="68"/>
    </row>
    <row r="229" spans="16:57">
      <c r="P229" s="67">
        <v>41</v>
      </c>
      <c r="Q229" s="105"/>
      <c r="R229" s="54" t="s">
        <v>2569</v>
      </c>
      <c r="S229" s="68" t="s">
        <v>2665</v>
      </c>
      <c r="T229" s="68" t="s">
        <v>2666</v>
      </c>
      <c r="U229" s="68"/>
      <c r="V229" s="68"/>
      <c r="AJ229" s="121"/>
      <c r="AK229" s="67">
        <v>16</v>
      </c>
      <c r="AL229" s="54"/>
      <c r="AM229" s="68"/>
      <c r="AN229" s="68"/>
      <c r="AO229" s="68"/>
      <c r="AP229" s="68"/>
      <c r="AQ229" s="68"/>
      <c r="AR229" s="68"/>
      <c r="AS229" s="68"/>
      <c r="AT229" s="68"/>
      <c r="AX229" s="67">
        <v>17</v>
      </c>
      <c r="AY229" s="54" t="s">
        <v>880</v>
      </c>
      <c r="AZ229" s="68"/>
      <c r="BA229" s="68"/>
      <c r="BB229" s="68" t="s">
        <v>4889</v>
      </c>
      <c r="BC229" s="68"/>
      <c r="BD229" s="68"/>
      <c r="BE229" s="68"/>
    </row>
    <row r="230" spans="16:57">
      <c r="P230" s="67">
        <v>42</v>
      </c>
      <c r="Q230" s="105"/>
      <c r="R230" s="54" t="s">
        <v>2570</v>
      </c>
      <c r="S230" s="68" t="s">
        <v>2667</v>
      </c>
      <c r="T230" s="68" t="s">
        <v>2668</v>
      </c>
      <c r="U230" s="68"/>
      <c r="V230" s="68"/>
      <c r="AJ230" s="121"/>
      <c r="AK230" s="67">
        <v>17</v>
      </c>
      <c r="AL230" s="54"/>
      <c r="AM230" s="68"/>
      <c r="AN230" s="68"/>
      <c r="AO230" s="68"/>
      <c r="AP230" s="68"/>
      <c r="AQ230" s="68"/>
      <c r="AR230" s="68"/>
      <c r="AS230" s="68"/>
      <c r="AT230" s="68"/>
      <c r="AX230" s="67">
        <v>18</v>
      </c>
      <c r="AY230" s="54" t="s">
        <v>881</v>
      </c>
      <c r="AZ230" s="68"/>
      <c r="BA230" s="68"/>
      <c r="BB230" s="68" t="s">
        <v>4890</v>
      </c>
      <c r="BC230" s="68"/>
      <c r="BD230" s="68"/>
      <c r="BE230" s="68"/>
    </row>
    <row r="231" spans="16:57">
      <c r="P231" s="67">
        <v>43</v>
      </c>
      <c r="Q231" s="105" t="s">
        <v>2528</v>
      </c>
      <c r="R231" s="54" t="s">
        <v>2571</v>
      </c>
      <c r="S231" s="68" t="s">
        <v>2669</v>
      </c>
      <c r="T231" s="68" t="s">
        <v>2513</v>
      </c>
      <c r="U231" s="68"/>
      <c r="V231" s="68"/>
      <c r="AJ231" s="121"/>
      <c r="AK231" s="67">
        <v>18</v>
      </c>
      <c r="AL231" s="54"/>
      <c r="AM231" s="68"/>
      <c r="AN231" s="68"/>
      <c r="AO231" s="68"/>
      <c r="AP231" s="68"/>
      <c r="AQ231" s="68"/>
      <c r="AR231" s="68"/>
      <c r="AS231" s="68"/>
      <c r="AT231" s="68"/>
      <c r="AX231" s="67">
        <v>19</v>
      </c>
      <c r="AY231" s="54" t="s">
        <v>890</v>
      </c>
      <c r="AZ231" s="68"/>
      <c r="BA231" s="68"/>
      <c r="BB231" s="68" t="s">
        <v>4891</v>
      </c>
      <c r="BC231" s="68"/>
      <c r="BD231" s="68"/>
      <c r="BE231" s="68"/>
    </row>
    <row r="232" spans="16:57">
      <c r="P232" s="67">
        <v>44</v>
      </c>
      <c r="Q232" s="105"/>
      <c r="R232" s="54" t="s">
        <v>2572</v>
      </c>
      <c r="S232" s="68" t="s">
        <v>2670</v>
      </c>
      <c r="T232" s="68" t="s">
        <v>2517</v>
      </c>
      <c r="U232" s="68"/>
      <c r="V232" s="68"/>
      <c r="AJ232" s="121"/>
      <c r="AK232" s="67">
        <v>19</v>
      </c>
      <c r="AL232" s="54"/>
      <c r="AM232" s="68"/>
      <c r="AN232" s="68"/>
      <c r="AO232" s="68"/>
      <c r="AP232" s="68"/>
      <c r="AQ232" s="68"/>
      <c r="AR232" s="68"/>
      <c r="AS232" s="68"/>
      <c r="AT232" s="68"/>
      <c r="AX232" s="67">
        <v>20</v>
      </c>
      <c r="AY232" s="54" t="s">
        <v>892</v>
      </c>
      <c r="AZ232" s="68"/>
      <c r="BA232" s="68"/>
      <c r="BB232" s="68" t="s">
        <v>4892</v>
      </c>
      <c r="BC232" s="68"/>
      <c r="BD232" s="68"/>
      <c r="BE232" s="68"/>
    </row>
    <row r="233" spans="16:57">
      <c r="P233" s="67">
        <v>45</v>
      </c>
      <c r="Q233" s="105"/>
      <c r="R233" s="54" t="s">
        <v>2573</v>
      </c>
      <c r="S233" s="68" t="s">
        <v>2671</v>
      </c>
      <c r="T233" s="68" t="s">
        <v>760</v>
      </c>
      <c r="U233" s="68"/>
      <c r="V233" s="68"/>
      <c r="AJ233" s="121"/>
      <c r="AX233" s="67">
        <v>21</v>
      </c>
      <c r="AY233" s="54" t="s">
        <v>891</v>
      </c>
      <c r="AZ233" s="68"/>
      <c r="BA233" s="68"/>
      <c r="BB233" s="68" t="s">
        <v>4893</v>
      </c>
      <c r="BC233" s="68"/>
      <c r="BD233" s="68"/>
      <c r="BE233" s="68"/>
    </row>
    <row r="234" spans="16:57">
      <c r="P234" s="67">
        <v>46</v>
      </c>
      <c r="Q234" s="105"/>
      <c r="R234" s="54" t="s">
        <v>2574</v>
      </c>
      <c r="S234" s="68" t="s">
        <v>2672</v>
      </c>
      <c r="T234" s="68" t="s">
        <v>761</v>
      </c>
      <c r="U234" s="68"/>
      <c r="V234" s="68"/>
      <c r="AJ234" s="121"/>
      <c r="AX234" s="67">
        <v>22</v>
      </c>
      <c r="AY234" s="54"/>
      <c r="AZ234" s="68"/>
      <c r="BA234" s="68"/>
      <c r="BB234" s="68"/>
      <c r="BC234" s="68"/>
      <c r="BD234" s="68"/>
      <c r="BE234" s="68"/>
    </row>
    <row r="235" spans="16:57">
      <c r="P235" s="67">
        <v>47</v>
      </c>
      <c r="Q235" s="105"/>
      <c r="R235" s="54" t="s">
        <v>2575</v>
      </c>
      <c r="S235" s="68" t="s">
        <v>2673</v>
      </c>
      <c r="T235" s="68" t="s">
        <v>762</v>
      </c>
      <c r="U235" s="68"/>
      <c r="V235" s="68"/>
      <c r="AJ235" s="121"/>
    </row>
    <row r="236" spans="16:57">
      <c r="P236" s="67">
        <v>48</v>
      </c>
      <c r="Q236" s="105"/>
      <c r="R236" s="54" t="s">
        <v>2576</v>
      </c>
      <c r="S236" s="68" t="s">
        <v>2674</v>
      </c>
      <c r="T236" s="68" t="s">
        <v>763</v>
      </c>
      <c r="U236" s="68"/>
      <c r="V236" s="68"/>
      <c r="AJ236" s="121"/>
      <c r="AK236" s="133" t="s">
        <v>3548</v>
      </c>
      <c r="AL236" s="133"/>
      <c r="AM236" s="133"/>
      <c r="AN236" s="133"/>
      <c r="AO236" s="133"/>
      <c r="AP236" s="133"/>
      <c r="AQ236" s="133"/>
      <c r="AR236" s="133"/>
      <c r="AS236" s="133"/>
      <c r="AT236" s="133"/>
      <c r="AX236" s="133" t="s">
        <v>4894</v>
      </c>
      <c r="AY236" s="133"/>
      <c r="AZ236" s="133"/>
      <c r="BA236" s="133"/>
      <c r="BB236" s="133"/>
      <c r="BC236" s="133"/>
      <c r="BD236" s="133"/>
      <c r="BE236" s="133"/>
    </row>
    <row r="237" spans="16:57">
      <c r="P237" s="67">
        <v>49</v>
      </c>
      <c r="Q237" s="105"/>
      <c r="R237" s="54" t="s">
        <v>2577</v>
      </c>
      <c r="S237" s="68" t="s">
        <v>2675</v>
      </c>
      <c r="T237" s="68" t="s">
        <v>764</v>
      </c>
      <c r="U237" s="68"/>
      <c r="V237" s="68"/>
      <c r="AJ237" s="121"/>
      <c r="AK237" s="132" t="s">
        <v>869</v>
      </c>
      <c r="AL237" s="132" t="s">
        <v>169</v>
      </c>
      <c r="AM237" s="132" t="s">
        <v>3552</v>
      </c>
      <c r="AN237" s="132"/>
      <c r="AO237" s="132"/>
      <c r="AP237" s="132"/>
      <c r="AQ237" s="132"/>
      <c r="AR237" s="132"/>
      <c r="AS237" s="132"/>
      <c r="AT237" s="132"/>
      <c r="AX237" s="132" t="s">
        <v>157</v>
      </c>
      <c r="AY237" s="132" t="s">
        <v>169</v>
      </c>
      <c r="AZ237" s="132" t="s">
        <v>3552</v>
      </c>
      <c r="BA237" s="132"/>
      <c r="BB237" s="132"/>
      <c r="BC237" s="132"/>
      <c r="BD237" s="132"/>
      <c r="BE237" s="132"/>
    </row>
    <row r="238" spans="16:57">
      <c r="P238" s="67">
        <v>50</v>
      </c>
      <c r="Q238" s="105"/>
      <c r="R238" s="54" t="s">
        <v>2578</v>
      </c>
      <c r="S238" s="68" t="s">
        <v>2676</v>
      </c>
      <c r="T238" s="68" t="s">
        <v>765</v>
      </c>
      <c r="U238" s="68"/>
      <c r="V238" s="68"/>
      <c r="AJ238" s="121"/>
      <c r="AK238" s="132"/>
      <c r="AL238" s="132"/>
      <c r="AM238" s="71" t="s">
        <v>170</v>
      </c>
      <c r="AN238" s="71" t="s">
        <v>171</v>
      </c>
      <c r="AO238" s="71" t="s">
        <v>3489</v>
      </c>
      <c r="AP238" s="71" t="s">
        <v>3490</v>
      </c>
      <c r="AQ238" s="71" t="s">
        <v>3501</v>
      </c>
      <c r="AR238" s="71" t="s">
        <v>3502</v>
      </c>
      <c r="AS238" s="71" t="s">
        <v>3503</v>
      </c>
      <c r="AT238" s="71" t="s">
        <v>3534</v>
      </c>
      <c r="AU238" s="71" t="s">
        <v>870</v>
      </c>
      <c r="AV238" s="71" t="s">
        <v>3813</v>
      </c>
      <c r="AX238" s="132"/>
      <c r="AY238" s="132"/>
      <c r="AZ238" s="71" t="s">
        <v>170</v>
      </c>
      <c r="BA238" s="71" t="s">
        <v>171</v>
      </c>
      <c r="BB238" s="71" t="s">
        <v>875</v>
      </c>
      <c r="BC238" s="71" t="s">
        <v>170</v>
      </c>
      <c r="BD238" s="71" t="s">
        <v>171</v>
      </c>
      <c r="BE238" s="71" t="s">
        <v>875</v>
      </c>
    </row>
    <row r="239" spans="16:57">
      <c r="P239" s="67">
        <v>51</v>
      </c>
      <c r="Q239" s="105"/>
      <c r="R239" s="54" t="s">
        <v>2579</v>
      </c>
      <c r="S239" s="68" t="s">
        <v>2677</v>
      </c>
      <c r="T239" s="68" t="s">
        <v>766</v>
      </c>
      <c r="U239" s="68"/>
      <c r="V239" s="68"/>
      <c r="AJ239" s="121"/>
      <c r="AK239" s="67">
        <v>0</v>
      </c>
      <c r="AL239" s="54" t="s">
        <v>871</v>
      </c>
      <c r="AM239" s="68" t="s">
        <v>3673</v>
      </c>
      <c r="AN239" s="68" t="s">
        <v>3674</v>
      </c>
      <c r="AO239" s="68" t="s">
        <v>3675</v>
      </c>
      <c r="AP239" s="68" t="s">
        <v>3677</v>
      </c>
      <c r="AQ239" s="68" t="s">
        <v>3679</v>
      </c>
      <c r="AR239" s="68" t="s">
        <v>3680</v>
      </c>
      <c r="AS239" s="68" t="s">
        <v>3681</v>
      </c>
      <c r="AT239" s="68" t="s">
        <v>3682</v>
      </c>
      <c r="AU239" s="68" t="s">
        <v>3687</v>
      </c>
      <c r="AV239" s="71" t="s">
        <v>3924</v>
      </c>
      <c r="AX239" s="67">
        <v>1</v>
      </c>
      <c r="AY239" s="54" t="s">
        <v>886</v>
      </c>
      <c r="AZ239" s="68" t="s">
        <v>4895</v>
      </c>
      <c r="BA239" s="68" t="s">
        <v>4900</v>
      </c>
      <c r="BB239" s="68"/>
      <c r="BC239" s="68"/>
      <c r="BD239" s="68"/>
      <c r="BE239" s="68"/>
    </row>
    <row r="240" spans="16:57">
      <c r="P240" s="67">
        <v>52</v>
      </c>
      <c r="Q240" s="105"/>
      <c r="R240" s="54" t="s">
        <v>2580</v>
      </c>
      <c r="S240" s="68" t="s">
        <v>2678</v>
      </c>
      <c r="T240" s="68" t="s">
        <v>767</v>
      </c>
      <c r="U240" s="68"/>
      <c r="V240" s="68"/>
      <c r="AJ240" s="121"/>
      <c r="AK240" s="67">
        <v>1</v>
      </c>
      <c r="AL240" s="54" t="s">
        <v>3268</v>
      </c>
      <c r="AM240" s="68" t="s">
        <v>3689</v>
      </c>
      <c r="AN240" s="68" t="s">
        <v>3690</v>
      </c>
      <c r="AO240" s="68" t="s">
        <v>3676</v>
      </c>
      <c r="AP240" s="68" t="s">
        <v>3678</v>
      </c>
      <c r="AQ240" s="68" t="s">
        <v>3683</v>
      </c>
      <c r="AR240" s="68" t="s">
        <v>3684</v>
      </c>
      <c r="AS240" s="68" t="s">
        <v>3685</v>
      </c>
      <c r="AT240" s="68" t="s">
        <v>3686</v>
      </c>
      <c r="AU240" s="68" t="s">
        <v>3688</v>
      </c>
      <c r="AV240" s="68" t="s">
        <v>3925</v>
      </c>
      <c r="AX240" s="67">
        <v>2</v>
      </c>
      <c r="AY240" s="54" t="s">
        <v>887</v>
      </c>
      <c r="AZ240" s="68" t="s">
        <v>4896</v>
      </c>
      <c r="BA240" s="68" t="s">
        <v>4901</v>
      </c>
      <c r="BB240" s="68"/>
      <c r="BC240" s="68"/>
      <c r="BD240" s="68"/>
      <c r="BE240" s="68"/>
    </row>
    <row r="241" spans="16:57">
      <c r="P241" s="67">
        <v>53</v>
      </c>
      <c r="Q241" s="105"/>
      <c r="R241" s="54" t="s">
        <v>2581</v>
      </c>
      <c r="S241" s="68" t="s">
        <v>2679</v>
      </c>
      <c r="T241" s="68" t="s">
        <v>768</v>
      </c>
      <c r="U241" s="68"/>
      <c r="V241" s="68"/>
      <c r="AJ241" s="121"/>
      <c r="AK241" s="67">
        <v>2</v>
      </c>
      <c r="AL241" s="54" t="s">
        <v>3269</v>
      </c>
      <c r="AM241" s="68" t="s">
        <v>3691</v>
      </c>
      <c r="AN241" s="68" t="s">
        <v>3692</v>
      </c>
      <c r="AO241" s="68" t="s">
        <v>3693</v>
      </c>
      <c r="AP241" s="68" t="s">
        <v>3694</v>
      </c>
      <c r="AQ241" s="68" t="s">
        <v>3695</v>
      </c>
      <c r="AR241" s="68" t="s">
        <v>3696</v>
      </c>
      <c r="AS241" s="68" t="s">
        <v>3697</v>
      </c>
      <c r="AT241" s="68" t="s">
        <v>3698</v>
      </c>
      <c r="AU241" s="68" t="s">
        <v>3699</v>
      </c>
      <c r="AV241" s="68" t="s">
        <v>3926</v>
      </c>
      <c r="AX241" s="67">
        <v>3</v>
      </c>
      <c r="AY241" s="54" t="s">
        <v>876</v>
      </c>
      <c r="AZ241" s="68" t="s">
        <v>4897</v>
      </c>
      <c r="BA241" s="68" t="s">
        <v>4902</v>
      </c>
      <c r="BB241" s="68"/>
      <c r="BC241" s="68"/>
      <c r="BD241" s="68"/>
      <c r="BE241" s="68"/>
    </row>
    <row r="242" spans="16:57">
      <c r="P242" s="67">
        <v>54</v>
      </c>
      <c r="Q242" s="105"/>
      <c r="R242" s="54" t="s">
        <v>2582</v>
      </c>
      <c r="S242" s="68" t="s">
        <v>2680</v>
      </c>
      <c r="T242" s="68" t="s">
        <v>769</v>
      </c>
      <c r="U242" s="68"/>
      <c r="V242" s="68"/>
      <c r="AJ242" s="121"/>
      <c r="AK242" s="67">
        <v>3</v>
      </c>
      <c r="AL242" s="54" t="s">
        <v>3270</v>
      </c>
      <c r="AM242" s="68" t="s">
        <v>3700</v>
      </c>
      <c r="AN242" s="68" t="s">
        <v>3701</v>
      </c>
      <c r="AO242" s="68" t="s">
        <v>3702</v>
      </c>
      <c r="AP242" s="68" t="s">
        <v>3703</v>
      </c>
      <c r="AQ242" s="68" t="s">
        <v>3704</v>
      </c>
      <c r="AR242" s="68" t="s">
        <v>3705</v>
      </c>
      <c r="AS242" s="68" t="s">
        <v>3706</v>
      </c>
      <c r="AT242" s="68" t="s">
        <v>3707</v>
      </c>
      <c r="AU242" s="68" t="s">
        <v>3708</v>
      </c>
      <c r="AV242" s="68" t="s">
        <v>3927</v>
      </c>
      <c r="AX242" s="67">
        <v>4</v>
      </c>
      <c r="AY242" s="54" t="s">
        <v>877</v>
      </c>
      <c r="AZ242" s="68" t="s">
        <v>4898</v>
      </c>
      <c r="BA242" s="68" t="s">
        <v>4903</v>
      </c>
      <c r="BB242" s="68"/>
      <c r="BC242" s="68"/>
      <c r="BD242" s="68"/>
      <c r="BE242" s="68"/>
    </row>
    <row r="243" spans="16:57">
      <c r="P243" s="67">
        <v>55</v>
      </c>
      <c r="Q243" s="105"/>
      <c r="R243" s="54" t="s">
        <v>2583</v>
      </c>
      <c r="S243" s="68" t="s">
        <v>2681</v>
      </c>
      <c r="T243" s="68" t="s">
        <v>2518</v>
      </c>
      <c r="U243" s="68"/>
      <c r="V243" s="68"/>
      <c r="AJ243" s="121"/>
      <c r="AK243" s="67">
        <v>4</v>
      </c>
      <c r="AL243" s="54" t="s">
        <v>3271</v>
      </c>
      <c r="AM243" s="68" t="s">
        <v>3709</v>
      </c>
      <c r="AN243" s="68" t="s">
        <v>3710</v>
      </c>
      <c r="AO243" s="68" t="s">
        <v>3711</v>
      </c>
      <c r="AP243" s="68" t="s">
        <v>3712</v>
      </c>
      <c r="AQ243" s="68" t="s">
        <v>3713</v>
      </c>
      <c r="AR243" s="68" t="s">
        <v>3714</v>
      </c>
      <c r="AS243" s="68" t="s">
        <v>3715</v>
      </c>
      <c r="AT243" s="68" t="s">
        <v>3716</v>
      </c>
      <c r="AU243" s="68" t="s">
        <v>3717</v>
      </c>
      <c r="AV243" s="68" t="s">
        <v>3928</v>
      </c>
      <c r="AX243" s="67">
        <v>5</v>
      </c>
      <c r="AY243" s="54" t="s">
        <v>885</v>
      </c>
      <c r="AZ243" s="68" t="s">
        <v>4899</v>
      </c>
      <c r="BA243" s="68" t="s">
        <v>4904</v>
      </c>
      <c r="BB243" s="68"/>
      <c r="BC243" s="68"/>
      <c r="BD243" s="68"/>
      <c r="BE243" s="68"/>
    </row>
    <row r="244" spans="16:57">
      <c r="P244" s="67">
        <v>56</v>
      </c>
      <c r="Q244" s="105"/>
      <c r="R244" s="54" t="s">
        <v>2584</v>
      </c>
      <c r="S244" s="68" t="s">
        <v>2682</v>
      </c>
      <c r="T244" s="68" t="s">
        <v>2519</v>
      </c>
      <c r="U244" s="68"/>
      <c r="V244" s="68"/>
      <c r="AJ244" s="121"/>
      <c r="AK244" s="67">
        <v>5</v>
      </c>
      <c r="AL244" s="54" t="s">
        <v>3272</v>
      </c>
      <c r="AM244" s="68" t="s">
        <v>3718</v>
      </c>
      <c r="AN244" s="68" t="s">
        <v>3719</v>
      </c>
      <c r="AO244" s="68" t="s">
        <v>3720</v>
      </c>
      <c r="AP244" s="68" t="s">
        <v>3721</v>
      </c>
      <c r="AQ244" s="68" t="s">
        <v>3722</v>
      </c>
      <c r="AR244" s="68" t="s">
        <v>3723</v>
      </c>
      <c r="AS244" s="68" t="s">
        <v>3724</v>
      </c>
      <c r="AT244" s="68" t="s">
        <v>3725</v>
      </c>
      <c r="AU244" s="68" t="s">
        <v>3726</v>
      </c>
      <c r="AV244" s="68" t="s">
        <v>3929</v>
      </c>
      <c r="AX244" s="67">
        <v>6</v>
      </c>
      <c r="AY244" s="54"/>
      <c r="AZ244" s="68"/>
      <c r="BA244" s="68"/>
      <c r="BB244" s="68"/>
      <c r="BC244" s="68"/>
      <c r="BD244" s="68"/>
      <c r="BE244" s="68"/>
    </row>
    <row r="245" spans="16:57">
      <c r="AJ245" s="121"/>
      <c r="AK245" s="67">
        <v>6</v>
      </c>
      <c r="AL245" s="54" t="s">
        <v>3273</v>
      </c>
      <c r="AM245" s="68" t="s">
        <v>3727</v>
      </c>
      <c r="AN245" s="68" t="s">
        <v>3728</v>
      </c>
      <c r="AO245" s="68" t="s">
        <v>3729</v>
      </c>
      <c r="AP245" s="68" t="s">
        <v>3730</v>
      </c>
      <c r="AQ245" s="68" t="s">
        <v>3731</v>
      </c>
      <c r="AR245" s="68" t="s">
        <v>3732</v>
      </c>
      <c r="AS245" s="68" t="s">
        <v>3733</v>
      </c>
      <c r="AT245" s="68" t="s">
        <v>3734</v>
      </c>
      <c r="AU245" s="68" t="s">
        <v>3735</v>
      </c>
      <c r="AV245" s="68" t="s">
        <v>3930</v>
      </c>
      <c r="AX245" s="67">
        <v>7</v>
      </c>
      <c r="AY245" s="54" t="s">
        <v>883</v>
      </c>
      <c r="AZ245" s="68"/>
      <c r="BA245" s="68"/>
      <c r="BB245" s="68"/>
      <c r="BC245" s="68"/>
      <c r="BD245" s="68"/>
      <c r="BE245" s="68"/>
    </row>
    <row r="246" spans="16:57">
      <c r="P246" s="136" t="s">
        <v>2683</v>
      </c>
      <c r="Q246" s="137"/>
      <c r="R246" s="137"/>
      <c r="S246" s="137"/>
      <c r="T246" s="137"/>
      <c r="U246" s="137"/>
      <c r="V246" s="138"/>
      <c r="AJ246" s="121"/>
      <c r="AK246" s="67">
        <v>7</v>
      </c>
      <c r="AL246" s="54" t="s">
        <v>3274</v>
      </c>
      <c r="AM246" s="68" t="s">
        <v>3736</v>
      </c>
      <c r="AN246" s="68" t="s">
        <v>3737</v>
      </c>
      <c r="AO246" s="68" t="s">
        <v>3738</v>
      </c>
      <c r="AP246" s="68" t="s">
        <v>3739</v>
      </c>
      <c r="AQ246" s="68" t="s">
        <v>3740</v>
      </c>
      <c r="AR246" s="68" t="s">
        <v>3741</v>
      </c>
      <c r="AS246" s="68" t="s">
        <v>3742</v>
      </c>
      <c r="AT246" s="68" t="s">
        <v>3743</v>
      </c>
      <c r="AU246" s="68" t="s">
        <v>3744</v>
      </c>
      <c r="AV246" s="68" t="s">
        <v>3931</v>
      </c>
      <c r="AX246" s="67">
        <v>8</v>
      </c>
      <c r="AY246" s="54" t="s">
        <v>882</v>
      </c>
      <c r="AZ246" s="68"/>
      <c r="BA246" s="68"/>
      <c r="BB246" s="68"/>
      <c r="BC246" s="68"/>
      <c r="BD246" s="68"/>
      <c r="BE246" s="68"/>
    </row>
    <row r="247" spans="16:57">
      <c r="P247" s="134" t="s">
        <v>157</v>
      </c>
      <c r="Q247" s="134" t="s">
        <v>689</v>
      </c>
      <c r="R247" s="134" t="s">
        <v>169</v>
      </c>
      <c r="S247" s="139" t="s">
        <v>682</v>
      </c>
      <c r="T247" s="140"/>
      <c r="U247" s="139" t="s">
        <v>683</v>
      </c>
      <c r="V247" s="140"/>
      <c r="AJ247" s="121"/>
      <c r="AK247" s="67">
        <v>8</v>
      </c>
      <c r="AL247" s="54" t="s">
        <v>3275</v>
      </c>
      <c r="AM247" s="68" t="s">
        <v>3745</v>
      </c>
      <c r="AN247" s="68" t="s">
        <v>3376</v>
      </c>
      <c r="AO247" s="68" t="s">
        <v>3746</v>
      </c>
      <c r="AP247" s="68" t="s">
        <v>3747</v>
      </c>
      <c r="AQ247" s="68" t="s">
        <v>3748</v>
      </c>
      <c r="AR247" s="68" t="s">
        <v>3749</v>
      </c>
      <c r="AS247" s="68" t="s">
        <v>3750</v>
      </c>
      <c r="AT247" s="68" t="s">
        <v>3751</v>
      </c>
      <c r="AU247" s="68" t="s">
        <v>3752</v>
      </c>
      <c r="AV247" s="68" t="s">
        <v>3932</v>
      </c>
      <c r="AX247" s="67">
        <v>9</v>
      </c>
      <c r="AY247" s="54" t="s">
        <v>884</v>
      </c>
      <c r="AZ247" s="68"/>
      <c r="BA247" s="68"/>
      <c r="BB247" s="68"/>
      <c r="BC247" s="68"/>
      <c r="BD247" s="68"/>
      <c r="BE247" s="68"/>
    </row>
    <row r="248" spans="16:57">
      <c r="P248" s="135"/>
      <c r="Q248" s="135"/>
      <c r="R248" s="135"/>
      <c r="S248" s="71" t="s">
        <v>170</v>
      </c>
      <c r="T248" s="71" t="s">
        <v>171</v>
      </c>
      <c r="U248" s="71" t="s">
        <v>170</v>
      </c>
      <c r="V248" s="71" t="s">
        <v>171</v>
      </c>
      <c r="AJ248" s="121"/>
      <c r="AK248" s="67">
        <v>9</v>
      </c>
      <c r="AL248" s="54" t="s">
        <v>3276</v>
      </c>
      <c r="AM248" s="68" t="s">
        <v>3753</v>
      </c>
      <c r="AN248" s="68" t="s">
        <v>3420</v>
      </c>
      <c r="AO248" s="68" t="s">
        <v>3754</v>
      </c>
      <c r="AP248" s="68" t="s">
        <v>3755</v>
      </c>
      <c r="AQ248" s="68" t="s">
        <v>3756</v>
      </c>
      <c r="AR248" s="68" t="s">
        <v>3757</v>
      </c>
      <c r="AS248" s="68" t="s">
        <v>3758</v>
      </c>
      <c r="AT248" s="68" t="s">
        <v>3759</v>
      </c>
      <c r="AU248" s="68" t="s">
        <v>3760</v>
      </c>
      <c r="AV248" s="68" t="s">
        <v>3933</v>
      </c>
      <c r="AX248" s="67">
        <v>10</v>
      </c>
      <c r="AY248" s="54"/>
      <c r="AZ248" s="68"/>
      <c r="BA248" s="68"/>
      <c r="BB248" s="68"/>
      <c r="BC248" s="68"/>
      <c r="BD248" s="68"/>
      <c r="BE248" s="68"/>
    </row>
    <row r="249" spans="16:57">
      <c r="P249" s="67">
        <v>1</v>
      </c>
      <c r="Q249" s="105" t="s">
        <v>2702</v>
      </c>
      <c r="R249" s="54" t="s">
        <v>2684</v>
      </c>
      <c r="S249" s="68" t="s">
        <v>2690</v>
      </c>
      <c r="T249" s="68" t="s">
        <v>2691</v>
      </c>
      <c r="U249" s="68"/>
      <c r="V249" s="68"/>
      <c r="AJ249" s="121"/>
      <c r="AK249" s="67">
        <v>10</v>
      </c>
      <c r="AL249" s="54" t="s">
        <v>3277</v>
      </c>
      <c r="AM249" s="68" t="s">
        <v>3761</v>
      </c>
      <c r="AN249" s="68" t="s">
        <v>3762</v>
      </c>
      <c r="AO249" s="68" t="s">
        <v>3677</v>
      </c>
      <c r="AP249" s="68" t="s">
        <v>3679</v>
      </c>
      <c r="AQ249" s="68" t="s">
        <v>3680</v>
      </c>
      <c r="AR249" s="68" t="s">
        <v>3681</v>
      </c>
      <c r="AS249" s="68" t="s">
        <v>3682</v>
      </c>
      <c r="AT249" s="68" t="s">
        <v>3763</v>
      </c>
      <c r="AU249" s="68" t="s">
        <v>3764</v>
      </c>
      <c r="AV249" s="68" t="s">
        <v>3934</v>
      </c>
      <c r="AX249" s="67">
        <v>11</v>
      </c>
      <c r="AY249" s="54" t="s">
        <v>888</v>
      </c>
      <c r="AZ249" s="68"/>
      <c r="BA249" s="68"/>
      <c r="BB249" s="68" t="s">
        <v>4905</v>
      </c>
      <c r="BC249" s="68"/>
      <c r="BD249" s="68"/>
      <c r="BE249" s="68"/>
    </row>
    <row r="250" spans="16:57">
      <c r="P250" s="67">
        <v>2</v>
      </c>
      <c r="Q250" s="105"/>
      <c r="R250" s="54" t="s">
        <v>2685</v>
      </c>
      <c r="S250" s="68" t="s">
        <v>2692</v>
      </c>
      <c r="T250" s="68" t="s">
        <v>2697</v>
      </c>
      <c r="U250" s="68"/>
      <c r="V250" s="68"/>
      <c r="AJ250" s="121"/>
      <c r="AK250" s="67">
        <v>11</v>
      </c>
      <c r="AL250" s="54"/>
      <c r="AM250" s="68"/>
      <c r="AN250" s="68"/>
      <c r="AO250" s="68"/>
      <c r="AP250" s="68"/>
      <c r="AQ250" s="68"/>
      <c r="AR250" s="68"/>
      <c r="AS250" s="68"/>
      <c r="AT250" s="68"/>
      <c r="AV250" s="68" t="s">
        <v>3935</v>
      </c>
      <c r="AX250" s="67">
        <v>12</v>
      </c>
      <c r="AY250" s="54" t="s">
        <v>889</v>
      </c>
      <c r="AZ250" s="68"/>
      <c r="BA250" s="68"/>
      <c r="BB250" s="68" t="s">
        <v>4906</v>
      </c>
      <c r="BC250" s="68"/>
      <c r="BD250" s="68"/>
      <c r="BE250" s="68"/>
    </row>
    <row r="251" spans="16:57">
      <c r="P251" s="67">
        <v>3</v>
      </c>
      <c r="Q251" s="105"/>
      <c r="R251" s="54" t="s">
        <v>2686</v>
      </c>
      <c r="S251" s="68" t="s">
        <v>2693</v>
      </c>
      <c r="T251" s="68" t="s">
        <v>2698</v>
      </c>
      <c r="U251" s="68"/>
      <c r="V251" s="68"/>
      <c r="AJ251" s="121"/>
      <c r="AK251" s="67">
        <v>12</v>
      </c>
      <c r="AL251" s="54"/>
      <c r="AM251" s="68"/>
      <c r="AN251" s="68"/>
      <c r="AO251" s="68"/>
      <c r="AP251" s="68"/>
      <c r="AQ251" s="68"/>
      <c r="AR251" s="68"/>
      <c r="AS251" s="68"/>
      <c r="AT251" s="68"/>
      <c r="AX251" s="67">
        <v>13</v>
      </c>
      <c r="AY251" s="54" t="s">
        <v>893</v>
      </c>
      <c r="AZ251" s="68"/>
      <c r="BA251" s="68"/>
      <c r="BB251" s="68" t="s">
        <v>4907</v>
      </c>
      <c r="BC251" s="68"/>
      <c r="BD251" s="68"/>
      <c r="BE251" s="68"/>
    </row>
    <row r="252" spans="16:57">
      <c r="P252" s="67">
        <v>4</v>
      </c>
      <c r="Q252" s="105"/>
      <c r="R252" s="54" t="s">
        <v>2687</v>
      </c>
      <c r="S252" s="68" t="s">
        <v>2694</v>
      </c>
      <c r="T252" s="68" t="s">
        <v>2699</v>
      </c>
      <c r="U252" s="68"/>
      <c r="V252" s="68"/>
      <c r="AJ252" s="121"/>
      <c r="AK252" s="67">
        <v>13</v>
      </c>
      <c r="AL252" s="54"/>
      <c r="AM252" s="68"/>
      <c r="AN252" s="68"/>
      <c r="AO252" s="68"/>
      <c r="AP252" s="68"/>
      <c r="AQ252" s="68"/>
      <c r="AR252" s="68"/>
      <c r="AS252" s="68"/>
      <c r="AT252" s="68"/>
      <c r="AX252" s="67">
        <v>14</v>
      </c>
      <c r="AY252" s="54" t="s">
        <v>879</v>
      </c>
      <c r="AZ252" s="68"/>
      <c r="BA252" s="68"/>
      <c r="BB252" s="68" t="s">
        <v>4908</v>
      </c>
      <c r="BC252" s="68"/>
      <c r="BD252" s="68"/>
      <c r="BE252" s="68"/>
    </row>
    <row r="253" spans="16:57">
      <c r="P253" s="67">
        <v>5</v>
      </c>
      <c r="Q253" s="105"/>
      <c r="R253" s="54" t="s">
        <v>2688</v>
      </c>
      <c r="S253" s="68" t="s">
        <v>2695</v>
      </c>
      <c r="T253" s="68" t="s">
        <v>2700</v>
      </c>
      <c r="U253" s="68"/>
      <c r="V253" s="68"/>
      <c r="AJ253" s="121"/>
      <c r="AK253" s="67">
        <v>14</v>
      </c>
      <c r="AL253" s="54"/>
      <c r="AM253" s="68"/>
      <c r="AN253" s="68"/>
      <c r="AO253" s="68"/>
      <c r="AP253" s="68"/>
      <c r="AQ253" s="68"/>
      <c r="AR253" s="68"/>
      <c r="AS253" s="68"/>
      <c r="AT253" s="68"/>
      <c r="AX253" s="67">
        <v>15</v>
      </c>
      <c r="AY253" s="54" t="s">
        <v>878</v>
      </c>
      <c r="AZ253" s="68"/>
      <c r="BA253" s="68"/>
      <c r="BB253" s="68" t="s">
        <v>4909</v>
      </c>
      <c r="BC253" s="68"/>
      <c r="BD253" s="68"/>
      <c r="BE253" s="68"/>
    </row>
    <row r="254" spans="16:57">
      <c r="P254" s="67">
        <v>6</v>
      </c>
      <c r="Q254" s="105"/>
      <c r="R254" s="54" t="s">
        <v>2689</v>
      </c>
      <c r="S254" s="68" t="s">
        <v>2696</v>
      </c>
      <c r="T254" s="68" t="s">
        <v>2701</v>
      </c>
      <c r="U254" s="68"/>
      <c r="V254" s="68"/>
      <c r="AJ254" s="121"/>
      <c r="AK254" s="67">
        <v>15</v>
      </c>
      <c r="AL254" s="54"/>
      <c r="AM254" s="68"/>
      <c r="AN254" s="68"/>
      <c r="AO254" s="68"/>
      <c r="AP254" s="68"/>
      <c r="AQ254" s="68"/>
      <c r="AR254" s="68"/>
      <c r="AS254" s="68"/>
      <c r="AT254" s="68"/>
      <c r="AX254" s="67">
        <v>16</v>
      </c>
      <c r="AY254" s="54"/>
      <c r="AZ254" s="68"/>
      <c r="BA254" s="68"/>
      <c r="BB254" s="68"/>
      <c r="BC254" s="68"/>
      <c r="BD254" s="68"/>
      <c r="BE254" s="68"/>
    </row>
    <row r="255" spans="16:57">
      <c r="P255" s="67">
        <v>7</v>
      </c>
      <c r="Q255" s="105"/>
      <c r="R255" s="54"/>
      <c r="S255" s="68"/>
      <c r="T255" s="68"/>
      <c r="U255" s="68"/>
      <c r="V255" s="68"/>
      <c r="AJ255" s="121"/>
      <c r="AK255" s="67">
        <v>16</v>
      </c>
      <c r="AL255" s="54"/>
      <c r="AM255" s="68"/>
      <c r="AN255" s="68"/>
      <c r="AO255" s="68"/>
      <c r="AP255" s="68"/>
      <c r="AQ255" s="68"/>
      <c r="AR255" s="68"/>
      <c r="AS255" s="68"/>
      <c r="AT255" s="68"/>
      <c r="AX255" s="67">
        <v>17</v>
      </c>
      <c r="AY255" s="54" t="s">
        <v>880</v>
      </c>
      <c r="AZ255" s="68"/>
      <c r="BA255" s="68"/>
      <c r="BB255" s="68" t="s">
        <v>4910</v>
      </c>
      <c r="BC255" s="68"/>
      <c r="BD255" s="68"/>
      <c r="BE255" s="68"/>
    </row>
    <row r="256" spans="16:57">
      <c r="P256" s="67">
        <v>8</v>
      </c>
      <c r="Q256" s="105"/>
      <c r="R256" s="54"/>
      <c r="S256" s="68"/>
      <c r="T256" s="68"/>
      <c r="U256" s="68"/>
      <c r="V256" s="68"/>
      <c r="AJ256" s="121"/>
      <c r="AK256" s="67">
        <v>17</v>
      </c>
      <c r="AL256" s="54"/>
      <c r="AM256" s="68"/>
      <c r="AN256" s="68"/>
      <c r="AO256" s="68"/>
      <c r="AP256" s="68"/>
      <c r="AQ256" s="68"/>
      <c r="AR256" s="68"/>
      <c r="AS256" s="68"/>
      <c r="AT256" s="68"/>
      <c r="AX256" s="67">
        <v>18</v>
      </c>
      <c r="AY256" s="54" t="s">
        <v>881</v>
      </c>
      <c r="AZ256" s="68"/>
      <c r="BA256" s="68"/>
      <c r="BB256" s="68" t="s">
        <v>4911</v>
      </c>
      <c r="BC256" s="68"/>
      <c r="BD256" s="68"/>
      <c r="BE256" s="68"/>
    </row>
    <row r="257" spans="16:57">
      <c r="P257" s="67">
        <v>9</v>
      </c>
      <c r="Q257" s="105"/>
      <c r="R257" s="54"/>
      <c r="S257" s="68"/>
      <c r="T257" s="68"/>
      <c r="U257" s="68"/>
      <c r="V257" s="68"/>
      <c r="AJ257" s="121"/>
      <c r="AK257" s="67">
        <v>18</v>
      </c>
      <c r="AL257" s="54"/>
      <c r="AM257" s="68"/>
      <c r="AN257" s="68"/>
      <c r="AO257" s="68"/>
      <c r="AP257" s="68"/>
      <c r="AQ257" s="68"/>
      <c r="AR257" s="68"/>
      <c r="AS257" s="68"/>
      <c r="AT257" s="68"/>
      <c r="AX257" s="67">
        <v>19</v>
      </c>
      <c r="AY257" s="54" t="s">
        <v>890</v>
      </c>
      <c r="AZ257" s="68"/>
      <c r="BA257" s="68"/>
      <c r="BB257" s="68" t="s">
        <v>4912</v>
      </c>
      <c r="BC257" s="68"/>
      <c r="BD257" s="68"/>
      <c r="BE257" s="68"/>
    </row>
    <row r="258" spans="16:57">
      <c r="P258" s="67">
        <v>10</v>
      </c>
      <c r="Q258" s="105"/>
      <c r="R258" s="54"/>
      <c r="S258" s="68"/>
      <c r="T258" s="68"/>
      <c r="U258" s="68"/>
      <c r="V258" s="68"/>
      <c r="AJ258" s="121"/>
      <c r="AK258" s="67">
        <v>19</v>
      </c>
      <c r="AL258" s="54"/>
      <c r="AM258" s="68"/>
      <c r="AN258" s="68"/>
      <c r="AO258" s="68"/>
      <c r="AP258" s="68"/>
      <c r="AQ258" s="68"/>
      <c r="AR258" s="68"/>
      <c r="AS258" s="68"/>
      <c r="AT258" s="68"/>
      <c r="AX258" s="67">
        <v>20</v>
      </c>
      <c r="AY258" s="54" t="s">
        <v>892</v>
      </c>
      <c r="AZ258" s="68"/>
      <c r="BA258" s="68"/>
      <c r="BB258" s="68" t="s">
        <v>4913</v>
      </c>
      <c r="BC258" s="68"/>
      <c r="BD258" s="68"/>
      <c r="BE258" s="68"/>
    </row>
    <row r="259" spans="16:57">
      <c r="P259" s="67">
        <v>11</v>
      </c>
      <c r="Q259" s="105"/>
      <c r="R259" s="54"/>
      <c r="S259" s="68"/>
      <c r="T259" s="68"/>
      <c r="U259" s="68"/>
      <c r="V259" s="68"/>
      <c r="AX259" s="67">
        <v>21</v>
      </c>
      <c r="AY259" s="54" t="s">
        <v>891</v>
      </c>
      <c r="AZ259" s="68"/>
      <c r="BA259" s="68"/>
      <c r="BB259" s="68" t="s">
        <v>4914</v>
      </c>
      <c r="BC259" s="68"/>
      <c r="BD259" s="68"/>
      <c r="BE259" s="68"/>
    </row>
    <row r="260" spans="16:57">
      <c r="P260" s="67">
        <v>12</v>
      </c>
      <c r="Q260" s="105"/>
      <c r="R260" s="54"/>
      <c r="S260" s="68"/>
      <c r="T260" s="68"/>
      <c r="U260" s="68"/>
      <c r="V260" s="68"/>
      <c r="AX260" s="67">
        <v>22</v>
      </c>
      <c r="AY260" s="54"/>
      <c r="AZ260" s="68"/>
      <c r="BA260" s="68"/>
      <c r="BB260" s="68"/>
      <c r="BC260" s="68"/>
      <c r="BD260" s="68"/>
      <c r="BE260" s="68"/>
    </row>
    <row r="261" spans="16:57">
      <c r="P261" s="67">
        <v>13</v>
      </c>
      <c r="Q261" s="105"/>
      <c r="R261" s="54"/>
      <c r="S261" s="68"/>
      <c r="T261" s="68"/>
      <c r="U261" s="68"/>
      <c r="V261" s="68"/>
    </row>
    <row r="262" spans="16:57">
      <c r="P262" s="67">
        <v>14</v>
      </c>
      <c r="Q262" s="105"/>
      <c r="R262" s="54"/>
      <c r="S262" s="68"/>
      <c r="T262" s="68"/>
      <c r="U262" s="68"/>
      <c r="V262" s="68"/>
      <c r="AJ262" s="121" t="s">
        <v>3954</v>
      </c>
      <c r="AK262" s="133" t="s">
        <v>4915</v>
      </c>
      <c r="AL262" s="133"/>
      <c r="AM262" s="133"/>
      <c r="AN262" s="133"/>
      <c r="AO262" s="133"/>
      <c r="AP262" s="133"/>
      <c r="AQ262" s="133"/>
      <c r="AR262" s="133"/>
      <c r="AS262" s="133"/>
      <c r="AT262" s="133"/>
      <c r="AX262" s="133" t="s">
        <v>4916</v>
      </c>
      <c r="AY262" s="133"/>
      <c r="AZ262" s="133"/>
      <c r="BA262" s="133"/>
      <c r="BB262" s="133"/>
      <c r="BC262" s="133"/>
      <c r="BD262" s="133"/>
      <c r="BE262" s="133"/>
    </row>
    <row r="263" spans="16:57">
      <c r="AJ263" s="121"/>
      <c r="AK263" s="132" t="s">
        <v>869</v>
      </c>
      <c r="AL263" s="132" t="s">
        <v>169</v>
      </c>
      <c r="AM263" s="132" t="s">
        <v>3936</v>
      </c>
      <c r="AN263" s="132"/>
      <c r="AO263" s="132"/>
      <c r="AP263" s="132"/>
      <c r="AQ263" s="132"/>
      <c r="AR263" s="132"/>
      <c r="AS263" s="132"/>
      <c r="AT263" s="132"/>
      <c r="AX263" s="132" t="s">
        <v>157</v>
      </c>
      <c r="AY263" s="132" t="s">
        <v>169</v>
      </c>
      <c r="AZ263" s="132" t="s">
        <v>3936</v>
      </c>
      <c r="BA263" s="132"/>
      <c r="BB263" s="132"/>
      <c r="BC263" s="132"/>
      <c r="BD263" s="132"/>
      <c r="BE263" s="132"/>
    </row>
    <row r="264" spans="16:57">
      <c r="AJ264" s="121"/>
      <c r="AK264" s="132"/>
      <c r="AL264" s="132"/>
      <c r="AM264" s="71" t="s">
        <v>170</v>
      </c>
      <c r="AN264" s="71" t="s">
        <v>171</v>
      </c>
      <c r="AO264" s="71" t="s">
        <v>869</v>
      </c>
      <c r="AP264" s="71" t="s">
        <v>870</v>
      </c>
      <c r="AQ264" s="71" t="s">
        <v>3813</v>
      </c>
      <c r="AR264" s="71" t="s">
        <v>3949</v>
      </c>
      <c r="AS264" s="71"/>
      <c r="AT264" s="71"/>
      <c r="AX264" s="132"/>
      <c r="AY264" s="132"/>
      <c r="AZ264" s="71" t="s">
        <v>170</v>
      </c>
      <c r="BA264" s="71" t="s">
        <v>171</v>
      </c>
      <c r="BB264" s="71" t="s">
        <v>875</v>
      </c>
      <c r="BC264" s="71" t="s">
        <v>170</v>
      </c>
      <c r="BD264" s="71" t="s">
        <v>171</v>
      </c>
      <c r="BE264" s="71" t="s">
        <v>875</v>
      </c>
    </row>
    <row r="265" spans="16:57">
      <c r="AJ265" s="121"/>
      <c r="AK265" s="67">
        <v>0</v>
      </c>
      <c r="AL265" s="54" t="s">
        <v>871</v>
      </c>
      <c r="AM265" s="68" t="s">
        <v>3937</v>
      </c>
      <c r="AN265" s="68" t="s">
        <v>3940</v>
      </c>
      <c r="AO265" s="68" t="s">
        <v>3943</v>
      </c>
      <c r="AP265" s="68" t="s">
        <v>3946</v>
      </c>
      <c r="AQ265" s="68"/>
      <c r="AR265" s="68" t="s">
        <v>3950</v>
      </c>
      <c r="AS265" s="68"/>
      <c r="AT265" s="68"/>
      <c r="AX265" s="67">
        <v>1</v>
      </c>
      <c r="AY265" s="54" t="s">
        <v>886</v>
      </c>
      <c r="AZ265" s="68" t="s">
        <v>4917</v>
      </c>
      <c r="BA265" s="68" t="s">
        <v>4922</v>
      </c>
      <c r="BB265" s="68"/>
      <c r="BC265" s="68"/>
      <c r="BD265" s="68"/>
      <c r="BE265" s="68"/>
    </row>
    <row r="266" spans="16:57">
      <c r="AJ266" s="121"/>
      <c r="AK266" s="67">
        <v>1</v>
      </c>
      <c r="AL266" s="54" t="s">
        <v>3268</v>
      </c>
      <c r="AM266" s="68" t="s">
        <v>3938</v>
      </c>
      <c r="AN266" s="68" t="s">
        <v>3941</v>
      </c>
      <c r="AO266" s="68" t="s">
        <v>3944</v>
      </c>
      <c r="AP266" s="68" t="s">
        <v>3947</v>
      </c>
      <c r="AQ266" s="68"/>
      <c r="AR266" s="68" t="s">
        <v>3951</v>
      </c>
      <c r="AS266" s="68"/>
      <c r="AT266" s="68"/>
      <c r="AX266" s="67">
        <v>2</v>
      </c>
      <c r="AY266" s="54" t="s">
        <v>887</v>
      </c>
      <c r="AZ266" s="68" t="s">
        <v>4918</v>
      </c>
      <c r="BA266" s="68" t="s">
        <v>4923</v>
      </c>
      <c r="BB266" s="68"/>
      <c r="BC266" s="68"/>
      <c r="BD266" s="68"/>
      <c r="BE266" s="68"/>
    </row>
    <row r="267" spans="16:57">
      <c r="AJ267" s="121"/>
      <c r="AK267" s="67">
        <v>2</v>
      </c>
      <c r="AL267" s="54" t="s">
        <v>3269</v>
      </c>
      <c r="AM267" s="68" t="s">
        <v>3939</v>
      </c>
      <c r="AN267" s="68" t="s">
        <v>3942</v>
      </c>
      <c r="AO267" s="68" t="s">
        <v>3945</v>
      </c>
      <c r="AP267" s="68" t="s">
        <v>3948</v>
      </c>
      <c r="AQ267" s="68"/>
      <c r="AR267" s="68" t="s">
        <v>3952</v>
      </c>
      <c r="AS267" s="68"/>
      <c r="AT267" s="68"/>
      <c r="AX267" s="67">
        <v>3</v>
      </c>
      <c r="AY267" s="54" t="s">
        <v>876</v>
      </c>
      <c r="AZ267" s="68" t="s">
        <v>4919</v>
      </c>
      <c r="BA267" s="68" t="s">
        <v>4924</v>
      </c>
      <c r="BB267" s="68"/>
      <c r="BC267" s="68"/>
      <c r="BD267" s="68"/>
      <c r="BE267" s="68"/>
    </row>
    <row r="268" spans="16:57">
      <c r="AJ268" s="121"/>
      <c r="AK268" s="67">
        <v>3</v>
      </c>
      <c r="AL268" s="54"/>
      <c r="AM268" s="68"/>
      <c r="AN268" s="68"/>
      <c r="AO268" s="68"/>
      <c r="AP268" s="68"/>
      <c r="AQ268" s="68"/>
      <c r="AR268" s="68"/>
      <c r="AS268" s="68"/>
      <c r="AT268" s="68"/>
      <c r="AX268" s="67">
        <v>4</v>
      </c>
      <c r="AY268" s="54" t="s">
        <v>877</v>
      </c>
      <c r="AZ268" s="68" t="s">
        <v>4920</v>
      </c>
      <c r="BA268" s="68" t="s">
        <v>4925</v>
      </c>
      <c r="BB268" s="68"/>
      <c r="BC268" s="68"/>
      <c r="BD268" s="68"/>
      <c r="BE268" s="68"/>
    </row>
    <row r="269" spans="16:57">
      <c r="AJ269" s="121"/>
      <c r="AK269" s="67">
        <v>4</v>
      </c>
      <c r="AL269" s="54"/>
      <c r="AM269" s="68"/>
      <c r="AN269" s="68"/>
      <c r="AO269" s="68"/>
      <c r="AP269" s="68"/>
      <c r="AQ269" s="68"/>
      <c r="AR269" s="68"/>
      <c r="AS269" s="68"/>
      <c r="AT269" s="68"/>
      <c r="AX269" s="67">
        <v>5</v>
      </c>
      <c r="AY269" s="54" t="s">
        <v>885</v>
      </c>
      <c r="AZ269" s="68" t="s">
        <v>4921</v>
      </c>
      <c r="BA269" s="68" t="s">
        <v>4926</v>
      </c>
      <c r="BB269" s="68"/>
      <c r="BC269" s="68"/>
      <c r="BD269" s="68"/>
      <c r="BE269" s="68"/>
    </row>
    <row r="270" spans="16:57">
      <c r="AJ270" s="121"/>
      <c r="AK270" s="67">
        <v>5</v>
      </c>
      <c r="AL270" s="54"/>
      <c r="AM270" s="68"/>
      <c r="AN270" s="68"/>
      <c r="AO270" s="68"/>
      <c r="AP270" s="68"/>
      <c r="AQ270" s="68"/>
      <c r="AR270" s="68"/>
      <c r="AS270" s="68"/>
      <c r="AT270" s="68"/>
      <c r="AX270" s="67">
        <v>6</v>
      </c>
      <c r="AY270" s="54"/>
      <c r="AZ270" s="68"/>
      <c r="BA270" s="68"/>
      <c r="BB270" s="68"/>
      <c r="BC270" s="68"/>
      <c r="BD270" s="68"/>
      <c r="BE270" s="68"/>
    </row>
    <row r="271" spans="16:57">
      <c r="AJ271" s="121"/>
      <c r="AK271" s="67">
        <v>6</v>
      </c>
      <c r="AL271" s="54"/>
      <c r="AM271" s="68"/>
      <c r="AN271" s="68"/>
      <c r="AO271" s="68"/>
      <c r="AP271" s="68"/>
      <c r="AQ271" s="68"/>
      <c r="AR271" s="68"/>
      <c r="AS271" s="68"/>
      <c r="AT271" s="68"/>
      <c r="AX271" s="67">
        <v>7</v>
      </c>
      <c r="AY271" s="54" t="s">
        <v>883</v>
      </c>
      <c r="AZ271" s="68"/>
      <c r="BA271" s="68"/>
      <c r="BB271" s="68"/>
      <c r="BC271" s="68"/>
      <c r="BD271" s="68"/>
      <c r="BE271" s="68"/>
    </row>
    <row r="272" spans="16:57">
      <c r="AJ272" s="121"/>
      <c r="AK272" s="67">
        <v>7</v>
      </c>
      <c r="AL272" s="54"/>
      <c r="AM272" s="68"/>
      <c r="AN272" s="68"/>
      <c r="AO272" s="68"/>
      <c r="AP272" s="68"/>
      <c r="AQ272" s="68"/>
      <c r="AR272" s="68"/>
      <c r="AS272" s="68"/>
      <c r="AT272" s="68"/>
      <c r="AX272" s="67">
        <v>8</v>
      </c>
      <c r="AY272" s="54" t="s">
        <v>882</v>
      </c>
      <c r="AZ272" s="68"/>
      <c r="BA272" s="68"/>
      <c r="BB272" s="68"/>
      <c r="BC272" s="68"/>
      <c r="BD272" s="68"/>
      <c r="BE272" s="68"/>
    </row>
    <row r="273" spans="36:57">
      <c r="AJ273" s="121"/>
      <c r="AK273" s="67">
        <v>8</v>
      </c>
      <c r="AL273" s="54"/>
      <c r="AM273" s="68"/>
      <c r="AN273" s="68"/>
      <c r="AO273" s="68"/>
      <c r="AP273" s="68"/>
      <c r="AQ273" s="68"/>
      <c r="AR273" s="68"/>
      <c r="AS273" s="68"/>
      <c r="AT273" s="68"/>
      <c r="AX273" s="67">
        <v>9</v>
      </c>
      <c r="AY273" s="54" t="s">
        <v>884</v>
      </c>
      <c r="AZ273" s="68"/>
      <c r="BA273" s="68"/>
      <c r="BB273" s="68"/>
      <c r="BC273" s="68"/>
      <c r="BD273" s="68"/>
      <c r="BE273" s="68"/>
    </row>
    <row r="274" spans="36:57">
      <c r="AJ274" s="121"/>
      <c r="AK274" s="67">
        <v>9</v>
      </c>
      <c r="AL274" s="54"/>
      <c r="AM274" s="68"/>
      <c r="AN274" s="68"/>
      <c r="AO274" s="68"/>
      <c r="AP274" s="68"/>
      <c r="AQ274" s="68"/>
      <c r="AR274" s="68"/>
      <c r="AS274" s="68"/>
      <c r="AT274" s="68"/>
      <c r="AX274" s="67">
        <v>10</v>
      </c>
      <c r="AY274" s="54"/>
      <c r="AZ274" s="68"/>
      <c r="BA274" s="68"/>
      <c r="BB274" s="68"/>
      <c r="BC274" s="68"/>
      <c r="BD274" s="68"/>
      <c r="BE274" s="68"/>
    </row>
    <row r="275" spans="36:57">
      <c r="AJ275" s="121"/>
      <c r="AK275" s="67">
        <v>10</v>
      </c>
      <c r="AL275" s="54"/>
      <c r="AM275" s="68"/>
      <c r="AN275" s="68"/>
      <c r="AO275" s="68"/>
      <c r="AP275" s="68"/>
      <c r="AQ275" s="68"/>
      <c r="AR275" s="68"/>
      <c r="AS275" s="68"/>
      <c r="AT275" s="68"/>
      <c r="AX275" s="67">
        <v>11</v>
      </c>
      <c r="AY275" s="54" t="s">
        <v>888</v>
      </c>
      <c r="AZ275" s="68"/>
      <c r="BA275" s="68"/>
      <c r="BB275" s="68" t="s">
        <v>4927</v>
      </c>
      <c r="BC275" s="68"/>
      <c r="BD275" s="68"/>
      <c r="BE275" s="68"/>
    </row>
    <row r="276" spans="36:57">
      <c r="AJ276" s="121"/>
      <c r="AK276" s="67">
        <v>11</v>
      </c>
      <c r="AL276" s="54"/>
      <c r="AM276" s="68"/>
      <c r="AN276" s="68"/>
      <c r="AO276" s="68"/>
      <c r="AP276" s="68"/>
      <c r="AQ276" s="68"/>
      <c r="AR276" s="68"/>
      <c r="AS276" s="68"/>
      <c r="AT276" s="68"/>
      <c r="AX276" s="67">
        <v>12</v>
      </c>
      <c r="AY276" s="54" t="s">
        <v>889</v>
      </c>
      <c r="AZ276" s="68"/>
      <c r="BA276" s="68"/>
      <c r="BB276" s="68" t="s">
        <v>4928</v>
      </c>
      <c r="BC276" s="68"/>
      <c r="BD276" s="68"/>
      <c r="BE276" s="68"/>
    </row>
    <row r="277" spans="36:57">
      <c r="AJ277" s="121"/>
      <c r="AK277" s="67">
        <v>12</v>
      </c>
      <c r="AL277" s="54"/>
      <c r="AM277" s="68"/>
      <c r="AN277" s="68"/>
      <c r="AO277" s="68"/>
      <c r="AP277" s="68"/>
      <c r="AQ277" s="68"/>
      <c r="AR277" s="68"/>
      <c r="AS277" s="68"/>
      <c r="AT277" s="68"/>
      <c r="AX277" s="67">
        <v>13</v>
      </c>
      <c r="AY277" s="54" t="s">
        <v>893</v>
      </c>
      <c r="AZ277" s="68"/>
      <c r="BA277" s="68"/>
      <c r="BB277" s="68" t="s">
        <v>4929</v>
      </c>
      <c r="BC277" s="68"/>
      <c r="BD277" s="68"/>
      <c r="BE277" s="68"/>
    </row>
    <row r="278" spans="36:57">
      <c r="AJ278" s="121"/>
      <c r="AK278" s="67">
        <v>13</v>
      </c>
      <c r="AL278" s="54"/>
      <c r="AM278" s="68"/>
      <c r="AN278" s="68"/>
      <c r="AO278" s="68"/>
      <c r="AP278" s="68"/>
      <c r="AQ278" s="68"/>
      <c r="AR278" s="68"/>
      <c r="AS278" s="68"/>
      <c r="AT278" s="68"/>
      <c r="AX278" s="67">
        <v>14</v>
      </c>
      <c r="AY278" s="54" t="s">
        <v>879</v>
      </c>
      <c r="AZ278" s="68"/>
      <c r="BA278" s="68"/>
      <c r="BB278" s="68" t="s">
        <v>4930</v>
      </c>
      <c r="BC278" s="68"/>
      <c r="BD278" s="68"/>
      <c r="BE278" s="68"/>
    </row>
    <row r="279" spans="36:57">
      <c r="AJ279" s="121"/>
      <c r="AK279" s="67">
        <v>14</v>
      </c>
      <c r="AL279" s="54"/>
      <c r="AM279" s="68"/>
      <c r="AN279" s="68"/>
      <c r="AO279" s="68"/>
      <c r="AP279" s="68"/>
      <c r="AQ279" s="68"/>
      <c r="AR279" s="68"/>
      <c r="AS279" s="68"/>
      <c r="AT279" s="68"/>
      <c r="AX279" s="67">
        <v>15</v>
      </c>
      <c r="AY279" s="54" t="s">
        <v>878</v>
      </c>
      <c r="AZ279" s="68"/>
      <c r="BA279" s="68"/>
      <c r="BB279" s="68" t="s">
        <v>4931</v>
      </c>
      <c r="BC279" s="68"/>
      <c r="BD279" s="68"/>
      <c r="BE279" s="68"/>
    </row>
    <row r="280" spans="36:57">
      <c r="AJ280" s="121"/>
      <c r="AK280" s="67">
        <v>15</v>
      </c>
      <c r="AL280" s="54"/>
      <c r="AM280" s="68"/>
      <c r="AN280" s="68"/>
      <c r="AO280" s="68"/>
      <c r="AP280" s="68"/>
      <c r="AQ280" s="68"/>
      <c r="AR280" s="68"/>
      <c r="AS280" s="68"/>
      <c r="AT280" s="68"/>
      <c r="AX280" s="67">
        <v>16</v>
      </c>
      <c r="AY280" s="54"/>
      <c r="AZ280" s="68"/>
      <c r="BA280" s="68"/>
      <c r="BB280" s="68"/>
      <c r="BC280" s="68"/>
      <c r="BD280" s="68"/>
      <c r="BE280" s="68"/>
    </row>
    <row r="281" spans="36:57">
      <c r="AJ281" s="121"/>
      <c r="AK281" s="67">
        <v>16</v>
      </c>
      <c r="AL281" s="54"/>
      <c r="AM281" s="68"/>
      <c r="AN281" s="68"/>
      <c r="AO281" s="68"/>
      <c r="AP281" s="68"/>
      <c r="AQ281" s="68"/>
      <c r="AR281" s="68"/>
      <c r="AS281" s="68"/>
      <c r="AT281" s="68"/>
      <c r="AX281" s="67">
        <v>17</v>
      </c>
      <c r="AY281" s="54" t="s">
        <v>880</v>
      </c>
      <c r="AZ281" s="68"/>
      <c r="BA281" s="68"/>
      <c r="BB281" s="68" t="s">
        <v>4932</v>
      </c>
      <c r="BC281" s="68"/>
      <c r="BD281" s="68"/>
      <c r="BE281" s="68"/>
    </row>
    <row r="282" spans="36:57">
      <c r="AJ282" s="121"/>
      <c r="AK282" s="67">
        <v>17</v>
      </c>
      <c r="AL282" s="54"/>
      <c r="AM282" s="68"/>
      <c r="AN282" s="68"/>
      <c r="AO282" s="68"/>
      <c r="AP282" s="68"/>
      <c r="AQ282" s="68"/>
      <c r="AR282" s="68"/>
      <c r="AS282" s="68"/>
      <c r="AT282" s="68"/>
      <c r="AX282" s="67">
        <v>18</v>
      </c>
      <c r="AY282" s="54" t="s">
        <v>881</v>
      </c>
      <c r="AZ282" s="68"/>
      <c r="BA282" s="68"/>
      <c r="BB282" s="68" t="s">
        <v>4933</v>
      </c>
      <c r="BC282" s="68"/>
      <c r="BD282" s="68"/>
      <c r="BE282" s="68"/>
    </row>
    <row r="283" spans="36:57">
      <c r="AJ283" s="121"/>
      <c r="AK283" s="67">
        <v>18</v>
      </c>
      <c r="AL283" s="54"/>
      <c r="AM283" s="68"/>
      <c r="AN283" s="68"/>
      <c r="AO283" s="68"/>
      <c r="AP283" s="68"/>
      <c r="AQ283" s="68"/>
      <c r="AR283" s="68"/>
      <c r="AS283" s="68"/>
      <c r="AT283" s="68"/>
      <c r="AX283" s="67">
        <v>19</v>
      </c>
      <c r="AY283" s="54" t="s">
        <v>890</v>
      </c>
      <c r="AZ283" s="68"/>
      <c r="BA283" s="68"/>
      <c r="BB283" s="68" t="s">
        <v>4934</v>
      </c>
      <c r="BC283" s="68"/>
      <c r="BD283" s="68"/>
      <c r="BE283" s="68"/>
    </row>
    <row r="284" spans="36:57">
      <c r="AJ284" s="121"/>
      <c r="AK284" s="67">
        <v>19</v>
      </c>
      <c r="AL284" s="54"/>
      <c r="AM284" s="68"/>
      <c r="AN284" s="68"/>
      <c r="AO284" s="68"/>
      <c r="AP284" s="68"/>
      <c r="AQ284" s="68"/>
      <c r="AR284" s="68"/>
      <c r="AS284" s="68"/>
      <c r="AT284" s="68"/>
      <c r="AX284" s="67">
        <v>20</v>
      </c>
      <c r="AY284" s="54" t="s">
        <v>892</v>
      </c>
      <c r="AZ284" s="68"/>
      <c r="BA284" s="68"/>
      <c r="BB284" s="68" t="s">
        <v>4935</v>
      </c>
      <c r="BC284" s="68"/>
      <c r="BD284" s="68"/>
      <c r="BE284" s="68"/>
    </row>
    <row r="285" spans="36:57">
      <c r="AJ285" s="121"/>
      <c r="AX285" s="67">
        <v>21</v>
      </c>
      <c r="AY285" s="54" t="s">
        <v>891</v>
      </c>
      <c r="AZ285" s="68"/>
      <c r="BA285" s="68"/>
      <c r="BB285" s="68" t="s">
        <v>4936</v>
      </c>
      <c r="BC285" s="68"/>
      <c r="BD285" s="68"/>
      <c r="BE285" s="68"/>
    </row>
    <row r="286" spans="36:57">
      <c r="AJ286" s="121"/>
      <c r="AX286" s="67">
        <v>22</v>
      </c>
      <c r="AY286" s="54"/>
      <c r="AZ286" s="68"/>
      <c r="BA286" s="68"/>
      <c r="BB286" s="68"/>
      <c r="BC286" s="68"/>
      <c r="BD286" s="68"/>
      <c r="BE286" s="68"/>
    </row>
    <row r="287" spans="36:57">
      <c r="AJ287" s="121"/>
    </row>
    <row r="288" spans="36:57">
      <c r="AJ288" s="121"/>
      <c r="AK288" s="133" t="s">
        <v>3953</v>
      </c>
      <c r="AL288" s="133"/>
      <c r="AM288" s="133"/>
      <c r="AN288" s="133"/>
      <c r="AO288" s="133"/>
      <c r="AP288" s="133"/>
      <c r="AQ288" s="133"/>
      <c r="AR288" s="133"/>
      <c r="AS288" s="133"/>
      <c r="AT288" s="133"/>
      <c r="AX288" s="133" t="s">
        <v>4937</v>
      </c>
      <c r="AY288" s="133"/>
      <c r="AZ288" s="133"/>
      <c r="BA288" s="133"/>
      <c r="BB288" s="133"/>
      <c r="BC288" s="133"/>
      <c r="BD288" s="133"/>
      <c r="BE288" s="133"/>
    </row>
    <row r="289" spans="36:57">
      <c r="AJ289" s="121"/>
      <c r="AK289" s="132" t="s">
        <v>869</v>
      </c>
      <c r="AL289" s="132" t="s">
        <v>169</v>
      </c>
      <c r="AM289" s="132" t="s">
        <v>3955</v>
      </c>
      <c r="AN289" s="132"/>
      <c r="AO289" s="132"/>
      <c r="AP289" s="132"/>
      <c r="AQ289" s="132"/>
      <c r="AR289" s="132"/>
      <c r="AS289" s="132"/>
      <c r="AT289" s="132"/>
      <c r="AX289" s="132" t="s">
        <v>157</v>
      </c>
      <c r="AY289" s="132" t="s">
        <v>169</v>
      </c>
      <c r="AZ289" s="132" t="s">
        <v>3955</v>
      </c>
      <c r="BA289" s="132"/>
      <c r="BB289" s="132"/>
      <c r="BC289" s="132"/>
      <c r="BD289" s="132"/>
      <c r="BE289" s="132"/>
    </row>
    <row r="290" spans="36:57">
      <c r="AJ290" s="121"/>
      <c r="AK290" s="132"/>
      <c r="AL290" s="132"/>
      <c r="AM290" s="71" t="s">
        <v>170</v>
      </c>
      <c r="AN290" s="71" t="s">
        <v>171</v>
      </c>
      <c r="AO290" s="71" t="s">
        <v>869</v>
      </c>
      <c r="AP290" s="71" t="s">
        <v>870</v>
      </c>
      <c r="AQ290" s="71" t="s">
        <v>3813</v>
      </c>
      <c r="AR290" s="71" t="s">
        <v>4000</v>
      </c>
      <c r="AS290" s="71"/>
      <c r="AT290" s="71"/>
      <c r="AX290" s="132"/>
      <c r="AY290" s="132"/>
      <c r="AZ290" s="71" t="s">
        <v>170</v>
      </c>
      <c r="BA290" s="71" t="s">
        <v>171</v>
      </c>
      <c r="BB290" s="71" t="s">
        <v>875</v>
      </c>
      <c r="BC290" s="71" t="s">
        <v>170</v>
      </c>
      <c r="BD290" s="71" t="s">
        <v>171</v>
      </c>
      <c r="BE290" s="71" t="s">
        <v>875</v>
      </c>
    </row>
    <row r="291" spans="36:57">
      <c r="AJ291" s="121"/>
      <c r="AK291" s="67">
        <v>1</v>
      </c>
      <c r="AL291" s="54" t="s">
        <v>871</v>
      </c>
      <c r="AM291" s="68" t="s">
        <v>3956</v>
      </c>
      <c r="AN291" s="68" t="s">
        <v>3957</v>
      </c>
      <c r="AO291" s="68" t="s">
        <v>3958</v>
      </c>
      <c r="AP291" s="68" t="s">
        <v>3959</v>
      </c>
      <c r="AQ291" s="68"/>
      <c r="AR291" s="68" t="s">
        <v>4001</v>
      </c>
      <c r="AS291" s="68"/>
      <c r="AT291" s="68"/>
      <c r="AX291" s="67">
        <v>1</v>
      </c>
      <c r="AY291" s="54" t="s">
        <v>886</v>
      </c>
      <c r="AZ291" s="68" t="s">
        <v>4938</v>
      </c>
      <c r="BA291" s="68" t="s">
        <v>4943</v>
      </c>
      <c r="BB291" s="68"/>
      <c r="BC291" s="68"/>
      <c r="BD291" s="68"/>
      <c r="BE291" s="68"/>
    </row>
    <row r="292" spans="36:57">
      <c r="AJ292" s="121"/>
      <c r="AK292" s="67">
        <v>2</v>
      </c>
      <c r="AL292" s="54" t="s">
        <v>3268</v>
      </c>
      <c r="AM292" s="68" t="s">
        <v>3962</v>
      </c>
      <c r="AN292" s="68" t="s">
        <v>3963</v>
      </c>
      <c r="AO292" s="68" t="s">
        <v>3960</v>
      </c>
      <c r="AP292" s="68" t="s">
        <v>3961</v>
      </c>
      <c r="AQ292" s="68"/>
      <c r="AR292" s="68" t="s">
        <v>4002</v>
      </c>
      <c r="AS292" s="68"/>
      <c r="AT292" s="68"/>
      <c r="AX292" s="67">
        <v>2</v>
      </c>
      <c r="AY292" s="54" t="s">
        <v>887</v>
      </c>
      <c r="AZ292" s="68" t="s">
        <v>4939</v>
      </c>
      <c r="BA292" s="68" t="s">
        <v>4944</v>
      </c>
      <c r="BB292" s="68"/>
      <c r="BC292" s="68"/>
      <c r="BD292" s="68"/>
      <c r="BE292" s="68"/>
    </row>
    <row r="293" spans="36:57">
      <c r="AJ293" s="121"/>
      <c r="AK293" s="67">
        <v>3</v>
      </c>
      <c r="AL293" s="54" t="s">
        <v>3269</v>
      </c>
      <c r="AM293" s="68" t="s">
        <v>3964</v>
      </c>
      <c r="AN293" s="68" t="s">
        <v>3965</v>
      </c>
      <c r="AO293" s="68" t="s">
        <v>3966</v>
      </c>
      <c r="AP293" s="68" t="s">
        <v>3967</v>
      </c>
      <c r="AQ293" s="68"/>
      <c r="AR293" s="68" t="s">
        <v>3828</v>
      </c>
      <c r="AS293" s="68"/>
      <c r="AT293" s="68"/>
      <c r="AX293" s="67">
        <v>3</v>
      </c>
      <c r="AY293" s="54" t="s">
        <v>876</v>
      </c>
      <c r="AZ293" s="68" t="s">
        <v>4940</v>
      </c>
      <c r="BA293" s="68" t="s">
        <v>4945</v>
      </c>
      <c r="BB293" s="68"/>
      <c r="BC293" s="68"/>
      <c r="BD293" s="68"/>
      <c r="BE293" s="68"/>
    </row>
    <row r="294" spans="36:57">
      <c r="AJ294" s="121"/>
      <c r="AK294" s="67">
        <v>4</v>
      </c>
      <c r="AL294" s="54" t="s">
        <v>3270</v>
      </c>
      <c r="AM294" s="68" t="s">
        <v>3968</v>
      </c>
      <c r="AN294" s="68" t="s">
        <v>3969</v>
      </c>
      <c r="AO294" s="68" t="s">
        <v>3970</v>
      </c>
      <c r="AP294" s="68" t="s">
        <v>3971</v>
      </c>
      <c r="AQ294" s="68"/>
      <c r="AR294" s="68" t="s">
        <v>4003</v>
      </c>
      <c r="AS294" s="68"/>
      <c r="AT294" s="68"/>
      <c r="AX294" s="67">
        <v>4</v>
      </c>
      <c r="AY294" s="54" t="s">
        <v>877</v>
      </c>
      <c r="AZ294" s="68" t="s">
        <v>4941</v>
      </c>
      <c r="BA294" s="68" t="s">
        <v>4946</v>
      </c>
      <c r="BB294" s="68"/>
      <c r="BC294" s="68"/>
      <c r="BD294" s="68"/>
      <c r="BE294" s="68"/>
    </row>
    <row r="295" spans="36:57">
      <c r="AJ295" s="121"/>
      <c r="AK295" s="67">
        <v>5</v>
      </c>
      <c r="AL295" s="54" t="s">
        <v>3271</v>
      </c>
      <c r="AM295" s="68" t="s">
        <v>3972</v>
      </c>
      <c r="AN295" s="68" t="s">
        <v>3973</v>
      </c>
      <c r="AO295" s="68" t="s">
        <v>3974</v>
      </c>
      <c r="AP295" s="68" t="s">
        <v>3975</v>
      </c>
      <c r="AQ295" s="68"/>
      <c r="AR295" s="68" t="s">
        <v>4004</v>
      </c>
      <c r="AS295" s="68"/>
      <c r="AT295" s="68"/>
      <c r="AX295" s="67">
        <v>5</v>
      </c>
      <c r="AY295" s="54" t="s">
        <v>885</v>
      </c>
      <c r="AZ295" s="68" t="s">
        <v>4942</v>
      </c>
      <c r="BA295" s="68" t="s">
        <v>4947</v>
      </c>
      <c r="BB295" s="68"/>
      <c r="BC295" s="68"/>
      <c r="BD295" s="68"/>
      <c r="BE295" s="68"/>
    </row>
    <row r="296" spans="36:57">
      <c r="AJ296" s="121"/>
      <c r="AK296" s="67">
        <v>6</v>
      </c>
      <c r="AL296" s="54" t="s">
        <v>3272</v>
      </c>
      <c r="AM296" s="68" t="s">
        <v>3976</v>
      </c>
      <c r="AN296" s="68" t="s">
        <v>3977</v>
      </c>
      <c r="AO296" s="68" t="s">
        <v>3978</v>
      </c>
      <c r="AP296" s="68" t="s">
        <v>3979</v>
      </c>
      <c r="AQ296" s="68"/>
      <c r="AR296" s="68" t="s">
        <v>4005</v>
      </c>
      <c r="AS296" s="68"/>
      <c r="AT296" s="68"/>
      <c r="AX296" s="67">
        <v>6</v>
      </c>
      <c r="AY296" s="54"/>
      <c r="AZ296" s="68"/>
      <c r="BA296" s="68"/>
      <c r="BB296" s="68"/>
      <c r="BC296" s="68"/>
      <c r="BD296" s="68"/>
      <c r="BE296" s="68"/>
    </row>
    <row r="297" spans="36:57">
      <c r="AJ297" s="121"/>
      <c r="AK297" s="67">
        <v>7</v>
      </c>
      <c r="AL297" s="54" t="s">
        <v>3273</v>
      </c>
      <c r="AM297" s="68" t="s">
        <v>3980</v>
      </c>
      <c r="AN297" s="68" t="s">
        <v>3981</v>
      </c>
      <c r="AO297" s="68" t="s">
        <v>3982</v>
      </c>
      <c r="AP297" s="68" t="s">
        <v>3983</v>
      </c>
      <c r="AQ297" s="68"/>
      <c r="AR297" s="68" t="s">
        <v>4006</v>
      </c>
      <c r="AS297" s="68"/>
      <c r="AT297" s="68"/>
      <c r="AX297" s="67">
        <v>7</v>
      </c>
      <c r="AY297" s="54" t="s">
        <v>883</v>
      </c>
      <c r="AZ297" s="68"/>
      <c r="BA297" s="68" t="s">
        <v>4948</v>
      </c>
      <c r="BB297" s="68"/>
      <c r="BC297" s="68"/>
      <c r="BD297" s="68"/>
      <c r="BE297" s="68"/>
    </row>
    <row r="298" spans="36:57">
      <c r="AJ298" s="121"/>
      <c r="AK298" s="67">
        <v>8</v>
      </c>
      <c r="AL298" s="54" t="s">
        <v>3274</v>
      </c>
      <c r="AM298" s="68" t="s">
        <v>3984</v>
      </c>
      <c r="AN298" s="68" t="s">
        <v>3985</v>
      </c>
      <c r="AO298" s="68" t="s">
        <v>3986</v>
      </c>
      <c r="AP298" s="68" t="s">
        <v>3987</v>
      </c>
      <c r="AQ298" s="68"/>
      <c r="AR298" s="68" t="s">
        <v>4007</v>
      </c>
      <c r="AS298" s="68"/>
      <c r="AT298" s="68"/>
      <c r="AX298" s="67">
        <v>8</v>
      </c>
      <c r="AY298" s="54" t="s">
        <v>882</v>
      </c>
      <c r="AZ298" s="68"/>
      <c r="BA298" s="68" t="s">
        <v>4949</v>
      </c>
      <c r="BB298" s="68"/>
      <c r="BC298" s="68"/>
      <c r="BD298" s="68"/>
      <c r="BE298" s="68"/>
    </row>
    <row r="299" spans="36:57">
      <c r="AJ299" s="121"/>
      <c r="AK299" s="67">
        <v>9</v>
      </c>
      <c r="AL299" s="54" t="s">
        <v>3275</v>
      </c>
      <c r="AM299" s="68" t="s">
        <v>3988</v>
      </c>
      <c r="AN299" s="68" t="s">
        <v>3989</v>
      </c>
      <c r="AO299" s="68" t="s">
        <v>3990</v>
      </c>
      <c r="AP299" s="68" t="s">
        <v>3991</v>
      </c>
      <c r="AQ299" s="68"/>
      <c r="AR299" s="68" t="s">
        <v>4008</v>
      </c>
      <c r="AS299" s="68"/>
      <c r="AT299" s="68"/>
      <c r="AX299" s="67">
        <v>9</v>
      </c>
      <c r="AY299" s="54" t="s">
        <v>884</v>
      </c>
      <c r="AZ299" s="68"/>
      <c r="BA299" s="68" t="s">
        <v>4950</v>
      </c>
      <c r="BB299" s="68"/>
      <c r="BC299" s="68"/>
      <c r="BD299" s="68"/>
      <c r="BE299" s="68"/>
    </row>
    <row r="300" spans="36:57">
      <c r="AJ300" s="121"/>
      <c r="AK300" s="67">
        <v>10</v>
      </c>
      <c r="AL300" s="54" t="s">
        <v>3276</v>
      </c>
      <c r="AM300" s="68" t="s">
        <v>3992</v>
      </c>
      <c r="AN300" s="68" t="s">
        <v>3993</v>
      </c>
      <c r="AO300" s="68" t="s">
        <v>3994</v>
      </c>
      <c r="AP300" s="68" t="s">
        <v>3995</v>
      </c>
      <c r="AQ300" s="68"/>
      <c r="AR300" s="68" t="s">
        <v>4009</v>
      </c>
      <c r="AS300" s="68"/>
      <c r="AT300" s="68"/>
      <c r="AX300" s="67">
        <v>10</v>
      </c>
      <c r="AY300" s="54"/>
      <c r="AZ300" s="68"/>
      <c r="BA300" s="68"/>
      <c r="BB300" s="68"/>
      <c r="BC300" s="68"/>
      <c r="BD300" s="68"/>
      <c r="BE300" s="68"/>
    </row>
    <row r="301" spans="36:57">
      <c r="AJ301" s="121"/>
      <c r="AK301" s="67">
        <v>11</v>
      </c>
      <c r="AL301" s="54" t="s">
        <v>3277</v>
      </c>
      <c r="AM301" s="68" t="s">
        <v>3996</v>
      </c>
      <c r="AN301" s="68" t="s">
        <v>3997</v>
      </c>
      <c r="AO301" s="68" t="s">
        <v>3998</v>
      </c>
      <c r="AP301" s="68" t="s">
        <v>3999</v>
      </c>
      <c r="AQ301" s="68"/>
      <c r="AR301" s="68" t="s">
        <v>4010</v>
      </c>
      <c r="AS301" s="68"/>
      <c r="AT301" s="68"/>
      <c r="AX301" s="67">
        <v>11</v>
      </c>
      <c r="AY301" s="54" t="s">
        <v>888</v>
      </c>
      <c r="AZ301" s="68"/>
      <c r="BA301" s="68"/>
      <c r="BB301" s="68" t="s">
        <v>4951</v>
      </c>
      <c r="BC301" s="68"/>
      <c r="BD301" s="68"/>
      <c r="BE301" s="68"/>
    </row>
    <row r="302" spans="36:57">
      <c r="AJ302" s="121"/>
      <c r="AK302" s="67">
        <v>12</v>
      </c>
      <c r="AL302" s="54"/>
      <c r="AM302" s="68"/>
      <c r="AN302" s="68"/>
      <c r="AO302" s="68"/>
      <c r="AP302" s="68"/>
      <c r="AQ302" s="68"/>
      <c r="AR302" s="68"/>
      <c r="AS302" s="68"/>
      <c r="AT302" s="68"/>
      <c r="AX302" s="67">
        <v>12</v>
      </c>
      <c r="AY302" s="54" t="s">
        <v>889</v>
      </c>
      <c r="AZ302" s="68"/>
      <c r="BA302" s="68"/>
      <c r="BB302" s="68" t="s">
        <v>4960</v>
      </c>
      <c r="BC302" s="68"/>
      <c r="BD302" s="68"/>
      <c r="BE302" s="68"/>
    </row>
    <row r="303" spans="36:57">
      <c r="AJ303" s="121"/>
      <c r="AK303" s="67">
        <v>13</v>
      </c>
      <c r="AL303" s="54"/>
      <c r="AM303" s="68"/>
      <c r="AN303" s="68"/>
      <c r="AO303" s="68"/>
      <c r="AP303" s="68"/>
      <c r="AQ303" s="68"/>
      <c r="AR303" s="68"/>
      <c r="AS303" s="68"/>
      <c r="AT303" s="68"/>
      <c r="AX303" s="67">
        <v>13</v>
      </c>
      <c r="AY303" s="54" t="s">
        <v>893</v>
      </c>
      <c r="AZ303" s="68"/>
      <c r="BA303" s="68"/>
      <c r="BB303" s="68" t="s">
        <v>4952</v>
      </c>
      <c r="BC303" s="68"/>
      <c r="BD303" s="68"/>
      <c r="BE303" s="68"/>
    </row>
    <row r="304" spans="36:57">
      <c r="AJ304" s="121"/>
      <c r="AK304" s="67">
        <v>14</v>
      </c>
      <c r="AL304" s="54"/>
      <c r="AM304" s="68"/>
      <c r="AN304" s="68"/>
      <c r="AO304" s="68"/>
      <c r="AP304" s="68"/>
      <c r="AQ304" s="68"/>
      <c r="AR304" s="68"/>
      <c r="AS304" s="68"/>
      <c r="AT304" s="68"/>
      <c r="AX304" s="67">
        <v>14</v>
      </c>
      <c r="AY304" s="54" t="s">
        <v>879</v>
      </c>
      <c r="AZ304" s="68"/>
      <c r="BA304" s="68"/>
      <c r="BB304" s="68" t="s">
        <v>4953</v>
      </c>
      <c r="BC304" s="68"/>
      <c r="BD304" s="68"/>
      <c r="BE304" s="68"/>
    </row>
    <row r="305" spans="36:57">
      <c r="AJ305" s="121"/>
      <c r="AK305" s="67">
        <v>15</v>
      </c>
      <c r="AL305" s="54"/>
      <c r="AM305" s="68"/>
      <c r="AN305" s="68"/>
      <c r="AO305" s="68"/>
      <c r="AP305" s="68"/>
      <c r="AQ305" s="68"/>
      <c r="AR305" s="68"/>
      <c r="AS305" s="68"/>
      <c r="AT305" s="68"/>
      <c r="AX305" s="67">
        <v>15</v>
      </c>
      <c r="AY305" s="54" t="s">
        <v>878</v>
      </c>
      <c r="AZ305" s="68"/>
      <c r="BA305" s="68"/>
      <c r="BB305" s="68" t="s">
        <v>4954</v>
      </c>
      <c r="BC305" s="68"/>
      <c r="BD305" s="68"/>
      <c r="BE305" s="68"/>
    </row>
    <row r="306" spans="36:57">
      <c r="AJ306" s="121"/>
      <c r="AK306" s="67">
        <v>16</v>
      </c>
      <c r="AL306" s="54"/>
      <c r="AM306" s="68"/>
      <c r="AN306" s="68"/>
      <c r="AO306" s="68"/>
      <c r="AP306" s="68"/>
      <c r="AQ306" s="68"/>
      <c r="AR306" s="68"/>
      <c r="AS306" s="68"/>
      <c r="AT306" s="68"/>
      <c r="AX306" s="67">
        <v>16</v>
      </c>
      <c r="AY306" s="54"/>
      <c r="AZ306" s="68"/>
      <c r="BA306" s="68"/>
      <c r="BB306" s="68"/>
      <c r="BC306" s="68"/>
      <c r="BD306" s="68"/>
      <c r="BE306" s="68"/>
    </row>
    <row r="307" spans="36:57">
      <c r="AJ307" s="121"/>
      <c r="AK307" s="67">
        <v>17</v>
      </c>
      <c r="AL307" s="54"/>
      <c r="AM307" s="68"/>
      <c r="AN307" s="68"/>
      <c r="AO307" s="68"/>
      <c r="AP307" s="68"/>
      <c r="AQ307" s="68"/>
      <c r="AR307" s="68"/>
      <c r="AS307" s="68"/>
      <c r="AT307" s="68"/>
      <c r="AX307" s="67">
        <v>17</v>
      </c>
      <c r="AY307" s="54" t="s">
        <v>880</v>
      </c>
      <c r="AZ307" s="68"/>
      <c r="BA307" s="68"/>
      <c r="BB307" s="68" t="s">
        <v>4955</v>
      </c>
      <c r="BC307" s="68"/>
      <c r="BD307" s="68"/>
      <c r="BE307" s="68"/>
    </row>
    <row r="308" spans="36:57">
      <c r="AJ308" s="121"/>
      <c r="AK308" s="67">
        <v>18</v>
      </c>
      <c r="AL308" s="54"/>
      <c r="AM308" s="68"/>
      <c r="AN308" s="68"/>
      <c r="AO308" s="68"/>
      <c r="AP308" s="68"/>
      <c r="AQ308" s="68"/>
      <c r="AR308" s="68"/>
      <c r="AS308" s="68"/>
      <c r="AT308" s="68"/>
      <c r="AX308" s="67">
        <v>18</v>
      </c>
      <c r="AY308" s="54" t="s">
        <v>881</v>
      </c>
      <c r="AZ308" s="68"/>
      <c r="BA308" s="68"/>
      <c r="BB308" s="68" t="s">
        <v>4956</v>
      </c>
      <c r="BC308" s="68"/>
      <c r="BD308" s="68"/>
      <c r="BE308" s="68"/>
    </row>
    <row r="309" spans="36:57">
      <c r="AJ309" s="121"/>
      <c r="AK309" s="67">
        <v>19</v>
      </c>
      <c r="AL309" s="54"/>
      <c r="AM309" s="68"/>
      <c r="AN309" s="68"/>
      <c r="AO309" s="68"/>
      <c r="AP309" s="68"/>
      <c r="AQ309" s="68"/>
      <c r="AR309" s="68"/>
      <c r="AS309" s="68"/>
      <c r="AT309" s="68"/>
      <c r="AX309" s="67">
        <v>19</v>
      </c>
      <c r="AY309" s="54" t="s">
        <v>890</v>
      </c>
      <c r="AZ309" s="68"/>
      <c r="BA309" s="68"/>
      <c r="BB309" s="68" t="s">
        <v>4957</v>
      </c>
      <c r="BC309" s="68"/>
      <c r="BD309" s="68"/>
      <c r="BE309" s="68"/>
    </row>
    <row r="310" spans="36:57">
      <c r="AJ310" s="121"/>
      <c r="AK310" s="67">
        <v>20</v>
      </c>
      <c r="AL310" s="54"/>
      <c r="AM310" s="68"/>
      <c r="AN310" s="68"/>
      <c r="AO310" s="68"/>
      <c r="AP310" s="68"/>
      <c r="AQ310" s="68"/>
      <c r="AR310" s="68"/>
      <c r="AS310" s="68"/>
      <c r="AT310" s="68"/>
      <c r="AX310" s="67">
        <v>20</v>
      </c>
      <c r="AY310" s="54" t="s">
        <v>892</v>
      </c>
      <c r="AZ310" s="68"/>
      <c r="BA310" s="68"/>
      <c r="BB310" s="68" t="s">
        <v>4959</v>
      </c>
      <c r="BC310" s="68"/>
      <c r="BD310" s="68"/>
      <c r="BE310" s="68"/>
    </row>
    <row r="311" spans="36:57">
      <c r="AX311" s="67">
        <v>21</v>
      </c>
      <c r="AY311" s="54" t="s">
        <v>891</v>
      </c>
      <c r="AZ311" s="68"/>
      <c r="BA311" s="68"/>
      <c r="BB311" s="68" t="s">
        <v>4958</v>
      </c>
      <c r="BC311" s="68"/>
      <c r="BD311" s="68"/>
      <c r="BE311" s="68"/>
    </row>
    <row r="312" spans="36:57">
      <c r="AX312" s="67">
        <v>22</v>
      </c>
      <c r="AY312" s="54"/>
      <c r="AZ312" s="68"/>
      <c r="BA312" s="68"/>
      <c r="BB312" s="68"/>
      <c r="BC312" s="68"/>
      <c r="BD312" s="68"/>
      <c r="BE312" s="68"/>
    </row>
    <row r="314" spans="36:57">
      <c r="AJ314" s="122" t="s">
        <v>4011</v>
      </c>
      <c r="AK314" s="133" t="s">
        <v>4119</v>
      </c>
      <c r="AL314" s="133"/>
      <c r="AM314" s="133"/>
      <c r="AN314" s="133"/>
      <c r="AO314" s="133"/>
      <c r="AP314" s="133"/>
      <c r="AQ314" s="133"/>
      <c r="AR314" s="133"/>
      <c r="AS314" s="133"/>
      <c r="AT314" s="133"/>
      <c r="AX314" s="133" t="s">
        <v>4961</v>
      </c>
      <c r="AY314" s="133"/>
      <c r="AZ314" s="133"/>
      <c r="BA314" s="133"/>
      <c r="BB314" s="133"/>
      <c r="BC314" s="133"/>
      <c r="BD314" s="133"/>
      <c r="BE314" s="133"/>
    </row>
    <row r="315" spans="36:57">
      <c r="AJ315" s="122"/>
      <c r="AK315" s="132" t="s">
        <v>869</v>
      </c>
      <c r="AL315" s="132" t="s">
        <v>169</v>
      </c>
      <c r="AM315" s="132" t="s">
        <v>4012</v>
      </c>
      <c r="AN315" s="132"/>
      <c r="AO315" s="132"/>
      <c r="AP315" s="132"/>
      <c r="AQ315" s="132"/>
      <c r="AR315" s="132"/>
      <c r="AS315" s="132"/>
      <c r="AT315" s="132"/>
      <c r="AX315" s="132" t="s">
        <v>157</v>
      </c>
      <c r="AY315" s="132" t="s">
        <v>169</v>
      </c>
      <c r="AZ315" s="132" t="s">
        <v>4012</v>
      </c>
      <c r="BA315" s="132"/>
      <c r="BB315" s="132"/>
      <c r="BC315" s="132"/>
      <c r="BD315" s="132"/>
      <c r="BE315" s="132"/>
    </row>
    <row r="316" spans="36:57">
      <c r="AJ316" s="121"/>
      <c r="AK316" s="132"/>
      <c r="AL316" s="132"/>
      <c r="AM316" s="71" t="s">
        <v>170</v>
      </c>
      <c r="AN316" s="71" t="s">
        <v>171</v>
      </c>
      <c r="AO316" s="71" t="s">
        <v>869</v>
      </c>
      <c r="AP316" s="71" t="s">
        <v>870</v>
      </c>
      <c r="AQ316" s="71" t="s">
        <v>3813</v>
      </c>
      <c r="AR316" s="71" t="s">
        <v>4015</v>
      </c>
      <c r="AS316" s="71"/>
      <c r="AT316" s="71"/>
      <c r="AX316" s="132"/>
      <c r="AY316" s="132"/>
      <c r="AZ316" s="71" t="s">
        <v>170</v>
      </c>
      <c r="BA316" s="71" t="s">
        <v>171</v>
      </c>
      <c r="BB316" s="71" t="s">
        <v>875</v>
      </c>
      <c r="BC316" s="71" t="s">
        <v>170</v>
      </c>
      <c r="BD316" s="71" t="s">
        <v>171</v>
      </c>
      <c r="BE316" s="71" t="s">
        <v>875</v>
      </c>
    </row>
    <row r="317" spans="36:57">
      <c r="AJ317" s="121"/>
      <c r="AK317" s="67">
        <v>1</v>
      </c>
      <c r="AL317" s="54" t="s">
        <v>871</v>
      </c>
      <c r="AM317" s="68" t="s">
        <v>3222</v>
      </c>
      <c r="AN317" s="68" t="s">
        <v>3224</v>
      </c>
      <c r="AO317" s="68" t="s">
        <v>3227</v>
      </c>
      <c r="AP317" s="68" t="s">
        <v>3228</v>
      </c>
      <c r="AQ317" s="68"/>
      <c r="AR317" s="68" t="s">
        <v>4016</v>
      </c>
      <c r="AS317" s="68"/>
      <c r="AT317" s="68"/>
      <c r="AX317" s="67">
        <v>1</v>
      </c>
      <c r="AY317" s="54" t="s">
        <v>886</v>
      </c>
      <c r="AZ317" s="68" t="s">
        <v>4962</v>
      </c>
      <c r="BA317" s="68" t="s">
        <v>4967</v>
      </c>
      <c r="BB317" s="68"/>
      <c r="BC317" s="68"/>
      <c r="BD317" s="68"/>
      <c r="BE317" s="68"/>
    </row>
    <row r="318" spans="36:57">
      <c r="AJ318" s="121"/>
      <c r="AK318" s="67">
        <v>2</v>
      </c>
      <c r="AL318" s="54" t="s">
        <v>3268</v>
      </c>
      <c r="AM318" s="68" t="s">
        <v>4045</v>
      </c>
      <c r="AN318" s="68" t="s">
        <v>4055</v>
      </c>
      <c r="AO318" s="68" t="s">
        <v>4013</v>
      </c>
      <c r="AP318" s="68" t="s">
        <v>4014</v>
      </c>
      <c r="AQ318" s="68"/>
      <c r="AR318" s="68" t="s">
        <v>4017</v>
      </c>
      <c r="AS318" s="68"/>
      <c r="AT318" s="68"/>
      <c r="AX318" s="67">
        <v>2</v>
      </c>
      <c r="AY318" s="54" t="s">
        <v>887</v>
      </c>
      <c r="AZ318" s="68" t="s">
        <v>4963</v>
      </c>
      <c r="BA318" s="68" t="s">
        <v>4968</v>
      </c>
      <c r="BB318" s="68"/>
      <c r="BC318" s="68"/>
      <c r="BD318" s="68"/>
      <c r="BE318" s="68"/>
    </row>
    <row r="319" spans="36:57">
      <c r="AJ319" s="121"/>
      <c r="AK319" s="67">
        <v>3</v>
      </c>
      <c r="AL319" s="54" t="s">
        <v>3269</v>
      </c>
      <c r="AM319" s="68" t="s">
        <v>4046</v>
      </c>
      <c r="AN319" s="68" t="s">
        <v>4056</v>
      </c>
      <c r="AO319" s="68" t="s">
        <v>4027</v>
      </c>
      <c r="AP319" s="68" t="s">
        <v>4028</v>
      </c>
      <c r="AQ319" s="68"/>
      <c r="AR319" s="68" t="s">
        <v>4018</v>
      </c>
      <c r="AS319" s="68"/>
      <c r="AT319" s="68"/>
      <c r="AX319" s="67">
        <v>3</v>
      </c>
      <c r="AY319" s="54" t="s">
        <v>876</v>
      </c>
      <c r="AZ319" s="68" t="s">
        <v>4964</v>
      </c>
      <c r="BA319" s="68" t="s">
        <v>4969</v>
      </c>
      <c r="BB319" s="68"/>
      <c r="BC319" s="68"/>
      <c r="BD319" s="68"/>
      <c r="BE319" s="68"/>
    </row>
    <row r="320" spans="36:57">
      <c r="AJ320" s="121"/>
      <c r="AK320" s="67">
        <v>4</v>
      </c>
      <c r="AL320" s="54" t="s">
        <v>3270</v>
      </c>
      <c r="AM320" s="68" t="s">
        <v>4047</v>
      </c>
      <c r="AN320" s="68" t="s">
        <v>4057</v>
      </c>
      <c r="AO320" s="68" t="s">
        <v>4029</v>
      </c>
      <c r="AP320" s="68" t="s">
        <v>4030</v>
      </c>
      <c r="AQ320" s="68"/>
      <c r="AR320" s="68" t="s">
        <v>4019</v>
      </c>
      <c r="AS320" s="68"/>
      <c r="AT320" s="68"/>
      <c r="AX320" s="67">
        <v>4</v>
      </c>
      <c r="AY320" s="54" t="s">
        <v>877</v>
      </c>
      <c r="AZ320" s="68" t="s">
        <v>4965</v>
      </c>
      <c r="BA320" s="68" t="s">
        <v>4970</v>
      </c>
      <c r="BB320" s="68"/>
      <c r="BC320" s="68"/>
      <c r="BD320" s="68"/>
      <c r="BE320" s="68"/>
    </row>
    <row r="321" spans="36:57">
      <c r="AJ321" s="121"/>
      <c r="AK321" s="67">
        <v>5</v>
      </c>
      <c r="AL321" s="54" t="s">
        <v>3271</v>
      </c>
      <c r="AM321" s="68" t="s">
        <v>4048</v>
      </c>
      <c r="AN321" s="68" t="s">
        <v>4058</v>
      </c>
      <c r="AO321" s="68" t="s">
        <v>4031</v>
      </c>
      <c r="AP321" s="68" t="s">
        <v>4032</v>
      </c>
      <c r="AQ321" s="68"/>
      <c r="AR321" s="68" t="s">
        <v>4020</v>
      </c>
      <c r="AS321" s="68"/>
      <c r="AT321" s="68"/>
      <c r="AX321" s="67">
        <v>5</v>
      </c>
      <c r="AY321" s="54" t="s">
        <v>885</v>
      </c>
      <c r="AZ321" s="68" t="s">
        <v>4966</v>
      </c>
      <c r="BA321" s="68" t="s">
        <v>4971</v>
      </c>
      <c r="BB321" s="68"/>
      <c r="BC321" s="68"/>
      <c r="BD321" s="68"/>
      <c r="BE321" s="68"/>
    </row>
    <row r="322" spans="36:57">
      <c r="AJ322" s="121"/>
      <c r="AK322" s="67">
        <v>6</v>
      </c>
      <c r="AL322" s="54" t="s">
        <v>3272</v>
      </c>
      <c r="AM322" s="68" t="s">
        <v>4049</v>
      </c>
      <c r="AN322" s="68" t="s">
        <v>4059</v>
      </c>
      <c r="AO322" s="68" t="s">
        <v>4033</v>
      </c>
      <c r="AP322" s="68" t="s">
        <v>4034</v>
      </c>
      <c r="AQ322" s="68"/>
      <c r="AR322" s="68" t="s">
        <v>4021</v>
      </c>
      <c r="AS322" s="68"/>
      <c r="AT322" s="68"/>
      <c r="AX322" s="67">
        <v>6</v>
      </c>
      <c r="AY322" s="54"/>
      <c r="AZ322" s="68"/>
      <c r="BA322" s="68"/>
      <c r="BB322" s="68"/>
      <c r="BC322" s="68"/>
      <c r="BD322" s="68"/>
      <c r="BE322" s="68"/>
    </row>
    <row r="323" spans="36:57">
      <c r="AJ323" s="121"/>
      <c r="AK323" s="67">
        <v>7</v>
      </c>
      <c r="AL323" s="54" t="s">
        <v>3273</v>
      </c>
      <c r="AM323" s="68" t="s">
        <v>4050</v>
      </c>
      <c r="AN323" s="68" t="s">
        <v>4060</v>
      </c>
      <c r="AO323" s="68" t="s">
        <v>4035</v>
      </c>
      <c r="AP323" s="68" t="s">
        <v>4036</v>
      </c>
      <c r="AQ323" s="68"/>
      <c r="AR323" s="68" t="s">
        <v>4022</v>
      </c>
      <c r="AS323" s="68"/>
      <c r="AT323" s="68"/>
      <c r="AX323" s="67">
        <v>7</v>
      </c>
      <c r="AY323" s="54" t="s">
        <v>883</v>
      </c>
      <c r="AZ323" s="68"/>
      <c r="BA323" s="68" t="s">
        <v>4972</v>
      </c>
      <c r="BB323" s="68"/>
      <c r="BC323" s="68"/>
      <c r="BD323" s="68"/>
      <c r="BE323" s="68"/>
    </row>
    <row r="324" spans="36:57">
      <c r="AJ324" s="121"/>
      <c r="AK324" s="67">
        <v>8</v>
      </c>
      <c r="AL324" s="54" t="s">
        <v>3274</v>
      </c>
      <c r="AM324" s="68" t="s">
        <v>4051</v>
      </c>
      <c r="AN324" s="68" t="s">
        <v>4061</v>
      </c>
      <c r="AO324" s="68" t="s">
        <v>4037</v>
      </c>
      <c r="AP324" s="68" t="s">
        <v>4038</v>
      </c>
      <c r="AQ324" s="68"/>
      <c r="AR324" s="68" t="s">
        <v>4023</v>
      </c>
      <c r="AS324" s="68"/>
      <c r="AT324" s="68"/>
      <c r="AX324" s="67">
        <v>8</v>
      </c>
      <c r="AY324" s="54" t="s">
        <v>882</v>
      </c>
      <c r="AZ324" s="68"/>
      <c r="BA324" s="68" t="s">
        <v>4973</v>
      </c>
      <c r="BB324" s="68"/>
      <c r="BC324" s="68"/>
      <c r="BD324" s="68"/>
      <c r="BE324" s="68"/>
    </row>
    <row r="325" spans="36:57">
      <c r="AJ325" s="121"/>
      <c r="AK325" s="67">
        <v>9</v>
      </c>
      <c r="AL325" s="54" t="s">
        <v>3275</v>
      </c>
      <c r="AM325" s="68" t="s">
        <v>4052</v>
      </c>
      <c r="AN325" s="68" t="s">
        <v>4062</v>
      </c>
      <c r="AO325" s="68" t="s">
        <v>4039</v>
      </c>
      <c r="AP325" s="68" t="s">
        <v>4040</v>
      </c>
      <c r="AQ325" s="68"/>
      <c r="AR325" s="68" t="s">
        <v>4024</v>
      </c>
      <c r="AS325" s="68"/>
      <c r="AT325" s="68"/>
      <c r="AX325" s="67">
        <v>9</v>
      </c>
      <c r="AY325" s="54" t="s">
        <v>884</v>
      </c>
      <c r="AZ325" s="68"/>
      <c r="BA325" s="68" t="s">
        <v>4974</v>
      </c>
      <c r="BB325" s="68"/>
      <c r="BC325" s="68"/>
      <c r="BD325" s="68"/>
      <c r="BE325" s="68"/>
    </row>
    <row r="326" spans="36:57">
      <c r="AJ326" s="121"/>
      <c r="AK326" s="67">
        <v>10</v>
      </c>
      <c r="AL326" s="54" t="s">
        <v>3276</v>
      </c>
      <c r="AM326" s="68" t="s">
        <v>4053</v>
      </c>
      <c r="AN326" s="68" t="s">
        <v>4063</v>
      </c>
      <c r="AO326" s="68" t="s">
        <v>4041</v>
      </c>
      <c r="AP326" s="68" t="s">
        <v>4042</v>
      </c>
      <c r="AQ326" s="68"/>
      <c r="AR326" s="68" t="s">
        <v>4025</v>
      </c>
      <c r="AS326" s="68"/>
      <c r="AT326" s="68"/>
      <c r="AX326" s="67">
        <v>10</v>
      </c>
      <c r="AY326" s="54"/>
      <c r="AZ326" s="68"/>
      <c r="BA326" s="68"/>
      <c r="BB326" s="68"/>
      <c r="BC326" s="68"/>
      <c r="BD326" s="68"/>
      <c r="BE326" s="68"/>
    </row>
    <row r="327" spans="36:57">
      <c r="AJ327" s="121"/>
      <c r="AK327" s="67">
        <v>11</v>
      </c>
      <c r="AL327" s="54" t="s">
        <v>3277</v>
      </c>
      <c r="AM327" s="68" t="s">
        <v>4054</v>
      </c>
      <c r="AN327" s="68" t="s">
        <v>4064</v>
      </c>
      <c r="AO327" s="68" t="s">
        <v>4043</v>
      </c>
      <c r="AP327" s="68" t="s">
        <v>4044</v>
      </c>
      <c r="AQ327" s="68"/>
      <c r="AR327" s="68" t="s">
        <v>4026</v>
      </c>
      <c r="AS327" s="68"/>
      <c r="AT327" s="68"/>
      <c r="AX327" s="67">
        <v>11</v>
      </c>
      <c r="AY327" s="54" t="s">
        <v>888</v>
      </c>
      <c r="AZ327" s="68"/>
      <c r="BA327" s="68"/>
      <c r="BB327" s="68" t="s">
        <v>4975</v>
      </c>
      <c r="BC327" s="68"/>
      <c r="BD327" s="68"/>
      <c r="BE327" s="68"/>
    </row>
    <row r="328" spans="36:57">
      <c r="AJ328" s="121"/>
      <c r="AK328" s="67">
        <v>12</v>
      </c>
      <c r="AL328" s="54"/>
      <c r="AM328" s="68"/>
      <c r="AN328" s="68"/>
      <c r="AO328" s="68"/>
      <c r="AP328" s="68"/>
      <c r="AQ328" s="68"/>
      <c r="AR328" s="68"/>
      <c r="AS328" s="68"/>
      <c r="AT328" s="68"/>
      <c r="AX328" s="67">
        <v>12</v>
      </c>
      <c r="AY328" s="54" t="s">
        <v>889</v>
      </c>
      <c r="AZ328" s="68"/>
      <c r="BA328" s="68"/>
      <c r="BB328" s="68" t="s">
        <v>4976</v>
      </c>
      <c r="BC328" s="68"/>
      <c r="BD328" s="68"/>
      <c r="BE328" s="68"/>
    </row>
    <row r="329" spans="36:57">
      <c r="AJ329" s="121"/>
      <c r="AK329" s="67">
        <v>13</v>
      </c>
      <c r="AL329" s="54"/>
      <c r="AM329" s="68"/>
      <c r="AN329" s="68"/>
      <c r="AO329" s="68"/>
      <c r="AP329" s="68"/>
      <c r="AQ329" s="68"/>
      <c r="AR329" s="68"/>
      <c r="AS329" s="68"/>
      <c r="AT329" s="68"/>
      <c r="AX329" s="67">
        <v>13</v>
      </c>
      <c r="AY329" s="54" t="s">
        <v>893</v>
      </c>
      <c r="AZ329" s="68"/>
      <c r="BA329" s="68"/>
      <c r="BB329" s="68" t="s">
        <v>4977</v>
      </c>
      <c r="BC329" s="68"/>
      <c r="BD329" s="68"/>
      <c r="BE329" s="68"/>
    </row>
    <row r="330" spans="36:57">
      <c r="AJ330" s="121"/>
      <c r="AK330" s="67">
        <v>14</v>
      </c>
      <c r="AL330" s="54"/>
      <c r="AM330" s="68"/>
      <c r="AN330" s="68"/>
      <c r="AO330" s="68"/>
      <c r="AP330" s="68"/>
      <c r="AQ330" s="68"/>
      <c r="AR330" s="68"/>
      <c r="AS330" s="68"/>
      <c r="AT330" s="68"/>
      <c r="AX330" s="67">
        <v>14</v>
      </c>
      <c r="AY330" s="54" t="s">
        <v>879</v>
      </c>
      <c r="AZ330" s="68"/>
      <c r="BA330" s="68"/>
      <c r="BB330" s="68" t="s">
        <v>4978</v>
      </c>
      <c r="BC330" s="68"/>
      <c r="BD330" s="68"/>
      <c r="BE330" s="68"/>
    </row>
    <row r="331" spans="36:57">
      <c r="AJ331" s="121"/>
      <c r="AK331" s="67">
        <v>15</v>
      </c>
      <c r="AL331" s="54"/>
      <c r="AM331" s="68"/>
      <c r="AN331" s="68"/>
      <c r="AO331" s="68"/>
      <c r="AP331" s="68"/>
      <c r="AQ331" s="68"/>
      <c r="AR331" s="68"/>
      <c r="AS331" s="68"/>
      <c r="AT331" s="68"/>
      <c r="AX331" s="67">
        <v>15</v>
      </c>
      <c r="AY331" s="54" t="s">
        <v>878</v>
      </c>
      <c r="AZ331" s="68"/>
      <c r="BA331" s="68"/>
      <c r="BB331" s="68" t="s">
        <v>4979</v>
      </c>
      <c r="BC331" s="68"/>
      <c r="BD331" s="68"/>
      <c r="BE331" s="68"/>
    </row>
    <row r="332" spans="36:57">
      <c r="AJ332" s="121"/>
      <c r="AK332" s="67">
        <v>16</v>
      </c>
      <c r="AL332" s="54"/>
      <c r="AM332" s="68"/>
      <c r="AN332" s="68"/>
      <c r="AO332" s="68"/>
      <c r="AP332" s="68"/>
      <c r="AQ332" s="68"/>
      <c r="AR332" s="68"/>
      <c r="AS332" s="68"/>
      <c r="AT332" s="68"/>
      <c r="AX332" s="67">
        <v>16</v>
      </c>
      <c r="AY332" s="54"/>
      <c r="AZ332" s="68"/>
      <c r="BA332" s="68"/>
      <c r="BB332" s="68"/>
      <c r="BC332" s="68"/>
      <c r="BD332" s="68"/>
      <c r="BE332" s="68"/>
    </row>
    <row r="333" spans="36:57">
      <c r="AJ333" s="121"/>
      <c r="AK333" s="67">
        <v>17</v>
      </c>
      <c r="AL333" s="54"/>
      <c r="AM333" s="68"/>
      <c r="AN333" s="68"/>
      <c r="AO333" s="68"/>
      <c r="AP333" s="68"/>
      <c r="AQ333" s="68"/>
      <c r="AR333" s="68"/>
      <c r="AS333" s="68"/>
      <c r="AT333" s="68"/>
      <c r="AX333" s="67">
        <v>17</v>
      </c>
      <c r="AY333" s="54" t="s">
        <v>880</v>
      </c>
      <c r="AZ333" s="68"/>
      <c r="BA333" s="68"/>
      <c r="BB333" s="68" t="s">
        <v>4980</v>
      </c>
      <c r="BC333" s="68"/>
      <c r="BD333" s="68"/>
      <c r="BE333" s="68"/>
    </row>
    <row r="334" spans="36:57">
      <c r="AJ334" s="121"/>
      <c r="AK334" s="67">
        <v>18</v>
      </c>
      <c r="AL334" s="54"/>
      <c r="AM334" s="68"/>
      <c r="AN334" s="68"/>
      <c r="AO334" s="68"/>
      <c r="AP334" s="68"/>
      <c r="AQ334" s="68"/>
      <c r="AR334" s="68"/>
      <c r="AS334" s="68"/>
      <c r="AT334" s="68"/>
      <c r="AX334" s="67">
        <v>18</v>
      </c>
      <c r="AY334" s="54" t="s">
        <v>881</v>
      </c>
      <c r="AZ334" s="68"/>
      <c r="BA334" s="68"/>
      <c r="BB334" s="68" t="s">
        <v>4981</v>
      </c>
      <c r="BC334" s="68"/>
      <c r="BD334" s="68"/>
      <c r="BE334" s="68"/>
    </row>
    <row r="335" spans="36:57">
      <c r="AJ335" s="121"/>
      <c r="AK335" s="67">
        <v>19</v>
      </c>
      <c r="AL335" s="54"/>
      <c r="AM335" s="68"/>
      <c r="AN335" s="68"/>
      <c r="AO335" s="68"/>
      <c r="AP335" s="68"/>
      <c r="AQ335" s="68"/>
      <c r="AR335" s="68"/>
      <c r="AS335" s="68"/>
      <c r="AT335" s="68"/>
      <c r="AX335" s="67">
        <v>19</v>
      </c>
      <c r="AY335" s="54" t="s">
        <v>890</v>
      </c>
      <c r="AZ335" s="68"/>
      <c r="BA335" s="68"/>
      <c r="BB335" s="68" t="s">
        <v>4982</v>
      </c>
      <c r="BC335" s="68"/>
      <c r="BD335" s="68"/>
      <c r="BE335" s="68"/>
    </row>
    <row r="336" spans="36:57">
      <c r="AJ336" s="121"/>
      <c r="AK336" s="67">
        <v>20</v>
      </c>
      <c r="AL336" s="54"/>
      <c r="AM336" s="68"/>
      <c r="AN336" s="68"/>
      <c r="AO336" s="68"/>
      <c r="AP336" s="68"/>
      <c r="AQ336" s="68"/>
      <c r="AR336" s="68"/>
      <c r="AS336" s="68"/>
      <c r="AT336" s="68"/>
      <c r="AX336" s="67">
        <v>20</v>
      </c>
      <c r="AY336" s="54" t="s">
        <v>892</v>
      </c>
      <c r="AZ336" s="68"/>
      <c r="BA336" s="68"/>
      <c r="BB336" s="68" t="s">
        <v>4983</v>
      </c>
      <c r="BC336" s="68"/>
      <c r="BD336" s="68"/>
      <c r="BE336" s="68"/>
    </row>
    <row r="337" spans="36:57">
      <c r="AJ337" s="121"/>
      <c r="AX337" s="67">
        <v>21</v>
      </c>
      <c r="AY337" s="54" t="s">
        <v>891</v>
      </c>
      <c r="AZ337" s="68"/>
      <c r="BA337" s="68"/>
      <c r="BB337" s="68" t="s">
        <v>4984</v>
      </c>
      <c r="BC337" s="68"/>
      <c r="BD337" s="68"/>
      <c r="BE337" s="68"/>
    </row>
    <row r="338" spans="36:57">
      <c r="AJ338" s="121"/>
      <c r="AX338" s="67">
        <v>22</v>
      </c>
      <c r="AY338" s="54"/>
      <c r="AZ338" s="68"/>
      <c r="BA338" s="68"/>
      <c r="BB338" s="68"/>
      <c r="BC338" s="68"/>
      <c r="BD338" s="68"/>
      <c r="BE338" s="68"/>
    </row>
    <row r="339" spans="36:57">
      <c r="AJ339" s="121"/>
    </row>
    <row r="340" spans="36:57">
      <c r="AJ340" s="121"/>
      <c r="AK340" s="133" t="s">
        <v>4120</v>
      </c>
      <c r="AL340" s="133"/>
      <c r="AM340" s="133"/>
      <c r="AN340" s="133"/>
      <c r="AO340" s="133"/>
      <c r="AP340" s="133"/>
      <c r="AQ340" s="133"/>
      <c r="AR340" s="133"/>
      <c r="AS340" s="133"/>
      <c r="AT340" s="133"/>
      <c r="AX340" s="133" t="s">
        <v>4985</v>
      </c>
      <c r="AY340" s="133"/>
      <c r="AZ340" s="133"/>
      <c r="BA340" s="133"/>
      <c r="BB340" s="133"/>
      <c r="BC340" s="133"/>
      <c r="BD340" s="133"/>
      <c r="BE340" s="133"/>
    </row>
    <row r="341" spans="36:57">
      <c r="AJ341" s="121"/>
      <c r="AK341" s="132" t="s">
        <v>869</v>
      </c>
      <c r="AL341" s="132" t="s">
        <v>169</v>
      </c>
      <c r="AM341" s="132" t="s">
        <v>4065</v>
      </c>
      <c r="AN341" s="132"/>
      <c r="AO341" s="132"/>
      <c r="AP341" s="132"/>
      <c r="AQ341" s="132"/>
      <c r="AR341" s="132"/>
      <c r="AS341" s="132"/>
      <c r="AT341" s="132"/>
      <c r="AX341" s="132" t="s">
        <v>157</v>
      </c>
      <c r="AY341" s="132" t="s">
        <v>169</v>
      </c>
      <c r="AZ341" s="132" t="s">
        <v>4065</v>
      </c>
      <c r="BA341" s="132"/>
      <c r="BB341" s="132"/>
      <c r="BC341" s="132"/>
      <c r="BD341" s="132"/>
      <c r="BE341" s="132"/>
    </row>
    <row r="342" spans="36:57">
      <c r="AJ342" s="121"/>
      <c r="AK342" s="132"/>
      <c r="AL342" s="132"/>
      <c r="AM342" s="71" t="s">
        <v>170</v>
      </c>
      <c r="AN342" s="71" t="s">
        <v>171</v>
      </c>
      <c r="AO342" s="71" t="s">
        <v>869</v>
      </c>
      <c r="AP342" s="71" t="s">
        <v>870</v>
      </c>
      <c r="AQ342" s="71" t="s">
        <v>3813</v>
      </c>
      <c r="AR342" s="71" t="s">
        <v>4106</v>
      </c>
      <c r="AS342" s="71"/>
      <c r="AT342" s="71"/>
      <c r="AX342" s="132"/>
      <c r="AY342" s="132"/>
      <c r="AZ342" s="71" t="s">
        <v>170</v>
      </c>
      <c r="BA342" s="71" t="s">
        <v>171</v>
      </c>
      <c r="BB342" s="71" t="s">
        <v>875</v>
      </c>
      <c r="BC342" s="71" t="s">
        <v>170</v>
      </c>
      <c r="BD342" s="71" t="s">
        <v>171</v>
      </c>
      <c r="BE342" s="71" t="s">
        <v>875</v>
      </c>
    </row>
    <row r="343" spans="36:57">
      <c r="AJ343" s="121"/>
      <c r="AK343" s="67">
        <v>0</v>
      </c>
      <c r="AL343" s="54" t="s">
        <v>871</v>
      </c>
      <c r="AM343" s="68" t="s">
        <v>3241</v>
      </c>
      <c r="AN343" s="68" t="s">
        <v>3243</v>
      </c>
      <c r="AO343" s="68" t="s">
        <v>3246</v>
      </c>
      <c r="AP343" s="68" t="s">
        <v>3247</v>
      </c>
      <c r="AQ343" s="68"/>
      <c r="AR343" s="68" t="s">
        <v>4107</v>
      </c>
      <c r="AS343" s="68"/>
      <c r="AT343" s="68"/>
      <c r="AX343" s="67">
        <v>1</v>
      </c>
      <c r="AY343" s="54" t="s">
        <v>886</v>
      </c>
      <c r="AZ343" s="68" t="s">
        <v>4986</v>
      </c>
      <c r="BA343" s="68" t="s">
        <v>4991</v>
      </c>
      <c r="BB343" s="68"/>
      <c r="BC343" s="68"/>
      <c r="BD343" s="68"/>
      <c r="BE343" s="68"/>
    </row>
    <row r="344" spans="36:57">
      <c r="AJ344" s="121"/>
      <c r="AK344" s="67">
        <v>1</v>
      </c>
      <c r="AL344" s="54" t="s">
        <v>3268</v>
      </c>
      <c r="AM344" s="68" t="s">
        <v>4066</v>
      </c>
      <c r="AN344" s="68" t="s">
        <v>4076</v>
      </c>
      <c r="AO344" s="68" t="s">
        <v>4086</v>
      </c>
      <c r="AP344" s="68" t="s">
        <v>4087</v>
      </c>
      <c r="AQ344" s="68"/>
      <c r="AR344" s="68" t="s">
        <v>4108</v>
      </c>
      <c r="AS344" s="68"/>
      <c r="AT344" s="68"/>
      <c r="AX344" s="67">
        <v>2</v>
      </c>
      <c r="AY344" s="54" t="s">
        <v>887</v>
      </c>
      <c r="AZ344" s="68" t="s">
        <v>4987</v>
      </c>
      <c r="BA344" s="68" t="s">
        <v>4992</v>
      </c>
      <c r="BB344" s="68"/>
      <c r="BC344" s="68"/>
      <c r="BD344" s="68"/>
      <c r="BE344" s="68"/>
    </row>
    <row r="345" spans="36:57">
      <c r="AJ345" s="121"/>
      <c r="AK345" s="67">
        <v>2</v>
      </c>
      <c r="AL345" s="54" t="s">
        <v>3269</v>
      </c>
      <c r="AM345" s="68" t="s">
        <v>4067</v>
      </c>
      <c r="AN345" s="68" t="s">
        <v>4077</v>
      </c>
      <c r="AO345" s="68" t="s">
        <v>4088</v>
      </c>
      <c r="AP345" s="68" t="s">
        <v>4089</v>
      </c>
      <c r="AQ345" s="68"/>
      <c r="AR345" s="68" t="s">
        <v>4109</v>
      </c>
      <c r="AS345" s="68"/>
      <c r="AT345" s="68"/>
      <c r="AX345" s="67">
        <v>3</v>
      </c>
      <c r="AY345" s="54" t="s">
        <v>876</v>
      </c>
      <c r="AZ345" s="68" t="s">
        <v>4988</v>
      </c>
      <c r="BA345" s="68" t="s">
        <v>4993</v>
      </c>
      <c r="BB345" s="68"/>
      <c r="BC345" s="68"/>
      <c r="BD345" s="68"/>
      <c r="BE345" s="68"/>
    </row>
    <row r="346" spans="36:57">
      <c r="AJ346" s="121"/>
      <c r="AK346" s="67">
        <v>3</v>
      </c>
      <c r="AL346" s="54" t="s">
        <v>3270</v>
      </c>
      <c r="AM346" s="68" t="s">
        <v>4068</v>
      </c>
      <c r="AN346" s="68" t="s">
        <v>4078</v>
      </c>
      <c r="AO346" s="68" t="s">
        <v>4090</v>
      </c>
      <c r="AP346" s="68" t="s">
        <v>4091</v>
      </c>
      <c r="AQ346" s="68"/>
      <c r="AR346" s="68" t="s">
        <v>4110</v>
      </c>
      <c r="AS346" s="68"/>
      <c r="AT346" s="68"/>
      <c r="AX346" s="67">
        <v>4</v>
      </c>
      <c r="AY346" s="54" t="s">
        <v>877</v>
      </c>
      <c r="AZ346" s="68" t="s">
        <v>4990</v>
      </c>
      <c r="BA346" s="68" t="s">
        <v>4994</v>
      </c>
      <c r="BB346" s="68"/>
      <c r="BC346" s="68"/>
      <c r="BD346" s="68"/>
      <c r="BE346" s="68"/>
    </row>
    <row r="347" spans="36:57">
      <c r="AJ347" s="121"/>
      <c r="AK347" s="67">
        <v>4</v>
      </c>
      <c r="AL347" s="54" t="s">
        <v>3271</v>
      </c>
      <c r="AM347" s="68" t="s">
        <v>4069</v>
      </c>
      <c r="AN347" s="68" t="s">
        <v>4079</v>
      </c>
      <c r="AO347" s="68" t="s">
        <v>4092</v>
      </c>
      <c r="AP347" s="68" t="s">
        <v>4093</v>
      </c>
      <c r="AQ347" s="68"/>
      <c r="AR347" s="68" t="s">
        <v>4111</v>
      </c>
      <c r="AS347" s="68"/>
      <c r="AT347" s="68"/>
      <c r="AX347" s="67">
        <v>5</v>
      </c>
      <c r="AY347" s="54" t="s">
        <v>885</v>
      </c>
      <c r="AZ347" s="68" t="s">
        <v>4989</v>
      </c>
      <c r="BA347" s="68" t="s">
        <v>4995</v>
      </c>
      <c r="BB347" s="68"/>
      <c r="BC347" s="68"/>
      <c r="BD347" s="68"/>
      <c r="BE347" s="68"/>
    </row>
    <row r="348" spans="36:57">
      <c r="AJ348" s="121"/>
      <c r="AK348" s="67">
        <v>5</v>
      </c>
      <c r="AL348" s="54" t="s">
        <v>3272</v>
      </c>
      <c r="AM348" s="68" t="s">
        <v>4070</v>
      </c>
      <c r="AN348" s="68" t="s">
        <v>4080</v>
      </c>
      <c r="AO348" s="68" t="s">
        <v>4094</v>
      </c>
      <c r="AP348" s="68" t="s">
        <v>4095</v>
      </c>
      <c r="AQ348" s="68"/>
      <c r="AR348" s="68" t="s">
        <v>4112</v>
      </c>
      <c r="AS348" s="68"/>
      <c r="AT348" s="68"/>
      <c r="AX348" s="67">
        <v>6</v>
      </c>
      <c r="AY348" s="54"/>
      <c r="AZ348" s="68"/>
      <c r="BA348" s="68"/>
      <c r="BB348" s="68"/>
      <c r="BC348" s="68"/>
      <c r="BD348" s="68"/>
      <c r="BE348" s="68"/>
    </row>
    <row r="349" spans="36:57">
      <c r="AJ349" s="121"/>
      <c r="AK349" s="67">
        <v>6</v>
      </c>
      <c r="AL349" s="54" t="s">
        <v>3273</v>
      </c>
      <c r="AM349" s="68" t="s">
        <v>4071</v>
      </c>
      <c r="AN349" s="68" t="s">
        <v>4081</v>
      </c>
      <c r="AO349" s="68" t="s">
        <v>4096</v>
      </c>
      <c r="AP349" s="68" t="s">
        <v>4097</v>
      </c>
      <c r="AQ349" s="68"/>
      <c r="AR349" s="68" t="s">
        <v>4113</v>
      </c>
      <c r="AS349" s="68"/>
      <c r="AT349" s="68"/>
      <c r="AX349" s="67">
        <v>7</v>
      </c>
      <c r="AY349" s="54" t="s">
        <v>883</v>
      </c>
      <c r="AZ349" s="68"/>
      <c r="BA349" s="68" t="s">
        <v>4996</v>
      </c>
      <c r="BB349" s="68"/>
      <c r="BC349" s="68"/>
      <c r="BD349" s="68"/>
      <c r="BE349" s="68"/>
    </row>
    <row r="350" spans="36:57">
      <c r="AJ350" s="121"/>
      <c r="AK350" s="67">
        <v>7</v>
      </c>
      <c r="AL350" s="54" t="s">
        <v>3274</v>
      </c>
      <c r="AM350" s="68" t="s">
        <v>4072</v>
      </c>
      <c r="AN350" s="68" t="s">
        <v>4082</v>
      </c>
      <c r="AO350" s="68" t="s">
        <v>4098</v>
      </c>
      <c r="AP350" s="68" t="s">
        <v>4099</v>
      </c>
      <c r="AQ350" s="68"/>
      <c r="AR350" s="68" t="s">
        <v>4114</v>
      </c>
      <c r="AS350" s="68"/>
      <c r="AT350" s="68"/>
      <c r="AX350" s="67">
        <v>8</v>
      </c>
      <c r="AY350" s="54" t="s">
        <v>882</v>
      </c>
      <c r="AZ350" s="68"/>
      <c r="BA350" s="68" t="s">
        <v>4997</v>
      </c>
      <c r="BB350" s="68"/>
      <c r="BC350" s="68"/>
      <c r="BD350" s="68"/>
      <c r="BE350" s="68"/>
    </row>
    <row r="351" spans="36:57">
      <c r="AJ351" s="121"/>
      <c r="AK351" s="67">
        <v>8</v>
      </c>
      <c r="AL351" s="54" t="s">
        <v>3275</v>
      </c>
      <c r="AM351" s="68" t="s">
        <v>4073</v>
      </c>
      <c r="AN351" s="68" t="s">
        <v>4083</v>
      </c>
      <c r="AO351" s="68" t="s">
        <v>4100</v>
      </c>
      <c r="AP351" s="68" t="s">
        <v>4101</v>
      </c>
      <c r="AQ351" s="68"/>
      <c r="AR351" s="68" t="s">
        <v>4115</v>
      </c>
      <c r="AS351" s="68"/>
      <c r="AT351" s="68"/>
      <c r="AX351" s="67">
        <v>9</v>
      </c>
      <c r="AY351" s="54" t="s">
        <v>884</v>
      </c>
      <c r="AZ351" s="68"/>
      <c r="BA351" s="68" t="s">
        <v>4998</v>
      </c>
      <c r="BB351" s="68"/>
      <c r="BC351" s="68"/>
      <c r="BD351" s="68"/>
      <c r="BE351" s="68"/>
    </row>
    <row r="352" spans="36:57">
      <c r="AJ352" s="121"/>
      <c r="AK352" s="67">
        <v>9</v>
      </c>
      <c r="AL352" s="54" t="s">
        <v>3276</v>
      </c>
      <c r="AM352" s="68" t="s">
        <v>4074</v>
      </c>
      <c r="AN352" s="68" t="s">
        <v>4084</v>
      </c>
      <c r="AO352" s="68" t="s">
        <v>4102</v>
      </c>
      <c r="AP352" s="68" t="s">
        <v>4103</v>
      </c>
      <c r="AQ352" s="68"/>
      <c r="AR352" s="68" t="s">
        <v>4116</v>
      </c>
      <c r="AS352" s="68"/>
      <c r="AT352" s="68"/>
      <c r="AX352" s="67">
        <v>10</v>
      </c>
      <c r="AY352" s="54"/>
      <c r="AZ352" s="68"/>
      <c r="BA352" s="68"/>
      <c r="BB352" s="68"/>
      <c r="BC352" s="68"/>
      <c r="BD352" s="68"/>
      <c r="BE352" s="68"/>
    </row>
    <row r="353" spans="36:57">
      <c r="AJ353" s="121"/>
      <c r="AK353" s="67">
        <v>10</v>
      </c>
      <c r="AL353" s="54" t="s">
        <v>3277</v>
      </c>
      <c r="AM353" s="68" t="s">
        <v>4075</v>
      </c>
      <c r="AN353" s="68" t="s">
        <v>4085</v>
      </c>
      <c r="AO353" s="68" t="s">
        <v>4104</v>
      </c>
      <c r="AP353" s="68" t="s">
        <v>4105</v>
      </c>
      <c r="AQ353" s="68"/>
      <c r="AR353" s="68" t="s">
        <v>4117</v>
      </c>
      <c r="AS353" s="68"/>
      <c r="AT353" s="68"/>
      <c r="AX353" s="67">
        <v>11</v>
      </c>
      <c r="AY353" s="54" t="s">
        <v>888</v>
      </c>
      <c r="AZ353" s="68"/>
      <c r="BA353" s="68"/>
      <c r="BB353" s="68" t="s">
        <v>4999</v>
      </c>
      <c r="BC353" s="68"/>
      <c r="BD353" s="68"/>
      <c r="BE353" s="68"/>
    </row>
    <row r="354" spans="36:57">
      <c r="AJ354" s="121"/>
      <c r="AK354" s="67">
        <v>11</v>
      </c>
      <c r="AL354" s="54"/>
      <c r="AM354" s="68"/>
      <c r="AN354" s="68"/>
      <c r="AO354" s="68"/>
      <c r="AP354" s="68"/>
      <c r="AQ354" s="68"/>
      <c r="AR354" s="68"/>
      <c r="AS354" s="68"/>
      <c r="AT354" s="68"/>
      <c r="AX354" s="67">
        <v>12</v>
      </c>
      <c r="AY354" s="54" t="s">
        <v>889</v>
      </c>
      <c r="AZ354" s="68"/>
      <c r="BA354" s="68"/>
      <c r="BB354" s="68" t="s">
        <v>5000</v>
      </c>
      <c r="BC354" s="68"/>
      <c r="BD354" s="68"/>
      <c r="BE354" s="68"/>
    </row>
    <row r="355" spans="36:57">
      <c r="AJ355" s="121"/>
      <c r="AK355" s="67">
        <v>12</v>
      </c>
      <c r="AL355" s="54"/>
      <c r="AM355" s="68"/>
      <c r="AN355" s="68"/>
      <c r="AO355" s="68"/>
      <c r="AP355" s="68"/>
      <c r="AQ355" s="68"/>
      <c r="AR355" s="68"/>
      <c r="AS355" s="68"/>
      <c r="AT355" s="68"/>
      <c r="AX355" s="67">
        <v>13</v>
      </c>
      <c r="AY355" s="54" t="s">
        <v>893</v>
      </c>
      <c r="AZ355" s="68"/>
      <c r="BA355" s="68"/>
      <c r="BB355" s="68" t="s">
        <v>5001</v>
      </c>
      <c r="BC355" s="68"/>
      <c r="BD355" s="68"/>
      <c r="BE355" s="68"/>
    </row>
    <row r="356" spans="36:57">
      <c r="AJ356" s="121"/>
      <c r="AK356" s="67">
        <v>13</v>
      </c>
      <c r="AL356" s="54"/>
      <c r="AM356" s="68"/>
      <c r="AN356" s="68"/>
      <c r="AO356" s="68"/>
      <c r="AP356" s="68"/>
      <c r="AQ356" s="68"/>
      <c r="AR356" s="68"/>
      <c r="AS356" s="68"/>
      <c r="AT356" s="68"/>
      <c r="AX356" s="67">
        <v>14</v>
      </c>
      <c r="AY356" s="54" t="s">
        <v>879</v>
      </c>
      <c r="AZ356" s="68"/>
      <c r="BA356" s="68"/>
      <c r="BB356" s="68" t="s">
        <v>5002</v>
      </c>
      <c r="BC356" s="68"/>
      <c r="BD356" s="68"/>
      <c r="BE356" s="68"/>
    </row>
    <row r="357" spans="36:57">
      <c r="AJ357" s="121"/>
      <c r="AK357" s="67">
        <v>14</v>
      </c>
      <c r="AL357" s="54"/>
      <c r="AM357" s="68"/>
      <c r="AN357" s="68"/>
      <c r="AO357" s="68"/>
      <c r="AP357" s="68"/>
      <c r="AQ357" s="68"/>
      <c r="AR357" s="68"/>
      <c r="AS357" s="68"/>
      <c r="AT357" s="68"/>
      <c r="AX357" s="67">
        <v>15</v>
      </c>
      <c r="AY357" s="54" t="s">
        <v>878</v>
      </c>
      <c r="AZ357" s="68"/>
      <c r="BA357" s="68"/>
      <c r="BB357" s="68" t="s">
        <v>5003</v>
      </c>
      <c r="BC357" s="68"/>
      <c r="BD357" s="68"/>
      <c r="BE357" s="68"/>
    </row>
    <row r="358" spans="36:57">
      <c r="AJ358" s="121"/>
      <c r="AK358" s="67">
        <v>15</v>
      </c>
      <c r="AL358" s="54"/>
      <c r="AM358" s="68"/>
      <c r="AN358" s="68"/>
      <c r="AO358" s="68"/>
      <c r="AP358" s="68"/>
      <c r="AQ358" s="68"/>
      <c r="AR358" s="68"/>
      <c r="AS358" s="68"/>
      <c r="AT358" s="68"/>
      <c r="AX358" s="67">
        <v>16</v>
      </c>
      <c r="AY358" s="54"/>
      <c r="AZ358" s="68"/>
      <c r="BA358" s="68"/>
      <c r="BB358" s="68"/>
      <c r="BC358" s="68"/>
      <c r="BD358" s="68"/>
      <c r="BE358" s="68"/>
    </row>
    <row r="359" spans="36:57">
      <c r="AJ359" s="121"/>
      <c r="AK359" s="67">
        <v>16</v>
      </c>
      <c r="AL359" s="54"/>
      <c r="AM359" s="68"/>
      <c r="AN359" s="68"/>
      <c r="AO359" s="68"/>
      <c r="AP359" s="68"/>
      <c r="AQ359" s="68"/>
      <c r="AR359" s="68"/>
      <c r="AS359" s="68"/>
      <c r="AT359" s="68"/>
      <c r="AX359" s="67">
        <v>17</v>
      </c>
      <c r="AY359" s="54" t="s">
        <v>880</v>
      </c>
      <c r="AZ359" s="68"/>
      <c r="BA359" s="68"/>
      <c r="BB359" s="68" t="s">
        <v>5004</v>
      </c>
      <c r="BC359" s="68"/>
      <c r="BD359" s="68"/>
      <c r="BE359" s="68"/>
    </row>
    <row r="360" spans="36:57">
      <c r="AJ360" s="121"/>
      <c r="AK360" s="67">
        <v>17</v>
      </c>
      <c r="AL360" s="54"/>
      <c r="AM360" s="68"/>
      <c r="AN360" s="68"/>
      <c r="AO360" s="68"/>
      <c r="AP360" s="68"/>
      <c r="AQ360" s="68"/>
      <c r="AR360" s="68"/>
      <c r="AS360" s="68"/>
      <c r="AT360" s="68"/>
      <c r="AX360" s="67">
        <v>18</v>
      </c>
      <c r="AY360" s="54" t="s">
        <v>881</v>
      </c>
      <c r="AZ360" s="68"/>
      <c r="BA360" s="68"/>
      <c r="BB360" s="68" t="s">
        <v>5005</v>
      </c>
      <c r="BC360" s="68"/>
      <c r="BD360" s="68"/>
      <c r="BE360" s="68"/>
    </row>
    <row r="361" spans="36:57">
      <c r="AJ361" s="121"/>
      <c r="AK361" s="67">
        <v>18</v>
      </c>
      <c r="AL361" s="54"/>
      <c r="AM361" s="68"/>
      <c r="AN361" s="68"/>
      <c r="AO361" s="68"/>
      <c r="AP361" s="68"/>
      <c r="AQ361" s="68"/>
      <c r="AR361" s="68"/>
      <c r="AS361" s="68"/>
      <c r="AT361" s="68"/>
      <c r="AX361" s="67">
        <v>19</v>
      </c>
      <c r="AY361" s="54" t="s">
        <v>890</v>
      </c>
      <c r="AZ361" s="68"/>
      <c r="BA361" s="68"/>
      <c r="BB361" s="68" t="s">
        <v>5006</v>
      </c>
      <c r="BC361" s="68"/>
      <c r="BD361" s="68"/>
      <c r="BE361" s="68"/>
    </row>
    <row r="362" spans="36:57">
      <c r="AJ362" s="121"/>
      <c r="AK362" s="67">
        <v>19</v>
      </c>
      <c r="AL362" s="54"/>
      <c r="AM362" s="68"/>
      <c r="AN362" s="68"/>
      <c r="AO362" s="68"/>
      <c r="AP362" s="68"/>
      <c r="AQ362" s="68"/>
      <c r="AR362" s="68"/>
      <c r="AS362" s="68"/>
      <c r="AT362" s="68"/>
      <c r="AX362" s="67">
        <v>20</v>
      </c>
      <c r="AY362" s="54" t="s">
        <v>892</v>
      </c>
      <c r="AZ362" s="68"/>
      <c r="BA362" s="68"/>
      <c r="BB362" s="68" t="s">
        <v>5007</v>
      </c>
      <c r="BC362" s="68"/>
      <c r="BD362" s="68"/>
      <c r="BE362" s="68"/>
    </row>
    <row r="363" spans="36:57">
      <c r="AJ363" s="121"/>
      <c r="AX363" s="67">
        <v>21</v>
      </c>
      <c r="AY363" s="54" t="s">
        <v>891</v>
      </c>
      <c r="AZ363" s="68"/>
      <c r="BA363" s="68"/>
      <c r="BB363" s="68" t="s">
        <v>5008</v>
      </c>
      <c r="BC363" s="68"/>
      <c r="BD363" s="68"/>
      <c r="BE363" s="68"/>
    </row>
    <row r="364" spans="36:57">
      <c r="AJ364" s="121"/>
      <c r="AX364" s="67">
        <v>22</v>
      </c>
      <c r="AY364" s="54"/>
      <c r="AZ364" s="68"/>
      <c r="BA364" s="68"/>
      <c r="BB364" s="68"/>
      <c r="BC364" s="68"/>
      <c r="BD364" s="68"/>
      <c r="BE364" s="68"/>
    </row>
    <row r="365" spans="36:57">
      <c r="AJ365" s="121"/>
    </row>
    <row r="366" spans="36:57">
      <c r="AJ366" s="121"/>
      <c r="AK366" s="133" t="s">
        <v>4121</v>
      </c>
      <c r="AL366" s="133"/>
      <c r="AM366" s="133"/>
      <c r="AN366" s="133"/>
      <c r="AO366" s="133"/>
      <c r="AP366" s="133"/>
      <c r="AQ366" s="133"/>
      <c r="AR366" s="133"/>
      <c r="AS366" s="133"/>
      <c r="AT366" s="133"/>
      <c r="AX366" s="133" t="s">
        <v>5009</v>
      </c>
      <c r="AY366" s="133"/>
      <c r="AZ366" s="133"/>
      <c r="BA366" s="133"/>
      <c r="BB366" s="133"/>
      <c r="BC366" s="133"/>
      <c r="BD366" s="133"/>
      <c r="BE366" s="133"/>
    </row>
    <row r="367" spans="36:57">
      <c r="AJ367" s="121"/>
      <c r="AK367" s="132" t="s">
        <v>869</v>
      </c>
      <c r="AL367" s="132" t="s">
        <v>169</v>
      </c>
      <c r="AM367" s="132" t="s">
        <v>4118</v>
      </c>
      <c r="AN367" s="132"/>
      <c r="AO367" s="132"/>
      <c r="AP367" s="132"/>
      <c r="AQ367" s="132"/>
      <c r="AR367" s="132"/>
      <c r="AS367" s="132"/>
      <c r="AT367" s="132"/>
      <c r="AX367" s="132" t="s">
        <v>157</v>
      </c>
      <c r="AY367" s="132" t="s">
        <v>169</v>
      </c>
      <c r="AZ367" s="132" t="s">
        <v>4118</v>
      </c>
      <c r="BA367" s="132"/>
      <c r="BB367" s="132"/>
      <c r="BC367" s="132"/>
      <c r="BD367" s="132"/>
      <c r="BE367" s="132"/>
    </row>
    <row r="368" spans="36:57">
      <c r="AJ368" s="121"/>
      <c r="AK368" s="132"/>
      <c r="AL368" s="132"/>
      <c r="AM368" s="71" t="s">
        <v>170</v>
      </c>
      <c r="AN368" s="71" t="s">
        <v>171</v>
      </c>
      <c r="AO368" s="71" t="s">
        <v>869</v>
      </c>
      <c r="AP368" s="71" t="s">
        <v>870</v>
      </c>
      <c r="AQ368" s="71" t="s">
        <v>3813</v>
      </c>
      <c r="AR368" s="71" t="s">
        <v>4130</v>
      </c>
      <c r="AS368" s="71"/>
      <c r="AT368" s="71"/>
      <c r="AX368" s="132"/>
      <c r="AY368" s="132"/>
      <c r="AZ368" s="71" t="s">
        <v>170</v>
      </c>
      <c r="BA368" s="71" t="s">
        <v>171</v>
      </c>
      <c r="BB368" s="71" t="s">
        <v>875</v>
      </c>
      <c r="BC368" s="71" t="s">
        <v>170</v>
      </c>
      <c r="BD368" s="71" t="s">
        <v>171</v>
      </c>
      <c r="BE368" s="71" t="s">
        <v>875</v>
      </c>
    </row>
    <row r="369" spans="36:57">
      <c r="AJ369" s="121"/>
      <c r="AK369" s="67">
        <v>0</v>
      </c>
      <c r="AL369" s="54" t="s">
        <v>871</v>
      </c>
      <c r="AM369" s="68" t="s">
        <v>4122</v>
      </c>
      <c r="AN369" s="68" t="s">
        <v>4123</v>
      </c>
      <c r="AO369" s="68" t="s">
        <v>4124</v>
      </c>
      <c r="AP369" s="68" t="s">
        <v>4125</v>
      </c>
      <c r="AQ369" s="68"/>
      <c r="AR369" s="68" t="s">
        <v>4131</v>
      </c>
      <c r="AS369" s="68"/>
      <c r="AT369" s="68"/>
      <c r="AX369" s="67">
        <v>1</v>
      </c>
      <c r="AY369" s="54" t="s">
        <v>886</v>
      </c>
      <c r="AZ369" s="68" t="s">
        <v>5010</v>
      </c>
      <c r="BA369" s="68" t="s">
        <v>5015</v>
      </c>
      <c r="BB369" s="68"/>
      <c r="BC369" s="68"/>
      <c r="BD369" s="68"/>
      <c r="BE369" s="68"/>
    </row>
    <row r="370" spans="36:57">
      <c r="AJ370" s="121"/>
      <c r="AK370" s="67">
        <v>1</v>
      </c>
      <c r="AL370" s="54" t="s">
        <v>3268</v>
      </c>
      <c r="AM370" s="68" t="s">
        <v>4128</v>
      </c>
      <c r="AN370" s="68" t="s">
        <v>4129</v>
      </c>
      <c r="AO370" s="68" t="s">
        <v>4127</v>
      </c>
      <c r="AP370" s="68" t="s">
        <v>4126</v>
      </c>
      <c r="AQ370" s="68"/>
      <c r="AR370" s="68" t="s">
        <v>4132</v>
      </c>
      <c r="AS370" s="68"/>
      <c r="AT370" s="68"/>
      <c r="AX370" s="67">
        <v>2</v>
      </c>
      <c r="AY370" s="54" t="s">
        <v>887</v>
      </c>
      <c r="AZ370" s="68" t="s">
        <v>5011</v>
      </c>
      <c r="BA370" s="68" t="s">
        <v>5016</v>
      </c>
      <c r="BB370" s="68"/>
      <c r="BC370" s="68"/>
      <c r="BD370" s="68"/>
      <c r="BE370" s="68"/>
    </row>
    <row r="371" spans="36:57">
      <c r="AJ371" s="121"/>
      <c r="AK371" s="67">
        <v>2</v>
      </c>
      <c r="AL371" s="54" t="s">
        <v>3269</v>
      </c>
      <c r="AM371" s="68" t="s">
        <v>4142</v>
      </c>
      <c r="AN371" s="68" t="s">
        <v>4143</v>
      </c>
      <c r="AO371" s="68" t="s">
        <v>4144</v>
      </c>
      <c r="AP371" s="68" t="s">
        <v>4145</v>
      </c>
      <c r="AQ371" s="68"/>
      <c r="AR371" s="68" t="s">
        <v>4133</v>
      </c>
      <c r="AS371" s="68"/>
      <c r="AT371" s="68"/>
      <c r="AX371" s="67">
        <v>3</v>
      </c>
      <c r="AY371" s="54" t="s">
        <v>876</v>
      </c>
      <c r="AZ371" s="68" t="s">
        <v>5012</v>
      </c>
      <c r="BA371" s="68" t="s">
        <v>5017</v>
      </c>
      <c r="BB371" s="68"/>
      <c r="BC371" s="68"/>
      <c r="BD371" s="68"/>
      <c r="BE371" s="68"/>
    </row>
    <row r="372" spans="36:57">
      <c r="AJ372" s="121"/>
      <c r="AK372" s="67">
        <v>3</v>
      </c>
      <c r="AL372" s="54" t="s">
        <v>3270</v>
      </c>
      <c r="AM372" s="68" t="s">
        <v>4146</v>
      </c>
      <c r="AN372" s="68" t="s">
        <v>4147</v>
      </c>
      <c r="AO372" s="68" t="s">
        <v>4148</v>
      </c>
      <c r="AP372" s="68" t="s">
        <v>4149</v>
      </c>
      <c r="AQ372" s="68"/>
      <c r="AR372" s="68" t="s">
        <v>4134</v>
      </c>
      <c r="AS372" s="68"/>
      <c r="AT372" s="68"/>
      <c r="AX372" s="67">
        <v>4</v>
      </c>
      <c r="AY372" s="54" t="s">
        <v>877</v>
      </c>
      <c r="AZ372" s="68" t="s">
        <v>5013</v>
      </c>
      <c r="BA372" s="68" t="s">
        <v>5018</v>
      </c>
      <c r="BB372" s="68"/>
      <c r="BC372" s="68"/>
      <c r="BD372" s="68"/>
      <c r="BE372" s="68"/>
    </row>
    <row r="373" spans="36:57">
      <c r="AJ373" s="121"/>
      <c r="AK373" s="67">
        <v>4</v>
      </c>
      <c r="AL373" s="54" t="s">
        <v>3271</v>
      </c>
      <c r="AM373" s="68" t="s">
        <v>4150</v>
      </c>
      <c r="AN373" s="68" t="s">
        <v>4151</v>
      </c>
      <c r="AO373" s="68" t="s">
        <v>4152</v>
      </c>
      <c r="AP373" s="68" t="s">
        <v>4153</v>
      </c>
      <c r="AQ373" s="68"/>
      <c r="AR373" s="68" t="s">
        <v>4135</v>
      </c>
      <c r="AS373" s="68"/>
      <c r="AT373" s="68"/>
      <c r="AX373" s="67">
        <v>5</v>
      </c>
      <c r="AY373" s="54" t="s">
        <v>885</v>
      </c>
      <c r="AZ373" s="68" t="s">
        <v>5014</v>
      </c>
      <c r="BA373" s="68" t="s">
        <v>5019</v>
      </c>
      <c r="BB373" s="68"/>
      <c r="BC373" s="68"/>
      <c r="BD373" s="68"/>
      <c r="BE373" s="68"/>
    </row>
    <row r="374" spans="36:57">
      <c r="AJ374" s="121"/>
      <c r="AK374" s="67">
        <v>5</v>
      </c>
      <c r="AL374" s="54" t="s">
        <v>3272</v>
      </c>
      <c r="AM374" s="68" t="s">
        <v>4154</v>
      </c>
      <c r="AN374" s="68" t="s">
        <v>4155</v>
      </c>
      <c r="AO374" s="68" t="s">
        <v>4156</v>
      </c>
      <c r="AP374" s="68" t="s">
        <v>4157</v>
      </c>
      <c r="AQ374" s="68"/>
      <c r="AR374" s="68" t="s">
        <v>4136</v>
      </c>
      <c r="AS374" s="68"/>
      <c r="AT374" s="68"/>
      <c r="AX374" s="67">
        <v>6</v>
      </c>
      <c r="AY374" s="54"/>
      <c r="AZ374" s="68"/>
      <c r="BA374" s="68"/>
      <c r="BB374" s="68"/>
      <c r="BC374" s="68"/>
      <c r="BD374" s="68"/>
      <c r="BE374" s="68"/>
    </row>
    <row r="375" spans="36:57">
      <c r="AJ375" s="121"/>
      <c r="AK375" s="67">
        <v>6</v>
      </c>
      <c r="AL375" s="54" t="s">
        <v>3273</v>
      </c>
      <c r="AM375" s="68" t="s">
        <v>4158</v>
      </c>
      <c r="AN375" s="68" t="s">
        <v>4159</v>
      </c>
      <c r="AO375" s="68" t="s">
        <v>4160</v>
      </c>
      <c r="AP375" s="68" t="s">
        <v>4161</v>
      </c>
      <c r="AQ375" s="68"/>
      <c r="AR375" s="68" t="s">
        <v>4137</v>
      </c>
      <c r="AS375" s="68"/>
      <c r="AT375" s="68"/>
      <c r="AX375" s="67">
        <v>7</v>
      </c>
      <c r="AY375" s="54" t="s">
        <v>883</v>
      </c>
      <c r="AZ375" s="68"/>
      <c r="BA375" s="68" t="s">
        <v>5020</v>
      </c>
      <c r="BB375" s="68"/>
      <c r="BC375" s="68"/>
      <c r="BD375" s="68"/>
      <c r="BE375" s="68"/>
    </row>
    <row r="376" spans="36:57">
      <c r="AJ376" s="121"/>
      <c r="AK376" s="67">
        <v>7</v>
      </c>
      <c r="AL376" s="54" t="s">
        <v>3274</v>
      </c>
      <c r="AM376" s="68" t="s">
        <v>4162</v>
      </c>
      <c r="AN376" s="68" t="s">
        <v>4163</v>
      </c>
      <c r="AO376" s="68" t="s">
        <v>4164</v>
      </c>
      <c r="AP376" s="68" t="s">
        <v>4165</v>
      </c>
      <c r="AQ376" s="68"/>
      <c r="AR376" s="68" t="s">
        <v>4138</v>
      </c>
      <c r="AS376" s="68"/>
      <c r="AT376" s="68"/>
      <c r="AX376" s="67">
        <v>8</v>
      </c>
      <c r="AY376" s="54" t="s">
        <v>882</v>
      </c>
      <c r="AZ376" s="68"/>
      <c r="BA376" s="68" t="s">
        <v>5023</v>
      </c>
      <c r="BB376" s="68"/>
      <c r="BC376" s="68"/>
      <c r="BD376" s="68"/>
      <c r="BE376" s="68"/>
    </row>
    <row r="377" spans="36:57">
      <c r="AJ377" s="121"/>
      <c r="AK377" s="67">
        <v>8</v>
      </c>
      <c r="AL377" s="54" t="s">
        <v>3275</v>
      </c>
      <c r="AM377" s="68" t="s">
        <v>4166</v>
      </c>
      <c r="AN377" s="68" t="s">
        <v>4167</v>
      </c>
      <c r="AO377" s="68" t="s">
        <v>4168</v>
      </c>
      <c r="AP377" s="68" t="s">
        <v>4169</v>
      </c>
      <c r="AQ377" s="68"/>
      <c r="AR377" s="68" t="s">
        <v>4139</v>
      </c>
      <c r="AS377" s="68"/>
      <c r="AT377" s="68"/>
      <c r="AX377" s="67">
        <v>9</v>
      </c>
      <c r="AY377" s="54" t="s">
        <v>884</v>
      </c>
      <c r="AZ377" s="68"/>
      <c r="BA377" s="68" t="s">
        <v>5024</v>
      </c>
      <c r="BB377" s="68"/>
      <c r="BC377" s="68"/>
      <c r="BD377" s="68"/>
      <c r="BE377" s="68"/>
    </row>
    <row r="378" spans="36:57">
      <c r="AJ378" s="121"/>
      <c r="AK378" s="67">
        <v>9</v>
      </c>
      <c r="AL378" s="54" t="s">
        <v>3276</v>
      </c>
      <c r="AM378" s="68" t="s">
        <v>4170</v>
      </c>
      <c r="AN378" s="68" t="s">
        <v>4171</v>
      </c>
      <c r="AO378" s="68" t="s">
        <v>4172</v>
      </c>
      <c r="AP378" s="68" t="s">
        <v>4173</v>
      </c>
      <c r="AQ378" s="68"/>
      <c r="AR378" s="68" t="s">
        <v>4140</v>
      </c>
      <c r="AS378" s="68"/>
      <c r="AT378" s="68"/>
      <c r="AX378" s="67">
        <v>10</v>
      </c>
      <c r="AY378" s="54"/>
      <c r="AZ378" s="68"/>
      <c r="BA378" s="68"/>
      <c r="BB378" s="68"/>
      <c r="BC378" s="68"/>
      <c r="BD378" s="68"/>
      <c r="BE378" s="68"/>
    </row>
    <row r="379" spans="36:57">
      <c r="AJ379" s="121"/>
      <c r="AK379" s="67">
        <v>10</v>
      </c>
      <c r="AL379" s="54" t="s">
        <v>3277</v>
      </c>
      <c r="AM379" s="68" t="s">
        <v>4174</v>
      </c>
      <c r="AN379" s="68" t="s">
        <v>4175</v>
      </c>
      <c r="AO379" s="68" t="s">
        <v>4176</v>
      </c>
      <c r="AP379" s="68" t="s">
        <v>4177</v>
      </c>
      <c r="AQ379" s="68"/>
      <c r="AR379" s="68" t="s">
        <v>4141</v>
      </c>
      <c r="AS379" s="68"/>
      <c r="AT379" s="68"/>
      <c r="AX379" s="67">
        <v>11</v>
      </c>
      <c r="AY379" s="54" t="s">
        <v>888</v>
      </c>
      <c r="AZ379" s="68"/>
      <c r="BA379" s="68"/>
      <c r="BB379" s="68" t="s">
        <v>5025</v>
      </c>
      <c r="BC379" s="68"/>
      <c r="BD379" s="68"/>
      <c r="BE379" s="68"/>
    </row>
    <row r="380" spans="36:57">
      <c r="AJ380" s="121"/>
      <c r="AK380" s="67">
        <v>11</v>
      </c>
      <c r="AL380" s="54"/>
      <c r="AM380" s="68"/>
      <c r="AN380" s="68"/>
      <c r="AO380" s="68"/>
      <c r="AP380" s="68"/>
      <c r="AQ380" s="68"/>
      <c r="AR380" s="68"/>
      <c r="AS380" s="68"/>
      <c r="AT380" s="68"/>
      <c r="AX380" s="67">
        <v>12</v>
      </c>
      <c r="AY380" s="54" t="s">
        <v>889</v>
      </c>
      <c r="AZ380" s="68"/>
      <c r="BA380" s="68"/>
      <c r="BB380" s="68" t="s">
        <v>5026</v>
      </c>
      <c r="BC380" s="68"/>
      <c r="BD380" s="68"/>
      <c r="BE380" s="68"/>
    </row>
    <row r="381" spans="36:57">
      <c r="AJ381" s="121"/>
      <c r="AK381" s="67">
        <v>12</v>
      </c>
      <c r="AL381" s="54"/>
      <c r="AM381" s="68"/>
      <c r="AN381" s="68"/>
      <c r="AO381" s="68"/>
      <c r="AP381" s="68"/>
      <c r="AQ381" s="68"/>
      <c r="AR381" s="68"/>
      <c r="AS381" s="68"/>
      <c r="AT381" s="68"/>
      <c r="AX381" s="67">
        <v>13</v>
      </c>
      <c r="AY381" s="54" t="s">
        <v>893</v>
      </c>
      <c r="AZ381" s="68"/>
      <c r="BA381" s="68"/>
      <c r="BB381" s="68" t="s">
        <v>5027</v>
      </c>
      <c r="BC381" s="68"/>
      <c r="BD381" s="68"/>
      <c r="BE381" s="68"/>
    </row>
    <row r="382" spans="36:57">
      <c r="AJ382" s="121"/>
      <c r="AK382" s="67">
        <v>13</v>
      </c>
      <c r="AL382" s="54"/>
      <c r="AM382" s="68"/>
      <c r="AN382" s="68"/>
      <c r="AO382" s="68"/>
      <c r="AP382" s="68"/>
      <c r="AQ382" s="68"/>
      <c r="AR382" s="68"/>
      <c r="AS382" s="68"/>
      <c r="AT382" s="68"/>
      <c r="AX382" s="67">
        <v>14</v>
      </c>
      <c r="AY382" s="54" t="s">
        <v>879</v>
      </c>
      <c r="AZ382" s="68"/>
      <c r="BA382" s="68"/>
      <c r="BB382" s="68" t="s">
        <v>5028</v>
      </c>
      <c r="BC382" s="68"/>
      <c r="BD382" s="68"/>
      <c r="BE382" s="68"/>
    </row>
    <row r="383" spans="36:57">
      <c r="AJ383" s="121"/>
      <c r="AK383" s="67">
        <v>14</v>
      </c>
      <c r="AL383" s="54"/>
      <c r="AM383" s="68"/>
      <c r="AN383" s="68"/>
      <c r="AO383" s="68"/>
      <c r="AP383" s="68"/>
      <c r="AQ383" s="68"/>
      <c r="AR383" s="68"/>
      <c r="AS383" s="68"/>
      <c r="AT383" s="68"/>
      <c r="AX383" s="67">
        <v>15</v>
      </c>
      <c r="AY383" s="54" t="s">
        <v>878</v>
      </c>
      <c r="AZ383" s="68"/>
      <c r="BA383" s="68"/>
      <c r="BB383" s="68" t="s">
        <v>5029</v>
      </c>
      <c r="BC383" s="68"/>
      <c r="BD383" s="68"/>
      <c r="BE383" s="68"/>
    </row>
    <row r="384" spans="36:57">
      <c r="AJ384" s="121"/>
      <c r="AK384" s="67">
        <v>15</v>
      </c>
      <c r="AL384" s="54"/>
      <c r="AM384" s="68"/>
      <c r="AN384" s="68"/>
      <c r="AO384" s="68"/>
      <c r="AP384" s="68"/>
      <c r="AQ384" s="68"/>
      <c r="AR384" s="68"/>
      <c r="AS384" s="68"/>
      <c r="AT384" s="68"/>
      <c r="AX384" s="67">
        <v>16</v>
      </c>
      <c r="AY384" s="54"/>
      <c r="AZ384" s="68"/>
      <c r="BA384" s="68"/>
      <c r="BB384" s="68"/>
      <c r="BC384" s="68"/>
      <c r="BD384" s="68"/>
      <c r="BE384" s="68"/>
    </row>
    <row r="385" spans="36:57">
      <c r="AJ385" s="121"/>
      <c r="AK385" s="67">
        <v>16</v>
      </c>
      <c r="AL385" s="54"/>
      <c r="AM385" s="68"/>
      <c r="AN385" s="68"/>
      <c r="AO385" s="68"/>
      <c r="AP385" s="68"/>
      <c r="AQ385" s="68"/>
      <c r="AR385" s="68"/>
      <c r="AS385" s="68"/>
      <c r="AT385" s="68"/>
      <c r="AX385" s="67">
        <v>17</v>
      </c>
      <c r="AY385" s="54" t="s">
        <v>880</v>
      </c>
      <c r="AZ385" s="68"/>
      <c r="BA385" s="68"/>
      <c r="BB385" s="68" t="s">
        <v>5030</v>
      </c>
      <c r="BC385" s="68"/>
      <c r="BD385" s="68"/>
      <c r="BE385" s="68"/>
    </row>
    <row r="386" spans="36:57">
      <c r="AJ386" s="121"/>
      <c r="AK386" s="67">
        <v>17</v>
      </c>
      <c r="AL386" s="54"/>
      <c r="AM386" s="68"/>
      <c r="AN386" s="68"/>
      <c r="AO386" s="68"/>
      <c r="AP386" s="68"/>
      <c r="AQ386" s="68"/>
      <c r="AR386" s="68"/>
      <c r="AS386" s="68"/>
      <c r="AT386" s="68"/>
      <c r="AX386" s="67">
        <v>18</v>
      </c>
      <c r="AY386" s="54" t="s">
        <v>881</v>
      </c>
      <c r="AZ386" s="68"/>
      <c r="BA386" s="68"/>
      <c r="BB386" s="68" t="s">
        <v>5031</v>
      </c>
      <c r="BC386" s="68"/>
      <c r="BD386" s="68"/>
      <c r="BE386" s="68"/>
    </row>
    <row r="387" spans="36:57">
      <c r="AJ387" s="121"/>
      <c r="AK387" s="67">
        <v>18</v>
      </c>
      <c r="AL387" s="54"/>
      <c r="AM387" s="68"/>
      <c r="AN387" s="68"/>
      <c r="AO387" s="68"/>
      <c r="AP387" s="68"/>
      <c r="AQ387" s="68"/>
      <c r="AR387" s="68"/>
      <c r="AS387" s="68"/>
      <c r="AT387" s="68"/>
      <c r="AX387" s="67">
        <v>19</v>
      </c>
      <c r="AY387" s="54" t="s">
        <v>890</v>
      </c>
      <c r="AZ387" s="68"/>
      <c r="BA387" s="68"/>
      <c r="BB387" s="68" t="s">
        <v>5032</v>
      </c>
      <c r="BC387" s="68"/>
      <c r="BD387" s="68"/>
      <c r="BE387" s="68"/>
    </row>
    <row r="388" spans="36:57">
      <c r="AJ388" s="121"/>
      <c r="AK388" s="67">
        <v>19</v>
      </c>
      <c r="AL388" s="54"/>
      <c r="AM388" s="68"/>
      <c r="AN388" s="68"/>
      <c r="AO388" s="68"/>
      <c r="AP388" s="68"/>
      <c r="AQ388" s="68"/>
      <c r="AR388" s="68"/>
      <c r="AS388" s="68"/>
      <c r="AT388" s="68"/>
      <c r="AX388" s="67">
        <v>20</v>
      </c>
      <c r="AY388" s="54" t="s">
        <v>892</v>
      </c>
      <c r="AZ388" s="68"/>
      <c r="BA388" s="68"/>
      <c r="BB388" s="68" t="s">
        <v>5034</v>
      </c>
      <c r="BC388" s="68"/>
      <c r="BD388" s="68"/>
      <c r="BE388" s="68"/>
    </row>
    <row r="389" spans="36:57">
      <c r="AJ389" s="121"/>
      <c r="AX389" s="67">
        <v>21</v>
      </c>
      <c r="AY389" s="54" t="s">
        <v>891</v>
      </c>
      <c r="AZ389" s="68"/>
      <c r="BA389" s="68"/>
      <c r="BB389" s="68" t="s">
        <v>5033</v>
      </c>
      <c r="BC389" s="68"/>
      <c r="BD389" s="68"/>
      <c r="BE389" s="68"/>
    </row>
    <row r="390" spans="36:57">
      <c r="AJ390" s="121"/>
      <c r="AX390" s="67">
        <v>22</v>
      </c>
      <c r="AY390" s="54"/>
      <c r="AZ390" s="68"/>
      <c r="BA390" s="68"/>
      <c r="BB390" s="68"/>
      <c r="BC390" s="68"/>
      <c r="BD390" s="68"/>
      <c r="BE390" s="68"/>
    </row>
    <row r="391" spans="36:57">
      <c r="AJ391" s="121"/>
    </row>
    <row r="392" spans="36:57">
      <c r="AJ392" s="121"/>
      <c r="AK392" s="133" t="s">
        <v>4282</v>
      </c>
      <c r="AL392" s="133"/>
      <c r="AM392" s="133"/>
      <c r="AN392" s="133"/>
      <c r="AO392" s="133"/>
      <c r="AP392" s="133"/>
      <c r="AQ392" s="133"/>
      <c r="AR392" s="133"/>
      <c r="AS392" s="133"/>
      <c r="AT392" s="133"/>
      <c r="AX392" s="133" t="s">
        <v>5035</v>
      </c>
      <c r="AY392" s="133"/>
      <c r="AZ392" s="133"/>
      <c r="BA392" s="133"/>
      <c r="BB392" s="133"/>
      <c r="BC392" s="133"/>
      <c r="BD392" s="133"/>
      <c r="BE392" s="133"/>
    </row>
    <row r="393" spans="36:57">
      <c r="AJ393" s="121"/>
      <c r="AK393" s="132" t="s">
        <v>869</v>
      </c>
      <c r="AL393" s="132" t="s">
        <v>169</v>
      </c>
      <c r="AM393" s="132" t="s">
        <v>4178</v>
      </c>
      <c r="AN393" s="132"/>
      <c r="AO393" s="132"/>
      <c r="AP393" s="132"/>
      <c r="AQ393" s="132"/>
      <c r="AR393" s="132"/>
      <c r="AS393" s="132"/>
      <c r="AT393" s="132"/>
      <c r="AV393" s="71" t="s">
        <v>3813</v>
      </c>
      <c r="AX393" s="132" t="s">
        <v>157</v>
      </c>
      <c r="AY393" s="132" t="s">
        <v>169</v>
      </c>
      <c r="AZ393" s="132" t="s">
        <v>5036</v>
      </c>
      <c r="BA393" s="132"/>
      <c r="BB393" s="132"/>
      <c r="BC393" s="132"/>
      <c r="BD393" s="132"/>
      <c r="BE393" s="132"/>
    </row>
    <row r="394" spans="36:57">
      <c r="AJ394" s="121"/>
      <c r="AK394" s="132"/>
      <c r="AL394" s="132"/>
      <c r="AM394" s="71" t="s">
        <v>170</v>
      </c>
      <c r="AN394" s="71" t="s">
        <v>171</v>
      </c>
      <c r="AO394" s="71" t="s">
        <v>3489</v>
      </c>
      <c r="AP394" s="71" t="s">
        <v>3490</v>
      </c>
      <c r="AQ394" s="71" t="s">
        <v>3501</v>
      </c>
      <c r="AR394" s="71" t="s">
        <v>3502</v>
      </c>
      <c r="AS394" s="71" t="s">
        <v>3503</v>
      </c>
      <c r="AT394" s="71" t="s">
        <v>3534</v>
      </c>
      <c r="AU394" s="71" t="s">
        <v>870</v>
      </c>
      <c r="AV394" s="71" t="s">
        <v>3876</v>
      </c>
      <c r="AX394" s="132"/>
      <c r="AY394" s="132"/>
      <c r="AZ394" s="71" t="s">
        <v>170</v>
      </c>
      <c r="BA394" s="71" t="s">
        <v>171</v>
      </c>
      <c r="BB394" s="71" t="s">
        <v>875</v>
      </c>
      <c r="BC394" s="71" t="s">
        <v>170</v>
      </c>
      <c r="BD394" s="71" t="s">
        <v>171</v>
      </c>
      <c r="BE394" s="71" t="s">
        <v>875</v>
      </c>
    </row>
    <row r="395" spans="36:57">
      <c r="AJ395" s="121"/>
      <c r="AK395" s="67">
        <v>0</v>
      </c>
      <c r="AL395" s="54" t="s">
        <v>871</v>
      </c>
      <c r="AM395" s="68" t="s">
        <v>4179</v>
      </c>
      <c r="AN395" s="68" t="s">
        <v>4181</v>
      </c>
      <c r="AO395" s="68" t="s">
        <v>4183</v>
      </c>
      <c r="AP395" s="68" t="s">
        <v>4185</v>
      </c>
      <c r="AQ395" s="68" t="s">
        <v>4187</v>
      </c>
      <c r="AR395" s="68" t="s">
        <v>4188</v>
      </c>
      <c r="AS395" s="68" t="s">
        <v>4189</v>
      </c>
      <c r="AT395" s="68" t="s">
        <v>4190</v>
      </c>
      <c r="AU395" s="68" t="s">
        <v>4195</v>
      </c>
      <c r="AV395" s="68" t="s">
        <v>4197</v>
      </c>
      <c r="AX395" s="67">
        <v>1</v>
      </c>
      <c r="AY395" s="54" t="s">
        <v>886</v>
      </c>
      <c r="AZ395" s="68" t="s">
        <v>5037</v>
      </c>
      <c r="BA395" s="68" t="s">
        <v>5042</v>
      </c>
      <c r="BB395" s="68"/>
      <c r="BC395" s="68"/>
      <c r="BD395" s="68"/>
      <c r="BE395" s="68"/>
    </row>
    <row r="396" spans="36:57">
      <c r="AJ396" s="121"/>
      <c r="AK396" s="67">
        <v>1</v>
      </c>
      <c r="AL396" s="54" t="s">
        <v>3268</v>
      </c>
      <c r="AM396" s="68" t="s">
        <v>4180</v>
      </c>
      <c r="AN396" s="68" t="s">
        <v>4182</v>
      </c>
      <c r="AO396" s="68" t="s">
        <v>4184</v>
      </c>
      <c r="AP396" s="68" t="s">
        <v>4186</v>
      </c>
      <c r="AQ396" s="68" t="s">
        <v>4191</v>
      </c>
      <c r="AR396" s="68" t="s">
        <v>4192</v>
      </c>
      <c r="AS396" s="68" t="s">
        <v>4193</v>
      </c>
      <c r="AT396" s="68" t="s">
        <v>4194</v>
      </c>
      <c r="AU396" s="68" t="s">
        <v>4196</v>
      </c>
      <c r="AV396" s="68" t="s">
        <v>4198</v>
      </c>
      <c r="AX396" s="67">
        <v>2</v>
      </c>
      <c r="AY396" s="54" t="s">
        <v>887</v>
      </c>
      <c r="AZ396" s="68" t="s">
        <v>5038</v>
      </c>
      <c r="BA396" s="68" t="s">
        <v>5043</v>
      </c>
      <c r="BB396" s="68"/>
      <c r="BC396" s="68"/>
      <c r="BD396" s="68"/>
      <c r="BE396" s="68"/>
    </row>
    <row r="397" spans="36:57">
      <c r="AJ397" s="121"/>
      <c r="AK397" s="67">
        <v>2</v>
      </c>
      <c r="AL397" s="54" t="s">
        <v>3269</v>
      </c>
      <c r="AM397" s="68" t="s">
        <v>4208</v>
      </c>
      <c r="AN397" s="68" t="s">
        <v>4209</v>
      </c>
      <c r="AO397" s="68" t="s">
        <v>4210</v>
      </c>
      <c r="AP397" s="68" t="s">
        <v>4211</v>
      </c>
      <c r="AQ397" s="68" t="s">
        <v>4212</v>
      </c>
      <c r="AR397" s="68" t="s">
        <v>4213</v>
      </c>
      <c r="AS397" s="68" t="s">
        <v>4214</v>
      </c>
      <c r="AT397" s="68" t="s">
        <v>4215</v>
      </c>
      <c r="AU397" s="68" t="s">
        <v>4216</v>
      </c>
      <c r="AV397" s="68" t="s">
        <v>4199</v>
      </c>
      <c r="AX397" s="67">
        <v>3</v>
      </c>
      <c r="AY397" s="54" t="s">
        <v>876</v>
      </c>
      <c r="AZ397" s="68" t="s">
        <v>5039</v>
      </c>
      <c r="BA397" s="68" t="s">
        <v>5044</v>
      </c>
      <c r="BB397" s="68"/>
      <c r="BC397" s="68"/>
      <c r="BD397" s="68"/>
      <c r="BE397" s="68"/>
    </row>
    <row r="398" spans="36:57">
      <c r="AJ398" s="121"/>
      <c r="AK398" s="67">
        <v>3</v>
      </c>
      <c r="AL398" s="54" t="s">
        <v>3270</v>
      </c>
      <c r="AM398" s="68" t="s">
        <v>4217</v>
      </c>
      <c r="AN398" s="68" t="s">
        <v>4218</v>
      </c>
      <c r="AO398" s="68" t="s">
        <v>4219</v>
      </c>
      <c r="AP398" s="68" t="s">
        <v>4220</v>
      </c>
      <c r="AQ398" s="68" t="s">
        <v>4221</v>
      </c>
      <c r="AR398" s="68" t="s">
        <v>4222</v>
      </c>
      <c r="AS398" s="68" t="s">
        <v>4223</v>
      </c>
      <c r="AT398" s="68" t="s">
        <v>4224</v>
      </c>
      <c r="AU398" s="68" t="s">
        <v>4225</v>
      </c>
      <c r="AV398" s="68" t="s">
        <v>4200</v>
      </c>
      <c r="AX398" s="67">
        <v>4</v>
      </c>
      <c r="AY398" s="54" t="s">
        <v>877</v>
      </c>
      <c r="AZ398" s="68" t="s">
        <v>5040</v>
      </c>
      <c r="BA398" s="68" t="s">
        <v>5045</v>
      </c>
      <c r="BB398" s="68"/>
      <c r="BC398" s="68"/>
      <c r="BD398" s="68"/>
      <c r="BE398" s="68"/>
    </row>
    <row r="399" spans="36:57">
      <c r="AJ399" s="121"/>
      <c r="AK399" s="67">
        <v>4</v>
      </c>
      <c r="AL399" s="54" t="s">
        <v>3271</v>
      </c>
      <c r="AM399" s="68" t="s">
        <v>4226</v>
      </c>
      <c r="AN399" s="68" t="s">
        <v>4227</v>
      </c>
      <c r="AO399" s="68" t="s">
        <v>4228</v>
      </c>
      <c r="AP399" s="68" t="s">
        <v>4229</v>
      </c>
      <c r="AQ399" s="68" t="s">
        <v>4230</v>
      </c>
      <c r="AR399" s="68" t="s">
        <v>4231</v>
      </c>
      <c r="AS399" s="68" t="s">
        <v>4232</v>
      </c>
      <c r="AT399" s="68" t="s">
        <v>4233</v>
      </c>
      <c r="AU399" s="68" t="s">
        <v>4234</v>
      </c>
      <c r="AV399" s="68" t="s">
        <v>4201</v>
      </c>
      <c r="AX399" s="67">
        <v>5</v>
      </c>
      <c r="AY399" s="54" t="s">
        <v>885</v>
      </c>
      <c r="AZ399" s="68" t="s">
        <v>5041</v>
      </c>
      <c r="BA399" s="68" t="s">
        <v>5046</v>
      </c>
      <c r="BB399" s="68"/>
      <c r="BC399" s="68"/>
      <c r="BD399" s="68"/>
      <c r="BE399" s="68"/>
    </row>
    <row r="400" spans="36:57">
      <c r="AJ400" s="121"/>
      <c r="AK400" s="67">
        <v>5</v>
      </c>
      <c r="AL400" s="54" t="s">
        <v>3272</v>
      </c>
      <c r="AM400" s="68" t="s">
        <v>4235</v>
      </c>
      <c r="AN400" s="68" t="s">
        <v>4236</v>
      </c>
      <c r="AO400" s="68" t="s">
        <v>4237</v>
      </c>
      <c r="AP400" s="68" t="s">
        <v>4238</v>
      </c>
      <c r="AQ400" s="68" t="s">
        <v>4239</v>
      </c>
      <c r="AR400" s="68" t="s">
        <v>4240</v>
      </c>
      <c r="AS400" s="68" t="s">
        <v>4241</v>
      </c>
      <c r="AT400" s="68" t="s">
        <v>4242</v>
      </c>
      <c r="AU400" s="68" t="s">
        <v>4243</v>
      </c>
      <c r="AV400" s="68" t="s">
        <v>4202</v>
      </c>
      <c r="AX400" s="67">
        <v>6</v>
      </c>
      <c r="AY400" s="54"/>
      <c r="AZ400" s="68"/>
      <c r="BA400" s="68"/>
      <c r="BB400" s="68"/>
      <c r="BC400" s="68"/>
      <c r="BD400" s="68"/>
      <c r="BE400" s="68"/>
    </row>
    <row r="401" spans="36:57">
      <c r="AJ401" s="121"/>
      <c r="AK401" s="67">
        <v>6</v>
      </c>
      <c r="AL401" s="54" t="s">
        <v>3273</v>
      </c>
      <c r="AM401" s="68" t="s">
        <v>4244</v>
      </c>
      <c r="AN401" s="68" t="s">
        <v>4245</v>
      </c>
      <c r="AO401" s="68" t="s">
        <v>4246</v>
      </c>
      <c r="AP401" s="68" t="s">
        <v>4247</v>
      </c>
      <c r="AQ401" s="68" t="s">
        <v>4248</v>
      </c>
      <c r="AR401" s="68" t="s">
        <v>4249</v>
      </c>
      <c r="AS401" s="68" t="s">
        <v>4250</v>
      </c>
      <c r="AT401" s="68" t="s">
        <v>4251</v>
      </c>
      <c r="AU401" s="68" t="s">
        <v>4252</v>
      </c>
      <c r="AV401" s="68" t="s">
        <v>4203</v>
      </c>
      <c r="AX401" s="67">
        <v>7</v>
      </c>
      <c r="AY401" s="54" t="s">
        <v>883</v>
      </c>
      <c r="AZ401" s="68"/>
      <c r="BA401" s="68"/>
      <c r="BB401" s="68"/>
      <c r="BC401" s="68"/>
      <c r="BD401" s="68"/>
      <c r="BE401" s="68"/>
    </row>
    <row r="402" spans="36:57">
      <c r="AJ402" s="121"/>
      <c r="AK402" s="67">
        <v>7</v>
      </c>
      <c r="AL402" s="54" t="s">
        <v>3274</v>
      </c>
      <c r="AM402" s="68" t="s">
        <v>4253</v>
      </c>
      <c r="AN402" s="68" t="s">
        <v>3373</v>
      </c>
      <c r="AO402" s="68" t="s">
        <v>4254</v>
      </c>
      <c r="AP402" s="68" t="s">
        <v>4255</v>
      </c>
      <c r="AQ402" s="68" t="s">
        <v>4256</v>
      </c>
      <c r="AR402" s="68" t="s">
        <v>4257</v>
      </c>
      <c r="AS402" s="68" t="s">
        <v>4258</v>
      </c>
      <c r="AT402" s="68" t="s">
        <v>4259</v>
      </c>
      <c r="AU402" s="68" t="s">
        <v>4260</v>
      </c>
      <c r="AV402" s="68" t="s">
        <v>4204</v>
      </c>
      <c r="AX402" s="67">
        <v>8</v>
      </c>
      <c r="AY402" s="54" t="s">
        <v>882</v>
      </c>
      <c r="AZ402" s="68"/>
      <c r="BA402" s="68"/>
      <c r="BB402" s="68"/>
      <c r="BC402" s="68"/>
      <c r="BD402" s="68"/>
      <c r="BE402" s="68"/>
    </row>
    <row r="403" spans="36:57">
      <c r="AJ403" s="121"/>
      <c r="AK403" s="67">
        <v>8</v>
      </c>
      <c r="AL403" s="54" t="s">
        <v>3275</v>
      </c>
      <c r="AM403" s="68" t="s">
        <v>4261</v>
      </c>
      <c r="AN403" s="68" t="s">
        <v>3419</v>
      </c>
      <c r="AO403" s="68" t="s">
        <v>4262</v>
      </c>
      <c r="AP403" s="68" t="s">
        <v>4263</v>
      </c>
      <c r="AQ403" s="68" t="s">
        <v>4264</v>
      </c>
      <c r="AR403" s="68" t="s">
        <v>4265</v>
      </c>
      <c r="AS403" s="68" t="s">
        <v>4266</v>
      </c>
      <c r="AT403" s="68" t="s">
        <v>4267</v>
      </c>
      <c r="AU403" s="68" t="s">
        <v>4268</v>
      </c>
      <c r="AV403" s="68" t="s">
        <v>4205</v>
      </c>
      <c r="AX403" s="67">
        <v>9</v>
      </c>
      <c r="AY403" s="54" t="s">
        <v>884</v>
      </c>
      <c r="AZ403" s="68"/>
      <c r="BA403" s="68"/>
      <c r="BB403" s="68"/>
      <c r="BC403" s="68"/>
      <c r="BD403" s="68"/>
      <c r="BE403" s="68"/>
    </row>
    <row r="404" spans="36:57">
      <c r="AJ404" s="121"/>
      <c r="AK404" s="67">
        <v>9</v>
      </c>
      <c r="AL404" s="54" t="s">
        <v>3276</v>
      </c>
      <c r="AM404" s="68" t="s">
        <v>4269</v>
      </c>
      <c r="AN404" s="68" t="s">
        <v>4270</v>
      </c>
      <c r="AO404" s="68" t="s">
        <v>4271</v>
      </c>
      <c r="AP404" s="68" t="s">
        <v>4272</v>
      </c>
      <c r="AQ404" s="68" t="s">
        <v>4273</v>
      </c>
      <c r="AR404" s="68" t="s">
        <v>4274</v>
      </c>
      <c r="AS404" s="68" t="s">
        <v>4275</v>
      </c>
      <c r="AT404" s="68" t="s">
        <v>4276</v>
      </c>
      <c r="AU404" s="68" t="s">
        <v>4277</v>
      </c>
      <c r="AV404" s="68" t="s">
        <v>4206</v>
      </c>
      <c r="AX404" s="67">
        <v>10</v>
      </c>
      <c r="AY404" s="54"/>
      <c r="AZ404" s="68"/>
      <c r="BA404" s="68"/>
      <c r="BB404" s="68"/>
      <c r="BC404" s="68"/>
      <c r="BD404" s="68"/>
      <c r="BE404" s="68"/>
    </row>
    <row r="405" spans="36:57">
      <c r="AJ405" s="121"/>
      <c r="AK405" s="67">
        <v>10</v>
      </c>
      <c r="AL405" s="54" t="s">
        <v>3277</v>
      </c>
      <c r="AM405" s="68" t="s">
        <v>4278</v>
      </c>
      <c r="AN405" s="68" t="s">
        <v>4279</v>
      </c>
      <c r="AO405" s="68" t="s">
        <v>4185</v>
      </c>
      <c r="AP405" s="68" t="s">
        <v>4187</v>
      </c>
      <c r="AQ405" s="68" t="s">
        <v>4188</v>
      </c>
      <c r="AR405" s="68" t="s">
        <v>4189</v>
      </c>
      <c r="AS405" s="68" t="s">
        <v>4190</v>
      </c>
      <c r="AT405" s="68" t="s">
        <v>4280</v>
      </c>
      <c r="AU405" s="68" t="s">
        <v>4281</v>
      </c>
      <c r="AV405" s="68" t="s">
        <v>4207</v>
      </c>
      <c r="AX405" s="67">
        <v>11</v>
      </c>
      <c r="AY405" s="54" t="s">
        <v>888</v>
      </c>
      <c r="AZ405" s="68"/>
      <c r="BA405" s="68"/>
      <c r="BB405" s="68" t="s">
        <v>5047</v>
      </c>
      <c r="BC405" s="68"/>
      <c r="BD405" s="68"/>
      <c r="BE405" s="68"/>
    </row>
    <row r="406" spans="36:57">
      <c r="AJ406" s="121"/>
      <c r="AK406" s="67">
        <v>11</v>
      </c>
      <c r="AL406" s="54"/>
      <c r="AM406" s="68"/>
      <c r="AN406" s="68"/>
      <c r="AO406" s="68"/>
      <c r="AP406" s="68"/>
      <c r="AQ406" s="68"/>
      <c r="AR406" s="68"/>
      <c r="AS406" s="68"/>
      <c r="AT406" s="68"/>
      <c r="AX406" s="67">
        <v>12</v>
      </c>
      <c r="AY406" s="54" t="s">
        <v>889</v>
      </c>
      <c r="AZ406" s="68"/>
      <c r="BA406" s="68"/>
      <c r="BB406" s="68" t="s">
        <v>5048</v>
      </c>
      <c r="BC406" s="68"/>
      <c r="BD406" s="68"/>
      <c r="BE406" s="68"/>
    </row>
    <row r="407" spans="36:57">
      <c r="AJ407" s="121"/>
      <c r="AK407" s="67">
        <v>12</v>
      </c>
      <c r="AL407" s="54"/>
      <c r="AM407" s="68"/>
      <c r="AN407" s="68"/>
      <c r="AO407" s="68"/>
      <c r="AP407" s="68"/>
      <c r="AQ407" s="68"/>
      <c r="AR407" s="68"/>
      <c r="AS407" s="68"/>
      <c r="AT407" s="68"/>
      <c r="AX407" s="67">
        <v>13</v>
      </c>
      <c r="AY407" s="54" t="s">
        <v>893</v>
      </c>
      <c r="AZ407" s="68"/>
      <c r="BA407" s="68"/>
      <c r="BB407" s="68" t="s">
        <v>5049</v>
      </c>
      <c r="BC407" s="68"/>
      <c r="BD407" s="68"/>
      <c r="BE407" s="68"/>
    </row>
    <row r="408" spans="36:57">
      <c r="AJ408" s="121"/>
      <c r="AK408" s="67">
        <v>13</v>
      </c>
      <c r="AL408" s="54"/>
      <c r="AM408" s="68"/>
      <c r="AN408" s="68"/>
      <c r="AO408" s="68"/>
      <c r="AP408" s="68"/>
      <c r="AQ408" s="68"/>
      <c r="AR408" s="68"/>
      <c r="AS408" s="68"/>
      <c r="AT408" s="68"/>
      <c r="AX408" s="67">
        <v>14</v>
      </c>
      <c r="AY408" s="54" t="s">
        <v>879</v>
      </c>
      <c r="AZ408" s="68"/>
      <c r="BA408" s="68"/>
      <c r="BB408" s="68" t="s">
        <v>5050</v>
      </c>
      <c r="BC408" s="68"/>
      <c r="BD408" s="68"/>
      <c r="BE408" s="68"/>
    </row>
    <row r="409" spans="36:57">
      <c r="AJ409" s="121"/>
      <c r="AK409" s="67">
        <v>14</v>
      </c>
      <c r="AL409" s="54"/>
      <c r="AM409" s="68"/>
      <c r="AN409" s="68"/>
      <c r="AO409" s="68"/>
      <c r="AP409" s="68"/>
      <c r="AQ409" s="68"/>
      <c r="AR409" s="68"/>
      <c r="AS409" s="68"/>
      <c r="AT409" s="68"/>
      <c r="AX409" s="67">
        <v>15</v>
      </c>
      <c r="AY409" s="54" t="s">
        <v>878</v>
      </c>
      <c r="AZ409" s="68"/>
      <c r="BA409" s="68"/>
      <c r="BB409" s="68" t="s">
        <v>5051</v>
      </c>
      <c r="BC409" s="68"/>
      <c r="BD409" s="68"/>
      <c r="BE409" s="68"/>
    </row>
    <row r="410" spans="36:57">
      <c r="AJ410" s="121"/>
      <c r="AK410" s="67">
        <v>15</v>
      </c>
      <c r="AL410" s="54"/>
      <c r="AM410" s="68"/>
      <c r="AN410" s="68"/>
      <c r="AO410" s="68"/>
      <c r="AP410" s="68"/>
      <c r="AQ410" s="68"/>
      <c r="AR410" s="68"/>
      <c r="AS410" s="68"/>
      <c r="AT410" s="68"/>
      <c r="AX410" s="67">
        <v>16</v>
      </c>
      <c r="AY410" s="54"/>
      <c r="AZ410" s="68"/>
      <c r="BA410" s="68"/>
      <c r="BB410" s="68"/>
      <c r="BC410" s="68"/>
      <c r="BD410" s="68"/>
      <c r="BE410" s="68"/>
    </row>
    <row r="411" spans="36:57">
      <c r="AJ411" s="121"/>
      <c r="AK411" s="67">
        <v>16</v>
      </c>
      <c r="AL411" s="54"/>
      <c r="AM411" s="68"/>
      <c r="AN411" s="68"/>
      <c r="AO411" s="68"/>
      <c r="AP411" s="68"/>
      <c r="AQ411" s="68"/>
      <c r="AR411" s="68"/>
      <c r="AS411" s="68"/>
      <c r="AT411" s="68"/>
      <c r="AX411" s="67">
        <v>17</v>
      </c>
      <c r="AY411" s="54" t="s">
        <v>880</v>
      </c>
      <c r="AZ411" s="68"/>
      <c r="BA411" s="68"/>
      <c r="BB411" s="68" t="s">
        <v>5052</v>
      </c>
      <c r="BC411" s="68"/>
      <c r="BD411" s="68"/>
      <c r="BE411" s="68"/>
    </row>
    <row r="412" spans="36:57">
      <c r="AJ412" s="121"/>
      <c r="AK412" s="67">
        <v>17</v>
      </c>
      <c r="AL412" s="54"/>
      <c r="AM412" s="68"/>
      <c r="AN412" s="68"/>
      <c r="AO412" s="68"/>
      <c r="AP412" s="68"/>
      <c r="AQ412" s="68"/>
      <c r="AR412" s="68"/>
      <c r="AS412" s="68"/>
      <c r="AT412" s="68"/>
      <c r="AX412" s="67">
        <v>18</v>
      </c>
      <c r="AY412" s="54" t="s">
        <v>881</v>
      </c>
      <c r="AZ412" s="68"/>
      <c r="BA412" s="68"/>
      <c r="BB412" s="68" t="s">
        <v>5053</v>
      </c>
      <c r="BC412" s="68"/>
      <c r="BD412" s="68"/>
      <c r="BE412" s="68"/>
    </row>
    <row r="413" spans="36:57">
      <c r="AJ413" s="121"/>
      <c r="AK413" s="67">
        <v>18</v>
      </c>
      <c r="AL413" s="54"/>
      <c r="AM413" s="68"/>
      <c r="AN413" s="68"/>
      <c r="AO413" s="68"/>
      <c r="AP413" s="68"/>
      <c r="AQ413" s="68"/>
      <c r="AR413" s="68"/>
      <c r="AS413" s="68"/>
      <c r="AT413" s="68"/>
      <c r="AX413" s="67">
        <v>19</v>
      </c>
      <c r="AY413" s="54" t="s">
        <v>890</v>
      </c>
      <c r="AZ413" s="68"/>
      <c r="BA413" s="68"/>
      <c r="BB413" s="68" t="s">
        <v>5054</v>
      </c>
      <c r="BC413" s="68"/>
      <c r="BD413" s="68"/>
      <c r="BE413" s="68"/>
    </row>
    <row r="414" spans="36:57">
      <c r="AJ414" s="121"/>
      <c r="AK414" s="67">
        <v>19</v>
      </c>
      <c r="AL414" s="54"/>
      <c r="AM414" s="68"/>
      <c r="AN414" s="68"/>
      <c r="AO414" s="68"/>
      <c r="AP414" s="68"/>
      <c r="AQ414" s="68"/>
      <c r="AR414" s="68"/>
      <c r="AS414" s="68"/>
      <c r="AT414" s="68"/>
      <c r="AX414" s="67">
        <v>20</v>
      </c>
      <c r="AY414" s="54" t="s">
        <v>892</v>
      </c>
      <c r="AZ414" s="68"/>
      <c r="BA414" s="68"/>
      <c r="BB414" s="68" t="s">
        <v>5055</v>
      </c>
      <c r="BC414" s="68"/>
      <c r="BD414" s="68"/>
      <c r="BE414" s="68"/>
    </row>
    <row r="415" spans="36:57">
      <c r="AX415" s="67">
        <v>21</v>
      </c>
      <c r="AY415" s="54" t="s">
        <v>891</v>
      </c>
      <c r="AZ415" s="68"/>
      <c r="BA415" s="68"/>
      <c r="BB415" s="68" t="s">
        <v>5056</v>
      </c>
      <c r="BC415" s="68"/>
      <c r="BD415" s="68"/>
      <c r="BE415" s="68"/>
    </row>
    <row r="416" spans="36:57">
      <c r="AX416" s="67">
        <v>22</v>
      </c>
      <c r="AY416" s="54"/>
      <c r="AZ416" s="68"/>
      <c r="BA416" s="68"/>
      <c r="BB416" s="68"/>
      <c r="BC416" s="68"/>
      <c r="BD416" s="68"/>
      <c r="BE416" s="68"/>
    </row>
    <row r="418" spans="36:57">
      <c r="AJ418" s="122" t="s">
        <v>4285</v>
      </c>
      <c r="AK418" s="133" t="s">
        <v>4284</v>
      </c>
      <c r="AL418" s="133"/>
      <c r="AM418" s="133"/>
      <c r="AN418" s="133"/>
      <c r="AO418" s="133"/>
      <c r="AP418" s="133"/>
      <c r="AQ418" s="133"/>
      <c r="AR418" s="133"/>
      <c r="AS418" s="133"/>
      <c r="AT418" s="133"/>
      <c r="AX418" s="133" t="s">
        <v>5057</v>
      </c>
      <c r="AY418" s="133"/>
      <c r="AZ418" s="133"/>
      <c r="BA418" s="133"/>
      <c r="BB418" s="133"/>
      <c r="BC418" s="133"/>
      <c r="BD418" s="133"/>
      <c r="BE418" s="133"/>
    </row>
    <row r="419" spans="36:57">
      <c r="AJ419" s="121"/>
      <c r="AK419" s="132" t="s">
        <v>869</v>
      </c>
      <c r="AL419" s="132" t="s">
        <v>169</v>
      </c>
      <c r="AM419" s="132" t="s">
        <v>4283</v>
      </c>
      <c r="AN419" s="132"/>
      <c r="AO419" s="132"/>
      <c r="AP419" s="132"/>
      <c r="AQ419" s="132"/>
      <c r="AR419" s="132"/>
      <c r="AS419" s="132"/>
      <c r="AT419" s="132"/>
      <c r="AX419" s="132" t="s">
        <v>157</v>
      </c>
      <c r="AY419" s="132" t="s">
        <v>169</v>
      </c>
      <c r="AZ419" s="132" t="s">
        <v>4283</v>
      </c>
      <c r="BA419" s="132"/>
      <c r="BB419" s="132"/>
      <c r="BC419" s="132"/>
      <c r="BD419" s="132"/>
      <c r="BE419" s="132"/>
    </row>
    <row r="420" spans="36:57">
      <c r="AJ420" s="121"/>
      <c r="AK420" s="132"/>
      <c r="AL420" s="132"/>
      <c r="AM420" s="71" t="s">
        <v>170</v>
      </c>
      <c r="AN420" s="71" t="s">
        <v>171</v>
      </c>
      <c r="AO420" s="71" t="s">
        <v>869</v>
      </c>
      <c r="AP420" s="71" t="s">
        <v>870</v>
      </c>
      <c r="AQ420" s="71" t="s">
        <v>3813</v>
      </c>
      <c r="AR420" s="71" t="s">
        <v>4291</v>
      </c>
      <c r="AS420" s="71"/>
      <c r="AT420" s="71"/>
      <c r="AX420" s="132"/>
      <c r="AY420" s="132"/>
      <c r="AZ420" s="71" t="s">
        <v>170</v>
      </c>
      <c r="BA420" s="71" t="s">
        <v>171</v>
      </c>
      <c r="BB420" s="71" t="s">
        <v>875</v>
      </c>
      <c r="BC420" s="71" t="s">
        <v>170</v>
      </c>
      <c r="BD420" s="71" t="s">
        <v>171</v>
      </c>
      <c r="BE420" s="71" t="s">
        <v>875</v>
      </c>
    </row>
    <row r="421" spans="36:57">
      <c r="AJ421" s="121"/>
      <c r="AK421" s="67">
        <v>1</v>
      </c>
      <c r="AL421" s="54" t="s">
        <v>871</v>
      </c>
      <c r="AM421" s="68" t="s">
        <v>4286</v>
      </c>
      <c r="AN421" s="68" t="s">
        <v>4287</v>
      </c>
      <c r="AO421" s="68" t="s">
        <v>4288</v>
      </c>
      <c r="AP421" s="68" t="s">
        <v>4289</v>
      </c>
      <c r="AQ421" s="68"/>
      <c r="AR421" s="68" t="s">
        <v>4290</v>
      </c>
      <c r="AS421" s="68"/>
      <c r="AT421" s="68"/>
      <c r="AX421" s="67">
        <v>1</v>
      </c>
      <c r="AY421" s="54" t="s">
        <v>886</v>
      </c>
      <c r="AZ421" s="68" t="s">
        <v>5058</v>
      </c>
      <c r="BA421" s="68" t="s">
        <v>5063</v>
      </c>
      <c r="BB421" s="68"/>
      <c r="BC421" s="68"/>
      <c r="BD421" s="68"/>
      <c r="BE421" s="68"/>
    </row>
    <row r="422" spans="36:57">
      <c r="AJ422" s="121"/>
      <c r="AK422" s="67">
        <v>2</v>
      </c>
      <c r="AL422" s="54" t="s">
        <v>3268</v>
      </c>
      <c r="AM422" s="68" t="s">
        <v>4302</v>
      </c>
      <c r="AN422" s="68" t="s">
        <v>4303</v>
      </c>
      <c r="AO422" s="68" t="s">
        <v>4304</v>
      </c>
      <c r="AP422" s="68" t="s">
        <v>4305</v>
      </c>
      <c r="AQ422" s="68"/>
      <c r="AR422" s="68" t="s">
        <v>4292</v>
      </c>
      <c r="AS422" s="68"/>
      <c r="AT422" s="68"/>
      <c r="AX422" s="67">
        <v>2</v>
      </c>
      <c r="AY422" s="54" t="s">
        <v>887</v>
      </c>
      <c r="AZ422" s="68" t="s">
        <v>5059</v>
      </c>
      <c r="BA422" s="68" t="s">
        <v>5064</v>
      </c>
      <c r="BB422" s="68"/>
      <c r="BC422" s="68"/>
      <c r="BD422" s="68"/>
      <c r="BE422" s="68"/>
    </row>
    <row r="423" spans="36:57">
      <c r="AJ423" s="121"/>
      <c r="AK423" s="67">
        <v>3</v>
      </c>
      <c r="AL423" s="54" t="s">
        <v>3269</v>
      </c>
      <c r="AM423" s="68" t="s">
        <v>4306</v>
      </c>
      <c r="AN423" s="68" t="s">
        <v>4307</v>
      </c>
      <c r="AO423" s="68" t="s">
        <v>4308</v>
      </c>
      <c r="AP423" s="68" t="s">
        <v>4309</v>
      </c>
      <c r="AQ423" s="68"/>
      <c r="AR423" s="68" t="s">
        <v>4293</v>
      </c>
      <c r="AS423" s="68"/>
      <c r="AT423" s="68"/>
      <c r="AX423" s="67">
        <v>3</v>
      </c>
      <c r="AY423" s="54" t="s">
        <v>876</v>
      </c>
      <c r="AZ423" s="68" t="s">
        <v>5060</v>
      </c>
      <c r="BA423" s="68" t="s">
        <v>5065</v>
      </c>
      <c r="BB423" s="68"/>
      <c r="BC423" s="68"/>
      <c r="BD423" s="68"/>
      <c r="BE423" s="68"/>
    </row>
    <row r="424" spans="36:57">
      <c r="AJ424" s="121"/>
      <c r="AK424" s="67">
        <v>4</v>
      </c>
      <c r="AL424" s="54" t="s">
        <v>3270</v>
      </c>
      <c r="AM424" s="68" t="s">
        <v>4310</v>
      </c>
      <c r="AN424" s="68" t="s">
        <v>4311</v>
      </c>
      <c r="AO424" s="68" t="s">
        <v>4312</v>
      </c>
      <c r="AP424" s="68" t="s">
        <v>4313</v>
      </c>
      <c r="AQ424" s="68"/>
      <c r="AR424" s="68" t="s">
        <v>4294</v>
      </c>
      <c r="AS424" s="68"/>
      <c r="AT424" s="68"/>
      <c r="AX424" s="67">
        <v>4</v>
      </c>
      <c r="AY424" s="54" t="s">
        <v>877</v>
      </c>
      <c r="AZ424" s="68" t="s">
        <v>5061</v>
      </c>
      <c r="BA424" s="68" t="s">
        <v>5066</v>
      </c>
      <c r="BB424" s="68"/>
      <c r="BC424" s="68"/>
      <c r="BD424" s="68"/>
      <c r="BE424" s="68"/>
    </row>
    <row r="425" spans="36:57">
      <c r="AJ425" s="121"/>
      <c r="AK425" s="67">
        <v>5</v>
      </c>
      <c r="AL425" s="54" t="s">
        <v>3271</v>
      </c>
      <c r="AM425" s="68" t="s">
        <v>4314</v>
      </c>
      <c r="AN425" s="68" t="s">
        <v>4315</v>
      </c>
      <c r="AO425" s="68" t="s">
        <v>4316</v>
      </c>
      <c r="AP425" s="68" t="s">
        <v>4317</v>
      </c>
      <c r="AQ425" s="68"/>
      <c r="AR425" s="68" t="s">
        <v>4295</v>
      </c>
      <c r="AS425" s="68"/>
      <c r="AT425" s="68"/>
      <c r="AX425" s="67">
        <v>5</v>
      </c>
      <c r="AY425" s="54" t="s">
        <v>885</v>
      </c>
      <c r="AZ425" s="68" t="s">
        <v>5062</v>
      </c>
      <c r="BA425" s="68" t="s">
        <v>5067</v>
      </c>
      <c r="BB425" s="68"/>
      <c r="BC425" s="68"/>
      <c r="BD425" s="68"/>
      <c r="BE425" s="68"/>
    </row>
    <row r="426" spans="36:57">
      <c r="AJ426" s="121"/>
      <c r="AK426" s="67">
        <v>6</v>
      </c>
      <c r="AL426" s="54" t="s">
        <v>3272</v>
      </c>
      <c r="AM426" s="68" t="s">
        <v>4318</v>
      </c>
      <c r="AN426" s="68" t="s">
        <v>4319</v>
      </c>
      <c r="AO426" s="68" t="s">
        <v>4320</v>
      </c>
      <c r="AP426" s="68" t="s">
        <v>4321</v>
      </c>
      <c r="AQ426" s="68"/>
      <c r="AR426" s="68" t="s">
        <v>4296</v>
      </c>
      <c r="AS426" s="68"/>
      <c r="AT426" s="68"/>
      <c r="AX426" s="67">
        <v>6</v>
      </c>
      <c r="AY426" s="54"/>
      <c r="AZ426" s="68"/>
      <c r="BA426" s="68"/>
      <c r="BB426" s="68"/>
      <c r="BC426" s="68"/>
      <c r="BD426" s="68"/>
      <c r="BE426" s="68"/>
    </row>
    <row r="427" spans="36:57">
      <c r="AJ427" s="121"/>
      <c r="AK427" s="67">
        <v>7</v>
      </c>
      <c r="AL427" s="54" t="s">
        <v>3273</v>
      </c>
      <c r="AM427" s="68" t="s">
        <v>4322</v>
      </c>
      <c r="AN427" s="68" t="s">
        <v>4323</v>
      </c>
      <c r="AO427" s="68" t="s">
        <v>4324</v>
      </c>
      <c r="AP427" s="68" t="s">
        <v>4325</v>
      </c>
      <c r="AQ427" s="68"/>
      <c r="AR427" s="68" t="s">
        <v>4297</v>
      </c>
      <c r="AS427" s="68"/>
      <c r="AT427" s="68"/>
      <c r="AX427" s="67">
        <v>7</v>
      </c>
      <c r="AY427" s="54" t="s">
        <v>883</v>
      </c>
      <c r="AZ427" s="68"/>
      <c r="BA427" s="68" t="s">
        <v>5068</v>
      </c>
      <c r="BB427" s="68"/>
      <c r="BC427" s="68"/>
      <c r="BD427" s="68"/>
      <c r="BE427" s="68"/>
    </row>
    <row r="428" spans="36:57">
      <c r="AJ428" s="121"/>
      <c r="AK428" s="67">
        <v>8</v>
      </c>
      <c r="AL428" s="54" t="s">
        <v>3274</v>
      </c>
      <c r="AM428" s="68" t="s">
        <v>4326</v>
      </c>
      <c r="AN428" s="68" t="s">
        <v>4327</v>
      </c>
      <c r="AO428" s="68" t="s">
        <v>4328</v>
      </c>
      <c r="AP428" s="68" t="s">
        <v>4329</v>
      </c>
      <c r="AQ428" s="68"/>
      <c r="AR428" s="68" t="s">
        <v>4298</v>
      </c>
      <c r="AS428" s="68"/>
      <c r="AT428" s="68"/>
      <c r="AX428" s="67">
        <v>8</v>
      </c>
      <c r="AY428" s="54" t="s">
        <v>882</v>
      </c>
      <c r="AZ428" s="68"/>
      <c r="BA428" s="68" t="s">
        <v>5069</v>
      </c>
      <c r="BB428" s="68"/>
      <c r="BC428" s="68"/>
      <c r="BD428" s="68"/>
      <c r="BE428" s="68"/>
    </row>
    <row r="429" spans="36:57">
      <c r="AJ429" s="121"/>
      <c r="AK429" s="67">
        <v>9</v>
      </c>
      <c r="AL429" s="54" t="s">
        <v>3275</v>
      </c>
      <c r="AM429" s="68" t="s">
        <v>4330</v>
      </c>
      <c r="AN429" s="68" t="s">
        <v>4331</v>
      </c>
      <c r="AO429" s="68" t="s">
        <v>4332</v>
      </c>
      <c r="AP429" s="68" t="s">
        <v>4333</v>
      </c>
      <c r="AQ429" s="68"/>
      <c r="AR429" s="68" t="s">
        <v>4299</v>
      </c>
      <c r="AS429" s="68"/>
      <c r="AT429" s="68"/>
      <c r="AX429" s="67">
        <v>9</v>
      </c>
      <c r="AY429" s="54" t="s">
        <v>884</v>
      </c>
      <c r="AZ429" s="68"/>
      <c r="BA429" s="68" t="s">
        <v>5070</v>
      </c>
      <c r="BB429" s="68"/>
      <c r="BC429" s="68"/>
      <c r="BD429" s="68"/>
      <c r="BE429" s="68"/>
    </row>
    <row r="430" spans="36:57">
      <c r="AJ430" s="121"/>
      <c r="AK430" s="67">
        <v>10</v>
      </c>
      <c r="AL430" s="54" t="s">
        <v>3276</v>
      </c>
      <c r="AM430" s="68" t="s">
        <v>4334</v>
      </c>
      <c r="AN430" s="68" t="s">
        <v>4335</v>
      </c>
      <c r="AO430" s="68" t="s">
        <v>4336</v>
      </c>
      <c r="AP430" s="68" t="s">
        <v>4337</v>
      </c>
      <c r="AQ430" s="68"/>
      <c r="AR430" s="68" t="s">
        <v>4300</v>
      </c>
      <c r="AS430" s="68"/>
      <c r="AT430" s="68"/>
      <c r="AX430" s="67">
        <v>10</v>
      </c>
      <c r="AY430" s="54"/>
      <c r="AZ430" s="68"/>
      <c r="BA430" s="68"/>
      <c r="BB430" s="68"/>
      <c r="BC430" s="68"/>
      <c r="BD430" s="68"/>
      <c r="BE430" s="68"/>
    </row>
    <row r="431" spans="36:57">
      <c r="AJ431" s="121"/>
      <c r="AK431" s="67">
        <v>11</v>
      </c>
      <c r="AL431" s="54" t="s">
        <v>3277</v>
      </c>
      <c r="AM431" s="68" t="s">
        <v>4338</v>
      </c>
      <c r="AN431" s="68" t="s">
        <v>4339</v>
      </c>
      <c r="AO431" s="68" t="s">
        <v>4340</v>
      </c>
      <c r="AP431" s="68" t="s">
        <v>4341</v>
      </c>
      <c r="AQ431" s="68"/>
      <c r="AR431" s="68" t="s">
        <v>4301</v>
      </c>
      <c r="AS431" s="68"/>
      <c r="AT431" s="68"/>
      <c r="AX431" s="67">
        <v>11</v>
      </c>
      <c r="AY431" s="54" t="s">
        <v>888</v>
      </c>
      <c r="AZ431" s="68"/>
      <c r="BA431" s="68"/>
      <c r="BB431" s="68" t="s">
        <v>5071</v>
      </c>
      <c r="BC431" s="68"/>
      <c r="BD431" s="68"/>
      <c r="BE431" s="68"/>
    </row>
    <row r="432" spans="36:57">
      <c r="AJ432" s="121"/>
      <c r="AK432" s="67">
        <v>12</v>
      </c>
      <c r="AL432" s="54"/>
      <c r="AM432" s="68"/>
      <c r="AN432" s="68"/>
      <c r="AO432" s="68"/>
      <c r="AP432" s="68"/>
      <c r="AQ432" s="68"/>
      <c r="AR432" s="68"/>
      <c r="AS432" s="68"/>
      <c r="AT432" s="68"/>
      <c r="AX432" s="67">
        <v>12</v>
      </c>
      <c r="AY432" s="54" t="s">
        <v>889</v>
      </c>
      <c r="AZ432" s="68"/>
      <c r="BA432" s="68"/>
      <c r="BB432" s="68" t="s">
        <v>5072</v>
      </c>
      <c r="BC432" s="68"/>
      <c r="BD432" s="68"/>
      <c r="BE432" s="68"/>
    </row>
    <row r="433" spans="36:57">
      <c r="AJ433" s="121"/>
      <c r="AK433" s="67">
        <v>13</v>
      </c>
      <c r="AL433" s="54"/>
      <c r="AM433" s="68"/>
      <c r="AN433" s="68"/>
      <c r="AO433" s="68"/>
      <c r="AP433" s="68"/>
      <c r="AQ433" s="68"/>
      <c r="AR433" s="68"/>
      <c r="AS433" s="68"/>
      <c r="AT433" s="68"/>
      <c r="AX433" s="67">
        <v>13</v>
      </c>
      <c r="AY433" s="54" t="s">
        <v>893</v>
      </c>
      <c r="AZ433" s="68"/>
      <c r="BA433" s="68"/>
      <c r="BB433" s="68" t="s">
        <v>5073</v>
      </c>
      <c r="BC433" s="68"/>
      <c r="BD433" s="68"/>
      <c r="BE433" s="68"/>
    </row>
    <row r="434" spans="36:57">
      <c r="AJ434" s="121"/>
      <c r="AK434" s="67">
        <v>14</v>
      </c>
      <c r="AL434" s="54"/>
      <c r="AM434" s="68"/>
      <c r="AN434" s="68"/>
      <c r="AO434" s="68"/>
      <c r="AP434" s="68"/>
      <c r="AQ434" s="68"/>
      <c r="AR434" s="68"/>
      <c r="AS434" s="68"/>
      <c r="AT434" s="68"/>
      <c r="AX434" s="67">
        <v>14</v>
      </c>
      <c r="AY434" s="54" t="s">
        <v>879</v>
      </c>
      <c r="AZ434" s="68"/>
      <c r="BA434" s="68"/>
      <c r="BB434" s="68" t="s">
        <v>5074</v>
      </c>
      <c r="BC434" s="68"/>
      <c r="BD434" s="68"/>
      <c r="BE434" s="68"/>
    </row>
    <row r="435" spans="36:57">
      <c r="AJ435" s="121"/>
      <c r="AK435" s="67">
        <v>15</v>
      </c>
      <c r="AL435" s="54"/>
      <c r="AM435" s="68"/>
      <c r="AN435" s="68"/>
      <c r="AO435" s="68"/>
      <c r="AP435" s="68"/>
      <c r="AQ435" s="68"/>
      <c r="AR435" s="68"/>
      <c r="AS435" s="68"/>
      <c r="AT435" s="68"/>
      <c r="AX435" s="67">
        <v>15</v>
      </c>
      <c r="AY435" s="54" t="s">
        <v>878</v>
      </c>
      <c r="AZ435" s="68"/>
      <c r="BA435" s="68"/>
      <c r="BB435" s="68" t="s">
        <v>5075</v>
      </c>
      <c r="BC435" s="68"/>
      <c r="BD435" s="68"/>
      <c r="BE435" s="68"/>
    </row>
    <row r="436" spans="36:57">
      <c r="AJ436" s="121"/>
      <c r="AK436" s="67">
        <v>16</v>
      </c>
      <c r="AL436" s="54"/>
      <c r="AM436" s="68"/>
      <c r="AN436" s="68"/>
      <c r="AO436" s="68"/>
      <c r="AP436" s="68"/>
      <c r="AQ436" s="68"/>
      <c r="AR436" s="68"/>
      <c r="AS436" s="68"/>
      <c r="AT436" s="68"/>
      <c r="AX436" s="67">
        <v>16</v>
      </c>
      <c r="AY436" s="54"/>
      <c r="AZ436" s="68"/>
      <c r="BA436" s="68"/>
      <c r="BB436" s="68"/>
      <c r="BC436" s="68"/>
      <c r="BD436" s="68"/>
      <c r="BE436" s="68"/>
    </row>
    <row r="437" spans="36:57">
      <c r="AJ437" s="121"/>
      <c r="AK437" s="67">
        <v>17</v>
      </c>
      <c r="AL437" s="54"/>
      <c r="AM437" s="68"/>
      <c r="AN437" s="68"/>
      <c r="AO437" s="68"/>
      <c r="AP437" s="68"/>
      <c r="AQ437" s="68"/>
      <c r="AR437" s="68"/>
      <c r="AS437" s="68"/>
      <c r="AT437" s="68"/>
      <c r="AX437" s="67">
        <v>17</v>
      </c>
      <c r="AY437" s="54" t="s">
        <v>880</v>
      </c>
      <c r="AZ437" s="68"/>
      <c r="BA437" s="68"/>
      <c r="BB437" s="68" t="s">
        <v>5076</v>
      </c>
      <c r="BC437" s="68"/>
      <c r="BD437" s="68"/>
      <c r="BE437" s="68"/>
    </row>
    <row r="438" spans="36:57">
      <c r="AJ438" s="121"/>
      <c r="AK438" s="67">
        <v>18</v>
      </c>
      <c r="AL438" s="54"/>
      <c r="AM438" s="68"/>
      <c r="AN438" s="68"/>
      <c r="AO438" s="68"/>
      <c r="AP438" s="68"/>
      <c r="AQ438" s="68"/>
      <c r="AR438" s="68"/>
      <c r="AS438" s="68"/>
      <c r="AT438" s="68"/>
      <c r="AX438" s="67">
        <v>18</v>
      </c>
      <c r="AY438" s="54" t="s">
        <v>881</v>
      </c>
      <c r="AZ438" s="68"/>
      <c r="BA438" s="68"/>
      <c r="BB438" s="68" t="s">
        <v>5077</v>
      </c>
      <c r="BC438" s="68"/>
      <c r="BD438" s="68"/>
      <c r="BE438" s="68"/>
    </row>
    <row r="439" spans="36:57">
      <c r="AJ439" s="121"/>
      <c r="AK439" s="67">
        <v>19</v>
      </c>
      <c r="AL439" s="54"/>
      <c r="AM439" s="68"/>
      <c r="AN439" s="68"/>
      <c r="AO439" s="68"/>
      <c r="AP439" s="68"/>
      <c r="AQ439" s="68"/>
      <c r="AR439" s="68"/>
      <c r="AS439" s="68"/>
      <c r="AT439" s="68"/>
      <c r="AX439" s="67">
        <v>19</v>
      </c>
      <c r="AY439" s="54" t="s">
        <v>890</v>
      </c>
      <c r="AZ439" s="68"/>
      <c r="BA439" s="68"/>
      <c r="BB439" s="68" t="s">
        <v>5078</v>
      </c>
      <c r="BC439" s="68"/>
      <c r="BD439" s="68"/>
      <c r="BE439" s="68"/>
    </row>
    <row r="440" spans="36:57">
      <c r="AJ440" s="121"/>
      <c r="AK440" s="67">
        <v>20</v>
      </c>
      <c r="AL440" s="54"/>
      <c r="AM440" s="68"/>
      <c r="AN440" s="68"/>
      <c r="AO440" s="68"/>
      <c r="AP440" s="68"/>
      <c r="AQ440" s="68"/>
      <c r="AR440" s="68"/>
      <c r="AS440" s="68"/>
      <c r="AT440" s="68"/>
      <c r="AX440" s="67">
        <v>20</v>
      </c>
      <c r="AY440" s="54" t="s">
        <v>892</v>
      </c>
      <c r="AZ440" s="68"/>
      <c r="BA440" s="68"/>
      <c r="BB440" s="68" t="s">
        <v>5079</v>
      </c>
      <c r="BC440" s="68"/>
      <c r="BD440" s="68"/>
      <c r="BE440" s="68"/>
    </row>
    <row r="441" spans="36:57">
      <c r="AJ441" s="121"/>
      <c r="AX441" s="67">
        <v>21</v>
      </c>
      <c r="AY441" s="54" t="s">
        <v>891</v>
      </c>
      <c r="AZ441" s="68"/>
      <c r="BA441" s="68"/>
      <c r="BB441" s="68" t="s">
        <v>5080</v>
      </c>
      <c r="BC441" s="68"/>
      <c r="BD441" s="68"/>
      <c r="BE441" s="68"/>
    </row>
    <row r="442" spans="36:57">
      <c r="AJ442" s="121"/>
      <c r="AX442" s="67">
        <v>22</v>
      </c>
      <c r="AY442" s="54"/>
      <c r="AZ442" s="68"/>
      <c r="BA442" s="68"/>
      <c r="BB442" s="68"/>
      <c r="BC442" s="68"/>
      <c r="BD442" s="68"/>
      <c r="BE442" s="68"/>
    </row>
    <row r="443" spans="36:57">
      <c r="AJ443" s="121"/>
    </row>
    <row r="444" spans="36:57">
      <c r="AJ444" s="121"/>
      <c r="AK444" s="133" t="s">
        <v>4411</v>
      </c>
      <c r="AL444" s="133"/>
      <c r="AM444" s="133"/>
      <c r="AN444" s="133"/>
      <c r="AO444" s="133"/>
      <c r="AP444" s="133"/>
      <c r="AQ444" s="133"/>
      <c r="AR444" s="133"/>
      <c r="AS444" s="133"/>
      <c r="AT444" s="133"/>
      <c r="AX444" s="133" t="s">
        <v>5081</v>
      </c>
      <c r="AY444" s="133"/>
      <c r="AZ444" s="133"/>
      <c r="BA444" s="133"/>
      <c r="BB444" s="133"/>
      <c r="BC444" s="133"/>
      <c r="BD444" s="133"/>
      <c r="BE444" s="133"/>
    </row>
    <row r="445" spans="36:57">
      <c r="AJ445" s="121"/>
      <c r="AK445" s="132" t="s">
        <v>869</v>
      </c>
      <c r="AL445" s="132" t="s">
        <v>169</v>
      </c>
      <c r="AM445" s="132" t="s">
        <v>4342</v>
      </c>
      <c r="AN445" s="132"/>
      <c r="AO445" s="132"/>
      <c r="AP445" s="132"/>
      <c r="AQ445" s="132"/>
      <c r="AR445" s="132"/>
      <c r="AS445" s="132"/>
      <c r="AT445" s="132"/>
      <c r="AX445" s="132" t="s">
        <v>157</v>
      </c>
      <c r="AY445" s="132" t="s">
        <v>169</v>
      </c>
      <c r="AZ445" s="132" t="s">
        <v>4342</v>
      </c>
      <c r="BA445" s="132"/>
      <c r="BB445" s="132"/>
      <c r="BC445" s="132"/>
      <c r="BD445" s="132"/>
      <c r="BE445" s="132"/>
    </row>
    <row r="446" spans="36:57">
      <c r="AJ446" s="121"/>
      <c r="AK446" s="132"/>
      <c r="AL446" s="132"/>
      <c r="AM446" s="71" t="s">
        <v>170</v>
      </c>
      <c r="AN446" s="71" t="s">
        <v>171</v>
      </c>
      <c r="AO446" s="71" t="s">
        <v>869</v>
      </c>
      <c r="AP446" s="71" t="s">
        <v>870</v>
      </c>
      <c r="AQ446" s="71" t="s">
        <v>3813</v>
      </c>
      <c r="AR446" s="71" t="s">
        <v>4430</v>
      </c>
      <c r="AS446" s="71"/>
      <c r="AT446" s="71"/>
      <c r="AX446" s="132"/>
      <c r="AY446" s="132"/>
      <c r="AZ446" s="71" t="s">
        <v>170</v>
      </c>
      <c r="BA446" s="71" t="s">
        <v>171</v>
      </c>
      <c r="BB446" s="71" t="s">
        <v>875</v>
      </c>
      <c r="BC446" s="71" t="s">
        <v>170</v>
      </c>
      <c r="BD446" s="71" t="s">
        <v>171</v>
      </c>
      <c r="BE446" s="71" t="s">
        <v>875</v>
      </c>
    </row>
    <row r="447" spans="36:57">
      <c r="AJ447" s="121"/>
      <c r="AK447" s="67">
        <v>0</v>
      </c>
      <c r="AL447" s="54" t="s">
        <v>871</v>
      </c>
      <c r="AM447" s="68" t="s">
        <v>4343</v>
      </c>
      <c r="AN447" s="68" t="s">
        <v>4398</v>
      </c>
      <c r="AO447" s="68" t="s">
        <v>4347</v>
      </c>
      <c r="AP447" s="68" t="s">
        <v>4349</v>
      </c>
      <c r="AQ447" s="68"/>
      <c r="AR447" s="68" t="s">
        <v>4351</v>
      </c>
      <c r="AS447" s="68"/>
      <c r="AT447" s="68"/>
      <c r="AX447" s="67">
        <v>1</v>
      </c>
      <c r="AY447" s="54" t="s">
        <v>886</v>
      </c>
      <c r="AZ447" s="68" t="s">
        <v>5082</v>
      </c>
      <c r="BA447" s="68" t="s">
        <v>5087</v>
      </c>
      <c r="BB447" s="68"/>
      <c r="BC447" s="68"/>
      <c r="BD447" s="68"/>
      <c r="BE447" s="68"/>
    </row>
    <row r="448" spans="36:57">
      <c r="AJ448" s="121"/>
      <c r="AK448" s="67">
        <v>1</v>
      </c>
      <c r="AL448" s="54" t="s">
        <v>3268</v>
      </c>
      <c r="AM448" s="68" t="s">
        <v>4344</v>
      </c>
      <c r="AN448" s="68" t="s">
        <v>4399</v>
      </c>
      <c r="AO448" s="68" t="s">
        <v>4348</v>
      </c>
      <c r="AP448" s="68" t="s">
        <v>4350</v>
      </c>
      <c r="AQ448" s="68"/>
      <c r="AR448" s="68" t="s">
        <v>4352</v>
      </c>
      <c r="AS448" s="68"/>
      <c r="AT448" s="68"/>
      <c r="AX448" s="67">
        <v>2</v>
      </c>
      <c r="AY448" s="54" t="s">
        <v>887</v>
      </c>
      <c r="AZ448" s="68" t="s">
        <v>5083</v>
      </c>
      <c r="BA448" s="68" t="s">
        <v>5088</v>
      </c>
      <c r="BB448" s="68"/>
      <c r="BC448" s="68"/>
      <c r="BD448" s="68"/>
      <c r="BE448" s="68"/>
    </row>
    <row r="449" spans="36:57">
      <c r="AJ449" s="121"/>
      <c r="AK449" s="67">
        <v>2</v>
      </c>
      <c r="AL449" s="54" t="s">
        <v>3269</v>
      </c>
      <c r="AM449" s="68" t="s">
        <v>4362</v>
      </c>
      <c r="AN449" s="68" t="s">
        <v>4400</v>
      </c>
      <c r="AO449" s="68" t="s">
        <v>4364</v>
      </c>
      <c r="AP449" s="68" t="s">
        <v>4365</v>
      </c>
      <c r="AQ449" s="68"/>
      <c r="AR449" s="68" t="s">
        <v>4353</v>
      </c>
      <c r="AS449" s="68"/>
      <c r="AT449" s="68"/>
      <c r="AX449" s="67">
        <v>3</v>
      </c>
      <c r="AY449" s="54" t="s">
        <v>876</v>
      </c>
      <c r="AZ449" s="68" t="s">
        <v>5084</v>
      </c>
      <c r="BA449" s="68" t="s">
        <v>5089</v>
      </c>
      <c r="BB449" s="68"/>
      <c r="BC449" s="68"/>
      <c r="BD449" s="68"/>
      <c r="BE449" s="68"/>
    </row>
    <row r="450" spans="36:57">
      <c r="AJ450" s="121"/>
      <c r="AK450" s="67">
        <v>3</v>
      </c>
      <c r="AL450" s="54" t="s">
        <v>3270</v>
      </c>
      <c r="AM450" s="68" t="s">
        <v>4366</v>
      </c>
      <c r="AN450" s="68" t="s">
        <v>4401</v>
      </c>
      <c r="AO450" s="68" t="s">
        <v>4368</v>
      </c>
      <c r="AP450" s="68" t="s">
        <v>4369</v>
      </c>
      <c r="AQ450" s="68"/>
      <c r="AR450" s="68" t="s">
        <v>4354</v>
      </c>
      <c r="AS450" s="68"/>
      <c r="AT450" s="68"/>
      <c r="AX450" s="67">
        <v>4</v>
      </c>
      <c r="AY450" s="54" t="s">
        <v>877</v>
      </c>
      <c r="AZ450" s="68" t="s">
        <v>5086</v>
      </c>
      <c r="BA450" s="68" t="s">
        <v>5090</v>
      </c>
      <c r="BB450" s="68"/>
      <c r="BC450" s="68"/>
      <c r="BD450" s="68"/>
      <c r="BE450" s="68"/>
    </row>
    <row r="451" spans="36:57">
      <c r="AJ451" s="121"/>
      <c r="AK451" s="67">
        <v>4</v>
      </c>
      <c r="AL451" s="54" t="s">
        <v>3271</v>
      </c>
      <c r="AM451" s="68" t="s">
        <v>4370</v>
      </c>
      <c r="AN451" s="68" t="s">
        <v>4402</v>
      </c>
      <c r="AO451" s="68" t="s">
        <v>4372</v>
      </c>
      <c r="AP451" s="68" t="s">
        <v>4373</v>
      </c>
      <c r="AQ451" s="68"/>
      <c r="AR451" s="68" t="s">
        <v>4355</v>
      </c>
      <c r="AS451" s="68"/>
      <c r="AT451" s="68"/>
      <c r="AX451" s="67">
        <v>5</v>
      </c>
      <c r="AY451" s="54" t="s">
        <v>885</v>
      </c>
      <c r="AZ451" s="68" t="s">
        <v>5085</v>
      </c>
      <c r="BA451" s="68" t="s">
        <v>5091</v>
      </c>
      <c r="BB451" s="68"/>
      <c r="BC451" s="68"/>
      <c r="BD451" s="68"/>
      <c r="BE451" s="68"/>
    </row>
    <row r="452" spans="36:57">
      <c r="AJ452" s="121"/>
      <c r="AK452" s="67">
        <v>5</v>
      </c>
      <c r="AL452" s="54" t="s">
        <v>3272</v>
      </c>
      <c r="AM452" s="68" t="s">
        <v>4374</v>
      </c>
      <c r="AN452" s="68" t="s">
        <v>4403</v>
      </c>
      <c r="AO452" s="68" t="s">
        <v>4376</v>
      </c>
      <c r="AP452" s="68" t="s">
        <v>4377</v>
      </c>
      <c r="AQ452" s="68"/>
      <c r="AR452" s="68" t="s">
        <v>4356</v>
      </c>
      <c r="AS452" s="68"/>
      <c r="AT452" s="68"/>
      <c r="AX452" s="67">
        <v>6</v>
      </c>
      <c r="AY452" s="54"/>
      <c r="AZ452" s="68"/>
      <c r="BA452" s="68"/>
      <c r="BB452" s="68"/>
      <c r="BC452" s="68"/>
      <c r="BD452" s="68"/>
      <c r="BE452" s="68"/>
    </row>
    <row r="453" spans="36:57">
      <c r="AJ453" s="121"/>
      <c r="AK453" s="67">
        <v>6</v>
      </c>
      <c r="AL453" s="54" t="s">
        <v>3273</v>
      </c>
      <c r="AM453" s="68" t="s">
        <v>4378</v>
      </c>
      <c r="AN453" s="68" t="s">
        <v>4404</v>
      </c>
      <c r="AO453" s="68" t="s">
        <v>4380</v>
      </c>
      <c r="AP453" s="68" t="s">
        <v>4381</v>
      </c>
      <c r="AQ453" s="68"/>
      <c r="AR453" s="68" t="s">
        <v>4357</v>
      </c>
      <c r="AS453" s="68"/>
      <c r="AT453" s="68"/>
      <c r="AX453" s="67">
        <v>7</v>
      </c>
      <c r="AY453" s="54" t="s">
        <v>883</v>
      </c>
      <c r="AZ453" s="68"/>
      <c r="BA453" s="68" t="s">
        <v>5092</v>
      </c>
      <c r="BB453" s="68"/>
      <c r="BC453" s="68"/>
      <c r="BD453" s="68"/>
      <c r="BE453" s="68"/>
    </row>
    <row r="454" spans="36:57">
      <c r="AJ454" s="121"/>
      <c r="AK454" s="67">
        <v>7</v>
      </c>
      <c r="AL454" s="54" t="s">
        <v>3274</v>
      </c>
      <c r="AM454" s="68" t="s">
        <v>4382</v>
      </c>
      <c r="AN454" s="68" t="s">
        <v>4405</v>
      </c>
      <c r="AO454" s="68" t="s">
        <v>4384</v>
      </c>
      <c r="AP454" s="68" t="s">
        <v>4385</v>
      </c>
      <c r="AQ454" s="68"/>
      <c r="AR454" s="68" t="s">
        <v>4358</v>
      </c>
      <c r="AS454" s="68"/>
      <c r="AT454" s="68"/>
      <c r="AX454" s="67">
        <v>8</v>
      </c>
      <c r="AY454" s="54" t="s">
        <v>882</v>
      </c>
      <c r="AZ454" s="68"/>
      <c r="BA454" s="68" t="s">
        <v>5021</v>
      </c>
      <c r="BB454" s="68"/>
      <c r="BC454" s="68"/>
      <c r="BD454" s="68"/>
      <c r="BE454" s="68"/>
    </row>
    <row r="455" spans="36:57">
      <c r="AJ455" s="121"/>
      <c r="AK455" s="67">
        <v>8</v>
      </c>
      <c r="AL455" s="54" t="s">
        <v>3275</v>
      </c>
      <c r="AM455" s="68" t="s">
        <v>4386</v>
      </c>
      <c r="AN455" s="68" t="s">
        <v>4406</v>
      </c>
      <c r="AO455" s="68" t="s">
        <v>4388</v>
      </c>
      <c r="AP455" s="68" t="s">
        <v>4389</v>
      </c>
      <c r="AQ455" s="68"/>
      <c r="AR455" s="68" t="s">
        <v>4359</v>
      </c>
      <c r="AS455" s="68"/>
      <c r="AT455" s="68"/>
      <c r="AX455" s="67">
        <v>9</v>
      </c>
      <c r="AY455" s="54" t="s">
        <v>884</v>
      </c>
      <c r="AZ455" s="68"/>
      <c r="BA455" s="68" t="s">
        <v>5022</v>
      </c>
      <c r="BB455" s="68"/>
      <c r="BC455" s="68"/>
      <c r="BD455" s="68"/>
      <c r="BE455" s="68"/>
    </row>
    <row r="456" spans="36:57">
      <c r="AJ456" s="121"/>
      <c r="AK456" s="67">
        <v>9</v>
      </c>
      <c r="AL456" s="54" t="s">
        <v>3276</v>
      </c>
      <c r="AM456" s="68" t="s">
        <v>4390</v>
      </c>
      <c r="AN456" s="68" t="s">
        <v>4407</v>
      </c>
      <c r="AO456" s="68" t="s">
        <v>4392</v>
      </c>
      <c r="AP456" s="68" t="s">
        <v>4393</v>
      </c>
      <c r="AQ456" s="68"/>
      <c r="AR456" s="68" t="s">
        <v>4360</v>
      </c>
      <c r="AS456" s="68"/>
      <c r="AT456" s="68"/>
      <c r="AX456" s="67">
        <v>10</v>
      </c>
      <c r="AY456" s="54"/>
      <c r="AZ456" s="68"/>
      <c r="BA456" s="68"/>
      <c r="BB456" s="68"/>
      <c r="BC456" s="68"/>
      <c r="BD456" s="68"/>
      <c r="BE456" s="68"/>
    </row>
    <row r="457" spans="36:57">
      <c r="AJ457" s="121"/>
      <c r="AK457" s="67">
        <v>10</v>
      </c>
      <c r="AL457" s="54" t="s">
        <v>3277</v>
      </c>
      <c r="AM457" s="68" t="s">
        <v>4394</v>
      </c>
      <c r="AN457" s="68" t="s">
        <v>4408</v>
      </c>
      <c r="AO457" s="68" t="s">
        <v>4396</v>
      </c>
      <c r="AP457" s="68" t="s">
        <v>4397</v>
      </c>
      <c r="AQ457" s="68"/>
      <c r="AR457" s="68" t="s">
        <v>4361</v>
      </c>
      <c r="AS457" s="68"/>
      <c r="AT457" s="68"/>
      <c r="AX457" s="67">
        <v>11</v>
      </c>
      <c r="AY457" s="54" t="s">
        <v>888</v>
      </c>
      <c r="AZ457" s="68"/>
      <c r="BA457" s="68"/>
      <c r="BB457" s="68" t="s">
        <v>5093</v>
      </c>
      <c r="BC457" s="68"/>
      <c r="BD457" s="68"/>
      <c r="BE457" s="68"/>
    </row>
    <row r="458" spans="36:57">
      <c r="AJ458" s="121"/>
      <c r="AK458" s="67">
        <v>11</v>
      </c>
      <c r="AL458" s="54"/>
      <c r="AM458" s="68"/>
      <c r="AN458" s="68"/>
      <c r="AO458" s="68"/>
      <c r="AP458" s="68"/>
      <c r="AQ458" s="68"/>
      <c r="AR458" s="68"/>
      <c r="AS458" s="68"/>
      <c r="AT458" s="68"/>
      <c r="AX458" s="67">
        <v>12</v>
      </c>
      <c r="AY458" s="54" t="s">
        <v>889</v>
      </c>
      <c r="AZ458" s="68"/>
      <c r="BA458" s="68"/>
      <c r="BB458" s="68" t="s">
        <v>5094</v>
      </c>
      <c r="BC458" s="68"/>
      <c r="BD458" s="68"/>
      <c r="BE458" s="68"/>
    </row>
    <row r="459" spans="36:57">
      <c r="AJ459" s="121"/>
      <c r="AK459" s="67">
        <v>12</v>
      </c>
      <c r="AL459" s="54"/>
      <c r="AM459" s="68"/>
      <c r="AN459" s="68"/>
      <c r="AO459" s="68"/>
      <c r="AP459" s="68"/>
      <c r="AQ459" s="68"/>
      <c r="AR459" s="68"/>
      <c r="AS459" s="68"/>
      <c r="AT459" s="68"/>
      <c r="AX459" s="67">
        <v>13</v>
      </c>
      <c r="AY459" s="54" t="s">
        <v>893</v>
      </c>
      <c r="AZ459" s="68"/>
      <c r="BA459" s="68"/>
      <c r="BB459" s="68" t="s">
        <v>5095</v>
      </c>
      <c r="BC459" s="68"/>
      <c r="BD459" s="68"/>
      <c r="BE459" s="68"/>
    </row>
    <row r="460" spans="36:57">
      <c r="AJ460" s="121"/>
      <c r="AK460" s="67">
        <v>13</v>
      </c>
      <c r="AL460" s="54"/>
      <c r="AM460" s="68"/>
      <c r="AN460" s="68"/>
      <c r="AO460" s="68"/>
      <c r="AP460" s="68"/>
      <c r="AQ460" s="68"/>
      <c r="AR460" s="68"/>
      <c r="AS460" s="68"/>
      <c r="AT460" s="68"/>
      <c r="AX460" s="67">
        <v>14</v>
      </c>
      <c r="AY460" s="54" t="s">
        <v>879</v>
      </c>
      <c r="AZ460" s="68"/>
      <c r="BA460" s="68"/>
      <c r="BB460" s="68" t="s">
        <v>5096</v>
      </c>
      <c r="BC460" s="68"/>
      <c r="BD460" s="68"/>
      <c r="BE460" s="68"/>
    </row>
    <row r="461" spans="36:57">
      <c r="AJ461" s="121"/>
      <c r="AK461" s="67">
        <v>14</v>
      </c>
      <c r="AL461" s="54"/>
      <c r="AM461" s="68"/>
      <c r="AN461" s="68"/>
      <c r="AO461" s="68"/>
      <c r="AP461" s="68"/>
      <c r="AQ461" s="68"/>
      <c r="AR461" s="68"/>
      <c r="AS461" s="68"/>
      <c r="AT461" s="68"/>
      <c r="AX461" s="67">
        <v>15</v>
      </c>
      <c r="AY461" s="54" t="s">
        <v>878</v>
      </c>
      <c r="AZ461" s="68"/>
      <c r="BA461" s="68"/>
      <c r="BB461" s="68" t="s">
        <v>5097</v>
      </c>
      <c r="BC461" s="68"/>
      <c r="BD461" s="68"/>
      <c r="BE461" s="68"/>
    </row>
    <row r="462" spans="36:57">
      <c r="AJ462" s="121"/>
      <c r="AK462" s="67">
        <v>15</v>
      </c>
      <c r="AL462" s="54"/>
      <c r="AM462" s="68"/>
      <c r="AN462" s="68"/>
      <c r="AO462" s="68"/>
      <c r="AP462" s="68"/>
      <c r="AQ462" s="68"/>
      <c r="AR462" s="68"/>
      <c r="AS462" s="68"/>
      <c r="AT462" s="68"/>
      <c r="AX462" s="67">
        <v>16</v>
      </c>
      <c r="AY462" s="54"/>
      <c r="AZ462" s="68"/>
      <c r="BA462" s="68"/>
      <c r="BB462" s="68"/>
      <c r="BC462" s="68"/>
      <c r="BD462" s="68"/>
      <c r="BE462" s="68"/>
    </row>
    <row r="463" spans="36:57">
      <c r="AJ463" s="121"/>
      <c r="AK463" s="67">
        <v>16</v>
      </c>
      <c r="AL463" s="54"/>
      <c r="AM463" s="68"/>
      <c r="AN463" s="68"/>
      <c r="AO463" s="68"/>
      <c r="AP463" s="68"/>
      <c r="AQ463" s="68"/>
      <c r="AR463" s="68"/>
      <c r="AS463" s="68"/>
      <c r="AT463" s="68"/>
      <c r="AX463" s="67">
        <v>17</v>
      </c>
      <c r="AY463" s="54" t="s">
        <v>880</v>
      </c>
      <c r="AZ463" s="68"/>
      <c r="BA463" s="68"/>
      <c r="BB463" s="68" t="s">
        <v>5098</v>
      </c>
      <c r="BC463" s="68"/>
      <c r="BD463" s="68"/>
      <c r="BE463" s="68"/>
    </row>
    <row r="464" spans="36:57">
      <c r="AJ464" s="121"/>
      <c r="AK464" s="67">
        <v>17</v>
      </c>
      <c r="AL464" s="54"/>
      <c r="AM464" s="68"/>
      <c r="AN464" s="68"/>
      <c r="AO464" s="68"/>
      <c r="AP464" s="68"/>
      <c r="AQ464" s="68"/>
      <c r="AR464" s="68"/>
      <c r="AS464" s="68"/>
      <c r="AT464" s="68"/>
      <c r="AX464" s="67">
        <v>18</v>
      </c>
      <c r="AY464" s="54" t="s">
        <v>881</v>
      </c>
      <c r="AZ464" s="68"/>
      <c r="BA464" s="68"/>
      <c r="BB464" s="68" t="s">
        <v>5099</v>
      </c>
      <c r="BC464" s="68"/>
      <c r="BD464" s="68"/>
      <c r="BE464" s="68"/>
    </row>
    <row r="465" spans="36:57">
      <c r="AJ465" s="121"/>
      <c r="AK465" s="67">
        <v>18</v>
      </c>
      <c r="AL465" s="54"/>
      <c r="AM465" s="68"/>
      <c r="AN465" s="68"/>
      <c r="AO465" s="68"/>
      <c r="AP465" s="68"/>
      <c r="AQ465" s="68"/>
      <c r="AR465" s="68"/>
      <c r="AS465" s="68"/>
      <c r="AT465" s="68"/>
      <c r="AX465" s="67">
        <v>19</v>
      </c>
      <c r="AY465" s="54" t="s">
        <v>890</v>
      </c>
      <c r="AZ465" s="68"/>
      <c r="BA465" s="68"/>
      <c r="BB465" s="68" t="s">
        <v>5100</v>
      </c>
      <c r="BC465" s="68"/>
      <c r="BD465" s="68"/>
      <c r="BE465" s="68"/>
    </row>
    <row r="466" spans="36:57">
      <c r="AJ466" s="121"/>
      <c r="AK466" s="67">
        <v>19</v>
      </c>
      <c r="AL466" s="54"/>
      <c r="AM466" s="68"/>
      <c r="AN466" s="68"/>
      <c r="AO466" s="68"/>
      <c r="AP466" s="68"/>
      <c r="AQ466" s="68"/>
      <c r="AR466" s="68"/>
      <c r="AS466" s="68"/>
      <c r="AT466" s="68"/>
      <c r="AX466" s="67">
        <v>20</v>
      </c>
      <c r="AY466" s="54" t="s">
        <v>892</v>
      </c>
      <c r="AZ466" s="68"/>
      <c r="BA466" s="68"/>
      <c r="BB466" s="68" t="s">
        <v>5101</v>
      </c>
      <c r="BC466" s="68"/>
      <c r="BD466" s="68"/>
      <c r="BE466" s="68"/>
    </row>
    <row r="467" spans="36:57">
      <c r="AJ467" s="121"/>
      <c r="AX467" s="67">
        <v>21</v>
      </c>
      <c r="AY467" s="54" t="s">
        <v>891</v>
      </c>
      <c r="AZ467" s="68"/>
      <c r="BA467" s="68"/>
      <c r="BB467" s="68" t="s">
        <v>5102</v>
      </c>
      <c r="BC467" s="68"/>
      <c r="BD467" s="68"/>
      <c r="BE467" s="68"/>
    </row>
    <row r="468" spans="36:57">
      <c r="AJ468" s="121"/>
      <c r="AX468" s="67">
        <v>22</v>
      </c>
      <c r="AY468" s="54"/>
      <c r="AZ468" s="68"/>
      <c r="BA468" s="68"/>
      <c r="BB468" s="68"/>
      <c r="BC468" s="68"/>
      <c r="BD468" s="68"/>
      <c r="BE468" s="68"/>
    </row>
    <row r="469" spans="36:57">
      <c r="AJ469" s="121"/>
    </row>
    <row r="470" spans="36:57">
      <c r="AJ470" s="121"/>
      <c r="AK470" s="133" t="s">
        <v>4410</v>
      </c>
      <c r="AL470" s="133"/>
      <c r="AM470" s="133"/>
      <c r="AN470" s="133"/>
      <c r="AO470" s="133"/>
      <c r="AP470" s="133"/>
      <c r="AQ470" s="133"/>
      <c r="AR470" s="133"/>
      <c r="AS470" s="133"/>
      <c r="AT470" s="133"/>
      <c r="AX470" s="133" t="s">
        <v>5103</v>
      </c>
      <c r="AY470" s="133"/>
      <c r="AZ470" s="133"/>
      <c r="BA470" s="133"/>
      <c r="BB470" s="133"/>
      <c r="BC470" s="133"/>
      <c r="BD470" s="133"/>
      <c r="BE470" s="133"/>
    </row>
    <row r="471" spans="36:57">
      <c r="AJ471" s="121"/>
      <c r="AK471" s="132" t="s">
        <v>869</v>
      </c>
      <c r="AL471" s="132" t="s">
        <v>169</v>
      </c>
      <c r="AM471" s="132" t="s">
        <v>4409</v>
      </c>
      <c r="AN471" s="132"/>
      <c r="AO471" s="132"/>
      <c r="AP471" s="132"/>
      <c r="AQ471" s="132"/>
      <c r="AR471" s="132"/>
      <c r="AS471" s="132"/>
      <c r="AT471" s="132"/>
      <c r="AX471" s="132" t="s">
        <v>157</v>
      </c>
      <c r="AY471" s="132" t="s">
        <v>169</v>
      </c>
      <c r="AZ471" s="132" t="s">
        <v>4409</v>
      </c>
      <c r="BA471" s="132"/>
      <c r="BB471" s="132"/>
      <c r="BC471" s="132"/>
      <c r="BD471" s="132"/>
      <c r="BE471" s="132"/>
    </row>
    <row r="472" spans="36:57">
      <c r="AJ472" s="121"/>
      <c r="AK472" s="132"/>
      <c r="AL472" s="132"/>
      <c r="AM472" s="71" t="s">
        <v>170</v>
      </c>
      <c r="AN472" s="71" t="s">
        <v>171</v>
      </c>
      <c r="AO472" s="71" t="s">
        <v>869</v>
      </c>
      <c r="AP472" s="71" t="s">
        <v>870</v>
      </c>
      <c r="AQ472" s="71" t="s">
        <v>3813</v>
      </c>
      <c r="AR472" s="71" t="s">
        <v>4418</v>
      </c>
      <c r="AS472" s="71"/>
      <c r="AT472" s="71"/>
      <c r="AX472" s="132"/>
      <c r="AY472" s="132"/>
      <c r="AZ472" s="71" t="s">
        <v>170</v>
      </c>
      <c r="BA472" s="71" t="s">
        <v>171</v>
      </c>
      <c r="BB472" s="71" t="s">
        <v>875</v>
      </c>
      <c r="BC472" s="71" t="s">
        <v>170</v>
      </c>
      <c r="BD472" s="71" t="s">
        <v>171</v>
      </c>
      <c r="BE472" s="71" t="s">
        <v>875</v>
      </c>
    </row>
    <row r="473" spans="36:57">
      <c r="AJ473" s="121"/>
      <c r="AK473" s="67">
        <v>0</v>
      </c>
      <c r="AL473" s="54" t="s">
        <v>871</v>
      </c>
      <c r="AM473" s="68" t="s">
        <v>4412</v>
      </c>
      <c r="AN473" s="68" t="s">
        <v>4345</v>
      </c>
      <c r="AO473" s="68" t="s">
        <v>4414</v>
      </c>
      <c r="AP473" s="68" t="s">
        <v>4416</v>
      </c>
      <c r="AQ473" s="68"/>
      <c r="AR473" s="68" t="s">
        <v>4419</v>
      </c>
      <c r="AS473" s="68"/>
      <c r="AT473" s="68"/>
      <c r="AX473" s="67">
        <v>1</v>
      </c>
      <c r="AY473" s="54" t="s">
        <v>886</v>
      </c>
      <c r="AZ473" s="68" t="s">
        <v>5104</v>
      </c>
      <c r="BA473" s="68" t="s">
        <v>5109</v>
      </c>
      <c r="BB473" s="68"/>
      <c r="BC473" s="68"/>
      <c r="BD473" s="68"/>
      <c r="BE473" s="68"/>
    </row>
    <row r="474" spans="36:57">
      <c r="AJ474" s="121"/>
      <c r="AK474" s="67">
        <v>1</v>
      </c>
      <c r="AL474" s="54" t="s">
        <v>3268</v>
      </c>
      <c r="AM474" s="68" t="s">
        <v>4413</v>
      </c>
      <c r="AN474" s="68" t="s">
        <v>4346</v>
      </c>
      <c r="AO474" s="68" t="s">
        <v>4415</v>
      </c>
      <c r="AP474" s="68" t="s">
        <v>4417</v>
      </c>
      <c r="AQ474" s="68"/>
      <c r="AR474" s="68" t="s">
        <v>4420</v>
      </c>
      <c r="AS474" s="68"/>
      <c r="AT474" s="68"/>
      <c r="AX474" s="67">
        <v>2</v>
      </c>
      <c r="AY474" s="54" t="s">
        <v>887</v>
      </c>
      <c r="AZ474" s="68" t="s">
        <v>5105</v>
      </c>
      <c r="BA474" s="68" t="s">
        <v>5110</v>
      </c>
      <c r="BB474" s="68"/>
      <c r="BC474" s="68"/>
      <c r="BD474" s="68"/>
      <c r="BE474" s="68"/>
    </row>
    <row r="475" spans="36:57">
      <c r="AJ475" s="121"/>
      <c r="AK475" s="67">
        <v>2</v>
      </c>
      <c r="AL475" s="54" t="s">
        <v>3269</v>
      </c>
      <c r="AM475" s="68" t="s">
        <v>4431</v>
      </c>
      <c r="AN475" s="68" t="s">
        <v>4363</v>
      </c>
      <c r="AO475" s="68" t="s">
        <v>4432</v>
      </c>
      <c r="AP475" s="68" t="s">
        <v>4433</v>
      </c>
      <c r="AQ475" s="68"/>
      <c r="AR475" s="68" t="s">
        <v>4421</v>
      </c>
      <c r="AS475" s="68"/>
      <c r="AT475" s="68"/>
      <c r="AX475" s="67">
        <v>3</v>
      </c>
      <c r="AY475" s="54" t="s">
        <v>876</v>
      </c>
      <c r="AZ475" s="68" t="s">
        <v>5106</v>
      </c>
      <c r="BA475" s="68" t="s">
        <v>5111</v>
      </c>
      <c r="BB475" s="68"/>
      <c r="BC475" s="68"/>
      <c r="BD475" s="68"/>
      <c r="BE475" s="68"/>
    </row>
    <row r="476" spans="36:57">
      <c r="AJ476" s="121"/>
      <c r="AK476" s="67">
        <v>3</v>
      </c>
      <c r="AL476" s="54" t="s">
        <v>3270</v>
      </c>
      <c r="AM476" s="68" t="s">
        <v>4434</v>
      </c>
      <c r="AN476" s="68" t="s">
        <v>4367</v>
      </c>
      <c r="AO476" s="68" t="s">
        <v>4435</v>
      </c>
      <c r="AP476" s="68" t="s">
        <v>4436</v>
      </c>
      <c r="AQ476" s="68"/>
      <c r="AR476" s="68" t="s">
        <v>4422</v>
      </c>
      <c r="AS476" s="68"/>
      <c r="AT476" s="68"/>
      <c r="AX476" s="67">
        <v>4</v>
      </c>
      <c r="AY476" s="54" t="s">
        <v>877</v>
      </c>
      <c r="AZ476" s="68" t="s">
        <v>5107</v>
      </c>
      <c r="BA476" s="68" t="s">
        <v>5112</v>
      </c>
      <c r="BB476" s="68"/>
      <c r="BC476" s="68"/>
      <c r="BD476" s="68"/>
      <c r="BE476" s="68"/>
    </row>
    <row r="477" spans="36:57">
      <c r="AJ477" s="121"/>
      <c r="AK477" s="67">
        <v>4</v>
      </c>
      <c r="AL477" s="54" t="s">
        <v>3271</v>
      </c>
      <c r="AM477" s="68" t="s">
        <v>4437</v>
      </c>
      <c r="AN477" s="68" t="s">
        <v>4371</v>
      </c>
      <c r="AO477" s="68" t="s">
        <v>4438</v>
      </c>
      <c r="AP477" s="68" t="s">
        <v>4439</v>
      </c>
      <c r="AQ477" s="68"/>
      <c r="AR477" s="68" t="s">
        <v>4423</v>
      </c>
      <c r="AS477" s="68"/>
      <c r="AT477" s="68"/>
      <c r="AX477" s="67">
        <v>5</v>
      </c>
      <c r="AY477" s="54" t="s">
        <v>885</v>
      </c>
      <c r="AZ477" s="68" t="s">
        <v>5108</v>
      </c>
      <c r="BA477" s="68" t="s">
        <v>5113</v>
      </c>
      <c r="BB477" s="68"/>
      <c r="BC477" s="68"/>
      <c r="BD477" s="68"/>
      <c r="BE477" s="68"/>
    </row>
    <row r="478" spans="36:57">
      <c r="AJ478" s="121"/>
      <c r="AK478" s="67">
        <v>5</v>
      </c>
      <c r="AL478" s="54" t="s">
        <v>3272</v>
      </c>
      <c r="AM478" s="68" t="s">
        <v>4440</v>
      </c>
      <c r="AN478" s="68" t="s">
        <v>4375</v>
      </c>
      <c r="AO478" s="68" t="s">
        <v>4441</v>
      </c>
      <c r="AP478" s="68" t="s">
        <v>4442</v>
      </c>
      <c r="AQ478" s="68"/>
      <c r="AR478" s="68" t="s">
        <v>4424</v>
      </c>
      <c r="AS478" s="68"/>
      <c r="AT478" s="68"/>
      <c r="AX478" s="67">
        <v>6</v>
      </c>
      <c r="AY478" s="54"/>
      <c r="AZ478" s="68"/>
      <c r="BA478" s="68"/>
      <c r="BB478" s="68"/>
      <c r="BC478" s="68"/>
      <c r="BD478" s="68"/>
      <c r="BE478" s="68"/>
    </row>
    <row r="479" spans="36:57">
      <c r="AJ479" s="121"/>
      <c r="AK479" s="67">
        <v>6</v>
      </c>
      <c r="AL479" s="54" t="s">
        <v>3273</v>
      </c>
      <c r="AM479" s="68" t="s">
        <v>4443</v>
      </c>
      <c r="AN479" s="68" t="s">
        <v>4379</v>
      </c>
      <c r="AO479" s="68" t="s">
        <v>4444</v>
      </c>
      <c r="AP479" s="68" t="s">
        <v>4445</v>
      </c>
      <c r="AQ479" s="68"/>
      <c r="AR479" s="68" t="s">
        <v>4425</v>
      </c>
      <c r="AS479" s="68"/>
      <c r="AT479" s="68"/>
      <c r="AX479" s="67">
        <v>7</v>
      </c>
      <c r="AY479" s="54" t="s">
        <v>883</v>
      </c>
      <c r="AZ479" s="68"/>
      <c r="BA479" s="68" t="s">
        <v>5114</v>
      </c>
      <c r="BB479" s="68"/>
      <c r="BC479" s="68"/>
      <c r="BD479" s="68"/>
      <c r="BE479" s="68"/>
    </row>
    <row r="480" spans="36:57">
      <c r="AJ480" s="121"/>
      <c r="AK480" s="67">
        <v>7</v>
      </c>
      <c r="AL480" s="54" t="s">
        <v>3274</v>
      </c>
      <c r="AM480" s="68" t="s">
        <v>4446</v>
      </c>
      <c r="AN480" s="68" t="s">
        <v>4383</v>
      </c>
      <c r="AO480" s="68" t="s">
        <v>4447</v>
      </c>
      <c r="AP480" s="68" t="s">
        <v>4448</v>
      </c>
      <c r="AQ480" s="68"/>
      <c r="AR480" s="68" t="s">
        <v>4426</v>
      </c>
      <c r="AS480" s="68"/>
      <c r="AT480" s="68"/>
      <c r="AX480" s="67">
        <v>8</v>
      </c>
      <c r="AY480" s="54" t="s">
        <v>882</v>
      </c>
      <c r="AZ480" s="68"/>
      <c r="BA480" s="68" t="s">
        <v>5115</v>
      </c>
      <c r="BB480" s="68"/>
      <c r="BC480" s="68"/>
      <c r="BD480" s="68"/>
      <c r="BE480" s="68"/>
    </row>
    <row r="481" spans="36:57">
      <c r="AJ481" s="121"/>
      <c r="AK481" s="67">
        <v>8</v>
      </c>
      <c r="AL481" s="54" t="s">
        <v>3275</v>
      </c>
      <c r="AM481" s="68" t="s">
        <v>4449</v>
      </c>
      <c r="AN481" s="68" t="s">
        <v>4387</v>
      </c>
      <c r="AO481" s="68" t="s">
        <v>4450</v>
      </c>
      <c r="AP481" s="68" t="s">
        <v>4451</v>
      </c>
      <c r="AQ481" s="68"/>
      <c r="AR481" s="68" t="s">
        <v>4427</v>
      </c>
      <c r="AS481" s="68"/>
      <c r="AT481" s="68"/>
      <c r="AX481" s="67">
        <v>9</v>
      </c>
      <c r="AY481" s="54" t="s">
        <v>884</v>
      </c>
      <c r="AZ481" s="68"/>
      <c r="BA481" s="68" t="s">
        <v>5116</v>
      </c>
      <c r="BB481" s="68"/>
      <c r="BC481" s="68"/>
      <c r="BD481" s="68"/>
      <c r="BE481" s="68"/>
    </row>
    <row r="482" spans="36:57">
      <c r="AJ482" s="121"/>
      <c r="AK482" s="67">
        <v>9</v>
      </c>
      <c r="AL482" s="54" t="s">
        <v>3276</v>
      </c>
      <c r="AM482" s="68" t="s">
        <v>4452</v>
      </c>
      <c r="AN482" s="68" t="s">
        <v>4391</v>
      </c>
      <c r="AO482" s="68" t="s">
        <v>4453</v>
      </c>
      <c r="AP482" s="68" t="s">
        <v>4454</v>
      </c>
      <c r="AQ482" s="68"/>
      <c r="AR482" s="68" t="s">
        <v>4428</v>
      </c>
      <c r="AS482" s="68"/>
      <c r="AT482" s="68"/>
      <c r="AX482" s="67">
        <v>10</v>
      </c>
      <c r="AY482" s="54"/>
      <c r="AZ482" s="68"/>
      <c r="BA482" s="68"/>
      <c r="BB482" s="68"/>
      <c r="BC482" s="68"/>
      <c r="BD482" s="68"/>
      <c r="BE482" s="68"/>
    </row>
    <row r="483" spans="36:57">
      <c r="AJ483" s="121"/>
      <c r="AK483" s="67">
        <v>10</v>
      </c>
      <c r="AL483" s="54" t="s">
        <v>3277</v>
      </c>
      <c r="AM483" s="68" t="s">
        <v>4455</v>
      </c>
      <c r="AN483" s="68" t="s">
        <v>4395</v>
      </c>
      <c r="AO483" s="68" t="s">
        <v>4456</v>
      </c>
      <c r="AP483" s="68" t="s">
        <v>4457</v>
      </c>
      <c r="AQ483" s="68"/>
      <c r="AR483" s="68" t="s">
        <v>4429</v>
      </c>
      <c r="AS483" s="68"/>
      <c r="AT483" s="68"/>
      <c r="AX483" s="67">
        <v>11</v>
      </c>
      <c r="AY483" s="54" t="s">
        <v>888</v>
      </c>
      <c r="AZ483" s="68"/>
      <c r="BA483" s="68"/>
      <c r="BB483" s="68" t="s">
        <v>5117</v>
      </c>
      <c r="BC483" s="68"/>
      <c r="BD483" s="68"/>
      <c r="BE483" s="68"/>
    </row>
    <row r="484" spans="36:57">
      <c r="AJ484" s="121"/>
      <c r="AK484" s="67">
        <v>11</v>
      </c>
      <c r="AL484" s="54"/>
      <c r="AM484" s="68"/>
      <c r="AN484" s="68"/>
      <c r="AO484" s="68"/>
      <c r="AP484" s="68"/>
      <c r="AQ484" s="68"/>
      <c r="AR484" s="68"/>
      <c r="AS484" s="68"/>
      <c r="AT484" s="68"/>
      <c r="AX484" s="67">
        <v>12</v>
      </c>
      <c r="AY484" s="54" t="s">
        <v>889</v>
      </c>
      <c r="AZ484" s="68"/>
      <c r="BA484" s="68"/>
      <c r="BB484" s="68" t="s">
        <v>5118</v>
      </c>
      <c r="BC484" s="68"/>
      <c r="BD484" s="68"/>
      <c r="BE484" s="68"/>
    </row>
    <row r="485" spans="36:57">
      <c r="AJ485" s="121"/>
      <c r="AK485" s="67">
        <v>12</v>
      </c>
      <c r="AL485" s="54"/>
      <c r="AM485" s="68"/>
      <c r="AN485" s="68"/>
      <c r="AO485" s="68"/>
      <c r="AP485" s="68"/>
      <c r="AQ485" s="68"/>
      <c r="AR485" s="68"/>
      <c r="AS485" s="68"/>
      <c r="AT485" s="68"/>
      <c r="AX485" s="67">
        <v>13</v>
      </c>
      <c r="AY485" s="54" t="s">
        <v>893</v>
      </c>
      <c r="AZ485" s="68"/>
      <c r="BA485" s="68"/>
      <c r="BB485" s="68" t="s">
        <v>5119</v>
      </c>
      <c r="BC485" s="68"/>
      <c r="BD485" s="68"/>
      <c r="BE485" s="68"/>
    </row>
    <row r="486" spans="36:57">
      <c r="AJ486" s="121"/>
      <c r="AK486" s="67">
        <v>13</v>
      </c>
      <c r="AL486" s="54"/>
      <c r="AM486" s="68"/>
      <c r="AN486" s="68"/>
      <c r="AO486" s="68"/>
      <c r="AP486" s="68"/>
      <c r="AQ486" s="68"/>
      <c r="AR486" s="68"/>
      <c r="AS486" s="68"/>
      <c r="AT486" s="68"/>
      <c r="AX486" s="67">
        <v>14</v>
      </c>
      <c r="AY486" s="54" t="s">
        <v>879</v>
      </c>
      <c r="AZ486" s="68"/>
      <c r="BA486" s="68"/>
      <c r="BB486" s="68" t="s">
        <v>5120</v>
      </c>
      <c r="BC486" s="68"/>
      <c r="BD486" s="68"/>
      <c r="BE486" s="68"/>
    </row>
    <row r="487" spans="36:57">
      <c r="AJ487" s="121"/>
      <c r="AK487" s="67">
        <v>14</v>
      </c>
      <c r="AL487" s="54"/>
      <c r="AM487" s="68"/>
      <c r="AN487" s="68"/>
      <c r="AO487" s="68"/>
      <c r="AP487" s="68"/>
      <c r="AQ487" s="68"/>
      <c r="AR487" s="68"/>
      <c r="AS487" s="68"/>
      <c r="AT487" s="68"/>
      <c r="AX487" s="67">
        <v>15</v>
      </c>
      <c r="AY487" s="54" t="s">
        <v>878</v>
      </c>
      <c r="AZ487" s="68"/>
      <c r="BA487" s="68"/>
      <c r="BB487" s="68" t="s">
        <v>5121</v>
      </c>
      <c r="BC487" s="68"/>
      <c r="BD487" s="68"/>
      <c r="BE487" s="68"/>
    </row>
    <row r="488" spans="36:57">
      <c r="AJ488" s="121"/>
      <c r="AK488" s="67">
        <v>15</v>
      </c>
      <c r="AL488" s="54"/>
      <c r="AM488" s="68"/>
      <c r="AN488" s="68"/>
      <c r="AO488" s="68"/>
      <c r="AP488" s="68"/>
      <c r="AQ488" s="68"/>
      <c r="AR488" s="68"/>
      <c r="AS488" s="68"/>
      <c r="AT488" s="68"/>
      <c r="AX488" s="67">
        <v>16</v>
      </c>
      <c r="AY488" s="54"/>
      <c r="AZ488" s="68"/>
      <c r="BA488" s="68"/>
      <c r="BB488" s="68"/>
      <c r="BC488" s="68"/>
      <c r="BD488" s="68"/>
      <c r="BE488" s="68"/>
    </row>
    <row r="489" spans="36:57">
      <c r="AJ489" s="121"/>
      <c r="AK489" s="67">
        <v>16</v>
      </c>
      <c r="AL489" s="54"/>
      <c r="AM489" s="68"/>
      <c r="AN489" s="68"/>
      <c r="AO489" s="68"/>
      <c r="AP489" s="68"/>
      <c r="AQ489" s="68"/>
      <c r="AR489" s="68"/>
      <c r="AS489" s="68"/>
      <c r="AT489" s="68"/>
      <c r="AX489" s="67">
        <v>17</v>
      </c>
      <c r="AY489" s="54" t="s">
        <v>880</v>
      </c>
      <c r="AZ489" s="68"/>
      <c r="BA489" s="68"/>
      <c r="BB489" s="68" t="s">
        <v>5122</v>
      </c>
      <c r="BC489" s="68"/>
      <c r="BD489" s="68"/>
      <c r="BE489" s="68"/>
    </row>
    <row r="490" spans="36:57">
      <c r="AJ490" s="121"/>
      <c r="AK490" s="67">
        <v>17</v>
      </c>
      <c r="AL490" s="54"/>
      <c r="AM490" s="68"/>
      <c r="AN490" s="68"/>
      <c r="AO490" s="68"/>
      <c r="AP490" s="68"/>
      <c r="AQ490" s="68"/>
      <c r="AR490" s="68"/>
      <c r="AS490" s="68"/>
      <c r="AT490" s="68"/>
      <c r="AX490" s="67">
        <v>18</v>
      </c>
      <c r="AY490" s="54" t="s">
        <v>881</v>
      </c>
      <c r="AZ490" s="68"/>
      <c r="BA490" s="68"/>
      <c r="BB490" s="68" t="s">
        <v>5123</v>
      </c>
      <c r="BC490" s="68"/>
      <c r="BD490" s="68"/>
      <c r="BE490" s="68"/>
    </row>
    <row r="491" spans="36:57">
      <c r="AJ491" s="121"/>
      <c r="AK491" s="67">
        <v>18</v>
      </c>
      <c r="AL491" s="54"/>
      <c r="AM491" s="68"/>
      <c r="AN491" s="68"/>
      <c r="AO491" s="68"/>
      <c r="AP491" s="68"/>
      <c r="AQ491" s="68"/>
      <c r="AR491" s="68"/>
      <c r="AS491" s="68"/>
      <c r="AT491" s="68"/>
      <c r="AX491" s="67">
        <v>19</v>
      </c>
      <c r="AY491" s="54" t="s">
        <v>890</v>
      </c>
      <c r="AZ491" s="68"/>
      <c r="BA491" s="68"/>
      <c r="BB491" s="68" t="s">
        <v>5124</v>
      </c>
      <c r="BC491" s="68"/>
      <c r="BD491" s="68"/>
      <c r="BE491" s="68"/>
    </row>
    <row r="492" spans="36:57">
      <c r="AJ492" s="121"/>
      <c r="AK492" s="67">
        <v>19</v>
      </c>
      <c r="AL492" s="54"/>
      <c r="AM492" s="68"/>
      <c r="AN492" s="68"/>
      <c r="AO492" s="68"/>
      <c r="AP492" s="68"/>
      <c r="AQ492" s="68"/>
      <c r="AR492" s="68"/>
      <c r="AS492" s="68"/>
      <c r="AT492" s="68"/>
      <c r="AX492" s="67">
        <v>20</v>
      </c>
      <c r="AY492" s="54" t="s">
        <v>892</v>
      </c>
      <c r="AZ492" s="68"/>
      <c r="BA492" s="68"/>
      <c r="BB492" s="68" t="s">
        <v>5125</v>
      </c>
      <c r="BC492" s="68"/>
      <c r="BD492" s="68"/>
      <c r="BE492" s="68"/>
    </row>
    <row r="493" spans="36:57">
      <c r="AJ493" s="121"/>
      <c r="AX493" s="67">
        <v>21</v>
      </c>
      <c r="AY493" s="54" t="s">
        <v>891</v>
      </c>
      <c r="AZ493" s="68"/>
      <c r="BA493" s="68"/>
      <c r="BB493" s="68" t="s">
        <v>5126</v>
      </c>
      <c r="BC493" s="68"/>
      <c r="BD493" s="68"/>
      <c r="BE493" s="68"/>
    </row>
    <row r="494" spans="36:57">
      <c r="AJ494" s="121"/>
      <c r="AX494" s="67">
        <v>22</v>
      </c>
      <c r="AY494" s="54"/>
      <c r="AZ494" s="68"/>
      <c r="BA494" s="68"/>
      <c r="BB494" s="68"/>
      <c r="BC494" s="68"/>
      <c r="BD494" s="68"/>
      <c r="BE494" s="68"/>
    </row>
    <row r="495" spans="36:57">
      <c r="AJ495" s="121"/>
    </row>
    <row r="496" spans="36:57">
      <c r="AJ496" s="121"/>
      <c r="AK496" s="133" t="s">
        <v>3548</v>
      </c>
      <c r="AL496" s="133"/>
      <c r="AM496" s="133"/>
      <c r="AN496" s="133"/>
      <c r="AO496" s="133"/>
      <c r="AP496" s="133"/>
      <c r="AQ496" s="133"/>
      <c r="AR496" s="133"/>
      <c r="AS496" s="133"/>
      <c r="AT496" s="133"/>
      <c r="AX496" s="133" t="s">
        <v>5035</v>
      </c>
      <c r="AY496" s="133"/>
      <c r="AZ496" s="133"/>
      <c r="BA496" s="133"/>
      <c r="BB496" s="133"/>
      <c r="BC496" s="133"/>
      <c r="BD496" s="133"/>
      <c r="BE496" s="133"/>
    </row>
    <row r="497" spans="36:57">
      <c r="AJ497" s="121"/>
      <c r="AK497" s="132" t="s">
        <v>869</v>
      </c>
      <c r="AL497" s="132" t="s">
        <v>169</v>
      </c>
      <c r="AM497" s="132" t="s">
        <v>4562</v>
      </c>
      <c r="AN497" s="132"/>
      <c r="AO497" s="132"/>
      <c r="AP497" s="132"/>
      <c r="AQ497" s="132"/>
      <c r="AR497" s="132"/>
      <c r="AS497" s="132"/>
      <c r="AT497" s="132"/>
      <c r="AV497" s="71" t="s">
        <v>3813</v>
      </c>
      <c r="AX497" s="132" t="s">
        <v>157</v>
      </c>
      <c r="AY497" s="132" t="s">
        <v>169</v>
      </c>
      <c r="AZ497" s="132" t="s">
        <v>5127</v>
      </c>
      <c r="BA497" s="132"/>
      <c r="BB497" s="132"/>
      <c r="BC497" s="132"/>
      <c r="BD497" s="132"/>
      <c r="BE497" s="132"/>
    </row>
    <row r="498" spans="36:57">
      <c r="AJ498" s="121"/>
      <c r="AK498" s="132"/>
      <c r="AL498" s="132"/>
      <c r="AM498" s="71" t="s">
        <v>170</v>
      </c>
      <c r="AN498" s="71" t="s">
        <v>171</v>
      </c>
      <c r="AO498" s="71" t="s">
        <v>3489</v>
      </c>
      <c r="AP498" s="71" t="s">
        <v>3490</v>
      </c>
      <c r="AQ498" s="71" t="s">
        <v>3501</v>
      </c>
      <c r="AR498" s="71" t="s">
        <v>3502</v>
      </c>
      <c r="AS498" s="71" t="s">
        <v>3503</v>
      </c>
      <c r="AT498" s="71" t="s">
        <v>3534</v>
      </c>
      <c r="AU498" s="71" t="s">
        <v>870</v>
      </c>
      <c r="AV498" s="71" t="s">
        <v>4550</v>
      </c>
      <c r="AX498" s="132"/>
      <c r="AY498" s="132"/>
      <c r="AZ498" s="71" t="s">
        <v>170</v>
      </c>
      <c r="BA498" s="71" t="s">
        <v>171</v>
      </c>
      <c r="BB498" s="71" t="s">
        <v>875</v>
      </c>
      <c r="BC498" s="71" t="s">
        <v>170</v>
      </c>
      <c r="BD498" s="71" t="s">
        <v>171</v>
      </c>
      <c r="BE498" s="71" t="s">
        <v>875</v>
      </c>
    </row>
    <row r="499" spans="36:57">
      <c r="AJ499" s="121"/>
      <c r="AK499" s="67">
        <v>0</v>
      </c>
      <c r="AL499" s="54" t="s">
        <v>871</v>
      </c>
      <c r="AM499" s="68" t="s">
        <v>4458</v>
      </c>
      <c r="AN499" s="68" t="s">
        <v>4459</v>
      </c>
      <c r="AO499" s="68" t="s">
        <v>4460</v>
      </c>
      <c r="AP499" s="68" t="s">
        <v>4462</v>
      </c>
      <c r="AQ499" s="68" t="s">
        <v>4464</v>
      </c>
      <c r="AR499" s="68" t="s">
        <v>4465</v>
      </c>
      <c r="AS499" s="68" t="s">
        <v>4466</v>
      </c>
      <c r="AT499" s="68" t="s">
        <v>4467</v>
      </c>
      <c r="AU499" s="68" t="s">
        <v>4472</v>
      </c>
      <c r="AV499" s="68" t="s">
        <v>4551</v>
      </c>
      <c r="AX499" s="67">
        <v>1</v>
      </c>
      <c r="AY499" s="54" t="s">
        <v>886</v>
      </c>
      <c r="AZ499" s="68" t="s">
        <v>5128</v>
      </c>
      <c r="BA499" s="68" t="s">
        <v>5133</v>
      </c>
      <c r="BB499" s="68"/>
      <c r="BC499" s="68"/>
      <c r="BD499" s="68"/>
      <c r="BE499" s="68"/>
    </row>
    <row r="500" spans="36:57">
      <c r="AJ500" s="121"/>
      <c r="AK500" s="67">
        <v>1</v>
      </c>
      <c r="AL500" s="54" t="s">
        <v>3268</v>
      </c>
      <c r="AM500" s="68" t="s">
        <v>4474</v>
      </c>
      <c r="AN500" s="68" t="s">
        <v>4475</v>
      </c>
      <c r="AO500" s="68" t="s">
        <v>4461</v>
      </c>
      <c r="AP500" s="68" t="s">
        <v>4463</v>
      </c>
      <c r="AQ500" s="68" t="s">
        <v>4468</v>
      </c>
      <c r="AR500" s="68" t="s">
        <v>4469</v>
      </c>
      <c r="AS500" s="68" t="s">
        <v>4470</v>
      </c>
      <c r="AT500" s="68" t="s">
        <v>4471</v>
      </c>
      <c r="AU500" s="68" t="s">
        <v>4473</v>
      </c>
      <c r="AV500" s="68" t="s">
        <v>4552</v>
      </c>
      <c r="AX500" s="67">
        <v>2</v>
      </c>
      <c r="AY500" s="54" t="s">
        <v>887</v>
      </c>
      <c r="AZ500" s="68" t="s">
        <v>5129</v>
      </c>
      <c r="BA500" s="68" t="s">
        <v>5134</v>
      </c>
      <c r="BB500" s="68"/>
      <c r="BC500" s="68"/>
      <c r="BD500" s="68"/>
      <c r="BE500" s="68"/>
    </row>
    <row r="501" spans="36:57">
      <c r="AJ501" s="121"/>
      <c r="AK501" s="67">
        <v>2</v>
      </c>
      <c r="AL501" s="54" t="s">
        <v>3269</v>
      </c>
      <c r="AM501" s="68" t="s">
        <v>4476</v>
      </c>
      <c r="AN501" s="68" t="s">
        <v>4477</v>
      </c>
      <c r="AO501" s="68" t="s">
        <v>4478</v>
      </c>
      <c r="AP501" s="68" t="s">
        <v>4479</v>
      </c>
      <c r="AQ501" s="68" t="s">
        <v>4480</v>
      </c>
      <c r="AR501" s="68" t="s">
        <v>4481</v>
      </c>
      <c r="AS501" s="68" t="s">
        <v>4482</v>
      </c>
      <c r="AT501" s="68" t="s">
        <v>4483</v>
      </c>
      <c r="AU501" s="68" t="s">
        <v>4484</v>
      </c>
      <c r="AV501" s="68" t="s">
        <v>4553</v>
      </c>
      <c r="AX501" s="67">
        <v>3</v>
      </c>
      <c r="AY501" s="54" t="s">
        <v>876</v>
      </c>
      <c r="AZ501" s="68" t="s">
        <v>5130</v>
      </c>
      <c r="BA501" s="68" t="s">
        <v>5135</v>
      </c>
      <c r="BB501" s="68"/>
      <c r="BC501" s="68"/>
      <c r="BD501" s="68"/>
      <c r="BE501" s="68"/>
    </row>
    <row r="502" spans="36:57">
      <c r="AJ502" s="121"/>
      <c r="AK502" s="67">
        <v>3</v>
      </c>
      <c r="AL502" s="54" t="s">
        <v>3270</v>
      </c>
      <c r="AM502" s="68" t="s">
        <v>4485</v>
      </c>
      <c r="AN502" s="68" t="s">
        <v>4486</v>
      </c>
      <c r="AO502" s="68" t="s">
        <v>4487</v>
      </c>
      <c r="AP502" s="68" t="s">
        <v>4488</v>
      </c>
      <c r="AQ502" s="68" t="s">
        <v>4489</v>
      </c>
      <c r="AR502" s="68" t="s">
        <v>4490</v>
      </c>
      <c r="AS502" s="68" t="s">
        <v>4491</v>
      </c>
      <c r="AT502" s="68" t="s">
        <v>4492</v>
      </c>
      <c r="AU502" s="68" t="s">
        <v>4493</v>
      </c>
      <c r="AV502" s="68" t="s">
        <v>4554</v>
      </c>
      <c r="AX502" s="67">
        <v>4</v>
      </c>
      <c r="AY502" s="54" t="s">
        <v>877</v>
      </c>
      <c r="AZ502" s="68" t="s">
        <v>5131</v>
      </c>
      <c r="BA502" s="68" t="s">
        <v>5136</v>
      </c>
      <c r="BB502" s="68"/>
      <c r="BC502" s="68"/>
      <c r="BD502" s="68"/>
      <c r="BE502" s="68"/>
    </row>
    <row r="503" spans="36:57">
      <c r="AJ503" s="121"/>
      <c r="AK503" s="67">
        <v>4</v>
      </c>
      <c r="AL503" s="54" t="s">
        <v>3271</v>
      </c>
      <c r="AM503" s="68" t="s">
        <v>4494</v>
      </c>
      <c r="AN503" s="68" t="s">
        <v>4495</v>
      </c>
      <c r="AO503" s="68" t="s">
        <v>4496</v>
      </c>
      <c r="AP503" s="68" t="s">
        <v>4497</v>
      </c>
      <c r="AQ503" s="68" t="s">
        <v>4498</v>
      </c>
      <c r="AR503" s="68" t="s">
        <v>4499</v>
      </c>
      <c r="AS503" s="68" t="s">
        <v>4500</v>
      </c>
      <c r="AT503" s="68" t="s">
        <v>4501</v>
      </c>
      <c r="AU503" s="68" t="s">
        <v>4502</v>
      </c>
      <c r="AV503" s="68" t="s">
        <v>4555</v>
      </c>
      <c r="AX503" s="67">
        <v>5</v>
      </c>
      <c r="AY503" s="54" t="s">
        <v>885</v>
      </c>
      <c r="AZ503" s="68" t="s">
        <v>5132</v>
      </c>
      <c r="BA503" s="68" t="s">
        <v>5137</v>
      </c>
      <c r="BB503" s="68"/>
      <c r="BC503" s="68"/>
      <c r="BD503" s="68"/>
      <c r="BE503" s="68"/>
    </row>
    <row r="504" spans="36:57">
      <c r="AJ504" s="121"/>
      <c r="AK504" s="67">
        <v>5</v>
      </c>
      <c r="AL504" s="54" t="s">
        <v>3272</v>
      </c>
      <c r="AM504" s="68" t="s">
        <v>4503</v>
      </c>
      <c r="AN504" s="68" t="s">
        <v>4504</v>
      </c>
      <c r="AO504" s="68" t="s">
        <v>4505</v>
      </c>
      <c r="AP504" s="68" t="s">
        <v>4506</v>
      </c>
      <c r="AQ504" s="68" t="s">
        <v>4507</v>
      </c>
      <c r="AR504" s="68" t="s">
        <v>4508</v>
      </c>
      <c r="AS504" s="68" t="s">
        <v>4509</v>
      </c>
      <c r="AT504" s="68" t="s">
        <v>4510</v>
      </c>
      <c r="AU504" s="68" t="s">
        <v>4511</v>
      </c>
      <c r="AV504" s="68" t="s">
        <v>4556</v>
      </c>
      <c r="AX504" s="67">
        <v>6</v>
      </c>
      <c r="AY504" s="54"/>
      <c r="AZ504" s="68"/>
      <c r="BA504" s="68"/>
      <c r="BB504" s="68"/>
      <c r="BC504" s="68"/>
      <c r="BD504" s="68"/>
      <c r="BE504" s="68"/>
    </row>
    <row r="505" spans="36:57">
      <c r="AJ505" s="121"/>
      <c r="AK505" s="67">
        <v>6</v>
      </c>
      <c r="AL505" s="54" t="s">
        <v>3273</v>
      </c>
      <c r="AM505" s="68" t="s">
        <v>4512</v>
      </c>
      <c r="AN505" s="68" t="s">
        <v>3370</v>
      </c>
      <c r="AO505" s="68" t="s">
        <v>4513</v>
      </c>
      <c r="AP505" s="68" t="s">
        <v>4514</v>
      </c>
      <c r="AQ505" s="68" t="s">
        <v>4515</v>
      </c>
      <c r="AR505" s="68" t="s">
        <v>4516</v>
      </c>
      <c r="AS505" s="68" t="s">
        <v>4517</v>
      </c>
      <c r="AT505" s="68" t="s">
        <v>4518</v>
      </c>
      <c r="AU505" s="68" t="s">
        <v>4519</v>
      </c>
      <c r="AV505" s="68" t="s">
        <v>4557</v>
      </c>
      <c r="AX505" s="67">
        <v>7</v>
      </c>
      <c r="AY505" s="54" t="s">
        <v>883</v>
      </c>
      <c r="AZ505" s="68"/>
      <c r="BA505" s="68"/>
      <c r="BB505" s="68"/>
      <c r="BC505" s="68"/>
      <c r="BD505" s="68"/>
      <c r="BE505" s="68"/>
    </row>
    <row r="506" spans="36:57">
      <c r="AJ506" s="121"/>
      <c r="AK506" s="67">
        <v>7</v>
      </c>
      <c r="AL506" s="54" t="s">
        <v>3274</v>
      </c>
      <c r="AM506" s="68" t="s">
        <v>4520</v>
      </c>
      <c r="AN506" s="68" t="s">
        <v>3418</v>
      </c>
      <c r="AO506" s="68" t="s">
        <v>4521</v>
      </c>
      <c r="AP506" s="68" t="s">
        <v>4522</v>
      </c>
      <c r="AQ506" s="68" t="s">
        <v>4523</v>
      </c>
      <c r="AR506" s="68" t="s">
        <v>4524</v>
      </c>
      <c r="AS506" s="68" t="s">
        <v>4525</v>
      </c>
      <c r="AT506" s="68" t="s">
        <v>4526</v>
      </c>
      <c r="AU506" s="68" t="s">
        <v>4527</v>
      </c>
      <c r="AV506" s="68" t="s">
        <v>4558</v>
      </c>
      <c r="AX506" s="67">
        <v>8</v>
      </c>
      <c r="AY506" s="54" t="s">
        <v>882</v>
      </c>
      <c r="AZ506" s="68"/>
      <c r="BA506" s="68"/>
      <c r="BB506" s="68"/>
      <c r="BC506" s="68"/>
      <c r="BD506" s="68"/>
      <c r="BE506" s="68"/>
    </row>
    <row r="507" spans="36:57">
      <c r="AJ507" s="121"/>
      <c r="AK507" s="67">
        <v>8</v>
      </c>
      <c r="AL507" s="54" t="s">
        <v>3275</v>
      </c>
      <c r="AM507" s="68" t="s">
        <v>4528</v>
      </c>
      <c r="AN507" s="68" t="s">
        <v>4529</v>
      </c>
      <c r="AO507" s="68" t="s">
        <v>4530</v>
      </c>
      <c r="AP507" s="68" t="s">
        <v>4531</v>
      </c>
      <c r="AQ507" s="68" t="s">
        <v>4532</v>
      </c>
      <c r="AR507" s="68" t="s">
        <v>4533</v>
      </c>
      <c r="AS507" s="68" t="s">
        <v>4534</v>
      </c>
      <c r="AT507" s="68" t="s">
        <v>4535</v>
      </c>
      <c r="AU507" s="68" t="s">
        <v>4536</v>
      </c>
      <c r="AV507" s="68" t="s">
        <v>4559</v>
      </c>
      <c r="AX507" s="67">
        <v>9</v>
      </c>
      <c r="AY507" s="54" t="s">
        <v>884</v>
      </c>
      <c r="AZ507" s="68"/>
      <c r="BA507" s="68"/>
      <c r="BB507" s="68"/>
      <c r="BC507" s="68"/>
      <c r="BD507" s="68"/>
      <c r="BE507" s="68"/>
    </row>
    <row r="508" spans="36:57">
      <c r="AJ508" s="121"/>
      <c r="AK508" s="67">
        <v>9</v>
      </c>
      <c r="AL508" s="54" t="s">
        <v>3276</v>
      </c>
      <c r="AM508" s="68" t="s">
        <v>4537</v>
      </c>
      <c r="AN508" s="68" t="s">
        <v>4538</v>
      </c>
      <c r="AO508" s="68" t="s">
        <v>4539</v>
      </c>
      <c r="AP508" s="68" t="s">
        <v>4540</v>
      </c>
      <c r="AQ508" s="68" t="s">
        <v>4541</v>
      </c>
      <c r="AR508" s="68" t="s">
        <v>4542</v>
      </c>
      <c r="AS508" s="68" t="s">
        <v>4543</v>
      </c>
      <c r="AT508" s="68" t="s">
        <v>4544</v>
      </c>
      <c r="AU508" s="68" t="s">
        <v>4545</v>
      </c>
      <c r="AV508" s="68" t="s">
        <v>4560</v>
      </c>
      <c r="AX508" s="67">
        <v>10</v>
      </c>
      <c r="AY508" s="54"/>
      <c r="AZ508" s="68"/>
      <c r="BA508" s="68"/>
      <c r="BB508" s="68"/>
      <c r="BC508" s="68"/>
      <c r="BD508" s="68"/>
      <c r="BE508" s="68"/>
    </row>
    <row r="509" spans="36:57">
      <c r="AJ509" s="121"/>
      <c r="AK509" s="67">
        <v>10</v>
      </c>
      <c r="AL509" s="54" t="s">
        <v>3277</v>
      </c>
      <c r="AM509" s="68" t="s">
        <v>4546</v>
      </c>
      <c r="AN509" s="68" t="s">
        <v>4547</v>
      </c>
      <c r="AO509" s="68" t="s">
        <v>4462</v>
      </c>
      <c r="AP509" s="68" t="s">
        <v>4464</v>
      </c>
      <c r="AQ509" s="68" t="s">
        <v>4465</v>
      </c>
      <c r="AR509" s="68" t="s">
        <v>4466</v>
      </c>
      <c r="AS509" s="68" t="s">
        <v>4467</v>
      </c>
      <c r="AT509" s="68" t="s">
        <v>4548</v>
      </c>
      <c r="AU509" s="68" t="s">
        <v>4549</v>
      </c>
      <c r="AV509" s="68" t="s">
        <v>4561</v>
      </c>
      <c r="AX509" s="67">
        <v>11</v>
      </c>
      <c r="AY509" s="54" t="s">
        <v>888</v>
      </c>
      <c r="AZ509" s="68"/>
      <c r="BA509" s="68"/>
      <c r="BB509" s="68" t="s">
        <v>5138</v>
      </c>
      <c r="BC509" s="68"/>
      <c r="BD509" s="68"/>
      <c r="BE509" s="68"/>
    </row>
    <row r="510" spans="36:57">
      <c r="AJ510" s="121"/>
      <c r="AK510" s="67">
        <v>11</v>
      </c>
      <c r="AL510" s="54"/>
      <c r="AM510" s="68"/>
      <c r="AN510" s="68"/>
      <c r="AO510" s="68"/>
      <c r="AP510" s="68"/>
      <c r="AQ510" s="68"/>
      <c r="AR510" s="68"/>
      <c r="AS510" s="68"/>
      <c r="AT510" s="68"/>
      <c r="AX510" s="67">
        <v>12</v>
      </c>
      <c r="AY510" s="54" t="s">
        <v>889</v>
      </c>
      <c r="AZ510" s="68"/>
      <c r="BA510" s="68"/>
      <c r="BB510" s="68" t="s">
        <v>5139</v>
      </c>
      <c r="BC510" s="68"/>
      <c r="BD510" s="68"/>
      <c r="BE510" s="68"/>
    </row>
    <row r="511" spans="36:57">
      <c r="AJ511" s="121"/>
      <c r="AK511" s="67">
        <v>12</v>
      </c>
      <c r="AL511" s="54"/>
      <c r="AM511" s="68"/>
      <c r="AN511" s="68"/>
      <c r="AO511" s="68"/>
      <c r="AP511" s="68"/>
      <c r="AQ511" s="68"/>
      <c r="AR511" s="68"/>
      <c r="AS511" s="68"/>
      <c r="AT511" s="68"/>
      <c r="AX511" s="67">
        <v>13</v>
      </c>
      <c r="AY511" s="54" t="s">
        <v>893</v>
      </c>
      <c r="AZ511" s="68"/>
      <c r="BA511" s="68"/>
      <c r="BB511" s="68" t="s">
        <v>5140</v>
      </c>
      <c r="BC511" s="68"/>
      <c r="BD511" s="68"/>
      <c r="BE511" s="68"/>
    </row>
    <row r="512" spans="36:57">
      <c r="AJ512" s="121"/>
      <c r="AK512" s="67">
        <v>13</v>
      </c>
      <c r="AL512" s="54"/>
      <c r="AM512" s="68"/>
      <c r="AN512" s="68"/>
      <c r="AO512" s="68"/>
      <c r="AP512" s="68"/>
      <c r="AQ512" s="68"/>
      <c r="AR512" s="68"/>
      <c r="AS512" s="68"/>
      <c r="AT512" s="68"/>
      <c r="AX512" s="67">
        <v>14</v>
      </c>
      <c r="AY512" s="54" t="s">
        <v>879</v>
      </c>
      <c r="AZ512" s="68"/>
      <c r="BA512" s="68"/>
      <c r="BB512" s="68" t="s">
        <v>5141</v>
      </c>
      <c r="BC512" s="68"/>
      <c r="BD512" s="68"/>
      <c r="BE512" s="68"/>
    </row>
    <row r="513" spans="36:57">
      <c r="AJ513" s="121"/>
      <c r="AK513" s="67">
        <v>14</v>
      </c>
      <c r="AL513" s="54"/>
      <c r="AM513" s="68"/>
      <c r="AN513" s="68"/>
      <c r="AO513" s="68"/>
      <c r="AP513" s="68"/>
      <c r="AQ513" s="68"/>
      <c r="AR513" s="68"/>
      <c r="AS513" s="68"/>
      <c r="AT513" s="68"/>
      <c r="AX513" s="67">
        <v>15</v>
      </c>
      <c r="AY513" s="54" t="s">
        <v>878</v>
      </c>
      <c r="AZ513" s="68"/>
      <c r="BA513" s="68"/>
      <c r="BB513" s="68" t="s">
        <v>5142</v>
      </c>
      <c r="BC513" s="68"/>
      <c r="BD513" s="68"/>
      <c r="BE513" s="68"/>
    </row>
    <row r="514" spans="36:57">
      <c r="AJ514" s="121"/>
      <c r="AK514" s="67">
        <v>15</v>
      </c>
      <c r="AL514" s="54"/>
      <c r="AM514" s="68"/>
      <c r="AN514" s="68"/>
      <c r="AO514" s="68"/>
      <c r="AP514" s="68"/>
      <c r="AQ514" s="68"/>
      <c r="AR514" s="68"/>
      <c r="AS514" s="68"/>
      <c r="AT514" s="68"/>
      <c r="AX514" s="67">
        <v>16</v>
      </c>
      <c r="AY514" s="54"/>
      <c r="AZ514" s="68"/>
      <c r="BA514" s="68"/>
      <c r="BB514" s="68"/>
      <c r="BC514" s="68"/>
      <c r="BD514" s="68"/>
      <c r="BE514" s="68"/>
    </row>
    <row r="515" spans="36:57">
      <c r="AJ515" s="121"/>
      <c r="AK515" s="67">
        <v>16</v>
      </c>
      <c r="AL515" s="54"/>
      <c r="AM515" s="68"/>
      <c r="AN515" s="68"/>
      <c r="AO515" s="68"/>
      <c r="AP515" s="68"/>
      <c r="AQ515" s="68"/>
      <c r="AR515" s="68"/>
      <c r="AS515" s="68"/>
      <c r="AT515" s="68"/>
      <c r="AX515" s="67">
        <v>17</v>
      </c>
      <c r="AY515" s="54" t="s">
        <v>880</v>
      </c>
      <c r="AZ515" s="68"/>
      <c r="BA515" s="68"/>
      <c r="BB515" s="68" t="s">
        <v>5143</v>
      </c>
      <c r="BC515" s="68"/>
      <c r="BD515" s="68"/>
      <c r="BE515" s="68"/>
    </row>
    <row r="516" spans="36:57">
      <c r="AJ516" s="121"/>
      <c r="AK516" s="67">
        <v>17</v>
      </c>
      <c r="AL516" s="54"/>
      <c r="AM516" s="68"/>
      <c r="AN516" s="68"/>
      <c r="AO516" s="68"/>
      <c r="AP516" s="68"/>
      <c r="AQ516" s="68"/>
      <c r="AR516" s="68"/>
      <c r="AS516" s="68"/>
      <c r="AT516" s="68"/>
      <c r="AX516" s="67">
        <v>18</v>
      </c>
      <c r="AY516" s="54" t="s">
        <v>881</v>
      </c>
      <c r="AZ516" s="68"/>
      <c r="BA516" s="68"/>
      <c r="BB516" s="68" t="s">
        <v>5144</v>
      </c>
      <c r="BC516" s="68"/>
      <c r="BD516" s="68"/>
      <c r="BE516" s="68"/>
    </row>
    <row r="517" spans="36:57">
      <c r="AJ517" s="121"/>
      <c r="AK517" s="67">
        <v>18</v>
      </c>
      <c r="AL517" s="54"/>
      <c r="AM517" s="68"/>
      <c r="AN517" s="68"/>
      <c r="AO517" s="68"/>
      <c r="AP517" s="68"/>
      <c r="AQ517" s="68"/>
      <c r="AR517" s="68"/>
      <c r="AS517" s="68"/>
      <c r="AT517" s="68"/>
      <c r="AX517" s="67">
        <v>19</v>
      </c>
      <c r="AY517" s="54" t="s">
        <v>890</v>
      </c>
      <c r="AZ517" s="68"/>
      <c r="BA517" s="68"/>
      <c r="BB517" s="68" t="s">
        <v>5145</v>
      </c>
      <c r="BC517" s="68"/>
      <c r="BD517" s="68"/>
      <c r="BE517" s="68"/>
    </row>
    <row r="518" spans="36:57">
      <c r="AJ518" s="121"/>
      <c r="AK518" s="67">
        <v>19</v>
      </c>
      <c r="AL518" s="54"/>
      <c r="AM518" s="68"/>
      <c r="AN518" s="68"/>
      <c r="AO518" s="68"/>
      <c r="AP518" s="68"/>
      <c r="AQ518" s="68"/>
      <c r="AR518" s="68"/>
      <c r="AS518" s="68"/>
      <c r="AT518" s="68"/>
      <c r="AX518" s="67">
        <v>20</v>
      </c>
      <c r="AY518" s="54" t="s">
        <v>892</v>
      </c>
      <c r="AZ518" s="68"/>
      <c r="BA518" s="68"/>
      <c r="BB518" s="68" t="s">
        <v>5146</v>
      </c>
      <c r="BC518" s="68"/>
      <c r="BD518" s="68"/>
      <c r="BE518" s="68"/>
    </row>
    <row r="519" spans="36:57">
      <c r="AX519" s="67">
        <v>21</v>
      </c>
      <c r="AY519" s="54" t="s">
        <v>891</v>
      </c>
      <c r="AZ519" s="68"/>
      <c r="BA519" s="68"/>
      <c r="BB519" s="68" t="s">
        <v>5147</v>
      </c>
      <c r="BC519" s="68"/>
      <c r="BD519" s="68"/>
      <c r="BE519" s="68"/>
    </row>
    <row r="520" spans="36:57">
      <c r="AX520" s="67">
        <v>22</v>
      </c>
      <c r="AY520" s="54"/>
      <c r="AZ520" s="68"/>
      <c r="BA520" s="68"/>
      <c r="BB520" s="68"/>
      <c r="BC520" s="68"/>
      <c r="BD520" s="68"/>
      <c r="BE520" s="68"/>
    </row>
    <row r="522" spans="36:57">
      <c r="AJ522" s="121" t="s">
        <v>4642</v>
      </c>
      <c r="AK522" s="133" t="s">
        <v>4563</v>
      </c>
      <c r="AL522" s="133"/>
      <c r="AM522" s="133"/>
      <c r="AN522" s="133"/>
      <c r="AO522" s="133"/>
      <c r="AP522" s="133"/>
      <c r="AQ522" s="133"/>
      <c r="AR522" s="133"/>
      <c r="AS522" s="133"/>
      <c r="AT522" s="133"/>
      <c r="AX522" s="133" t="s">
        <v>5148</v>
      </c>
      <c r="AY522" s="133"/>
      <c r="AZ522" s="133"/>
      <c r="BA522" s="133"/>
      <c r="BB522" s="133"/>
      <c r="BC522" s="133"/>
      <c r="BD522" s="133"/>
      <c r="BE522" s="133"/>
    </row>
    <row r="523" spans="36:57">
      <c r="AJ523" s="121"/>
      <c r="AK523" s="132" t="s">
        <v>869</v>
      </c>
      <c r="AL523" s="132" t="s">
        <v>169</v>
      </c>
      <c r="AM523" s="132" t="s">
        <v>4564</v>
      </c>
      <c r="AN523" s="132"/>
      <c r="AO523" s="132"/>
      <c r="AP523" s="132"/>
      <c r="AQ523" s="132"/>
      <c r="AR523" s="132"/>
      <c r="AS523" s="132"/>
      <c r="AT523" s="132"/>
      <c r="AX523" s="132" t="s">
        <v>157</v>
      </c>
      <c r="AY523" s="132" t="s">
        <v>169</v>
      </c>
      <c r="AZ523" s="132" t="s">
        <v>4564</v>
      </c>
      <c r="BA523" s="132"/>
      <c r="BB523" s="132"/>
      <c r="BC523" s="132"/>
      <c r="BD523" s="132"/>
      <c r="BE523" s="132"/>
    </row>
    <row r="524" spans="36:57">
      <c r="AJ524" s="121"/>
      <c r="AK524" s="132"/>
      <c r="AL524" s="132"/>
      <c r="AM524" s="71" t="s">
        <v>170</v>
      </c>
      <c r="AN524" s="71" t="s">
        <v>171</v>
      </c>
      <c r="AO524" s="71" t="s">
        <v>869</v>
      </c>
      <c r="AP524" s="71" t="s">
        <v>870</v>
      </c>
      <c r="AQ524" s="71" t="s">
        <v>3813</v>
      </c>
      <c r="AR524" s="71" t="s">
        <v>4571</v>
      </c>
      <c r="AS524" s="71"/>
      <c r="AT524" s="71"/>
      <c r="AX524" s="132"/>
      <c r="AY524" s="132"/>
      <c r="AZ524" s="71" t="s">
        <v>170</v>
      </c>
      <c r="BA524" s="71" t="s">
        <v>171</v>
      </c>
      <c r="BB524" s="71" t="s">
        <v>875</v>
      </c>
      <c r="BC524" s="71" t="s">
        <v>170</v>
      </c>
      <c r="BD524" s="71" t="s">
        <v>171</v>
      </c>
      <c r="BE524" s="71" t="s">
        <v>875</v>
      </c>
    </row>
    <row r="525" spans="36:57">
      <c r="AJ525" s="121"/>
      <c r="AK525" s="67">
        <v>1</v>
      </c>
      <c r="AL525" s="54" t="s">
        <v>871</v>
      </c>
      <c r="AM525" s="68" t="s">
        <v>4565</v>
      </c>
      <c r="AN525" s="68" t="s">
        <v>4566</v>
      </c>
      <c r="AO525" s="68" t="s">
        <v>4567</v>
      </c>
      <c r="AP525" s="68" t="s">
        <v>4568</v>
      </c>
      <c r="AQ525" s="68"/>
      <c r="AR525" s="68" t="s">
        <v>4572</v>
      </c>
      <c r="AS525" s="68"/>
      <c r="AT525" s="68"/>
      <c r="AX525" s="67">
        <v>1</v>
      </c>
      <c r="AY525" s="54" t="s">
        <v>886</v>
      </c>
      <c r="AZ525" s="68" t="s">
        <v>5149</v>
      </c>
      <c r="BA525" s="68" t="s">
        <v>5154</v>
      </c>
      <c r="BB525" s="68"/>
      <c r="BC525" s="68"/>
      <c r="BD525" s="68"/>
      <c r="BE525" s="68"/>
    </row>
    <row r="526" spans="36:57">
      <c r="AJ526" s="121"/>
      <c r="AK526" s="67">
        <v>2</v>
      </c>
      <c r="AL526" s="54" t="s">
        <v>3268</v>
      </c>
      <c r="AM526" s="68" t="s">
        <v>4615</v>
      </c>
      <c r="AN526" s="68" t="s">
        <v>4625</v>
      </c>
      <c r="AO526" s="68" t="s">
        <v>4570</v>
      </c>
      <c r="AP526" s="68" t="s">
        <v>4569</v>
      </c>
      <c r="AQ526" s="68"/>
      <c r="AR526" s="68" t="s">
        <v>4573</v>
      </c>
      <c r="AS526" s="68"/>
      <c r="AT526" s="68"/>
      <c r="AX526" s="67">
        <v>2</v>
      </c>
      <c r="AY526" s="54" t="s">
        <v>887</v>
      </c>
      <c r="AZ526" s="68" t="s">
        <v>5150</v>
      </c>
      <c r="BA526" s="68" t="s">
        <v>5155</v>
      </c>
      <c r="BB526" s="68"/>
      <c r="BC526" s="68"/>
      <c r="BD526" s="68"/>
      <c r="BE526" s="68"/>
    </row>
    <row r="527" spans="36:57">
      <c r="AJ527" s="121"/>
      <c r="AK527" s="67">
        <v>3</v>
      </c>
      <c r="AL527" s="54" t="s">
        <v>3269</v>
      </c>
      <c r="AM527" s="68" t="s">
        <v>4616</v>
      </c>
      <c r="AN527" s="68" t="s">
        <v>4626</v>
      </c>
      <c r="AO527" s="68" t="s">
        <v>4574</v>
      </c>
      <c r="AP527" s="68" t="s">
        <v>4575</v>
      </c>
      <c r="AQ527" s="68"/>
      <c r="AR527" s="68" t="s">
        <v>4576</v>
      </c>
      <c r="AS527" s="68"/>
      <c r="AT527" s="68"/>
      <c r="AX527" s="67">
        <v>3</v>
      </c>
      <c r="AY527" s="54" t="s">
        <v>876</v>
      </c>
      <c r="AZ527" s="68" t="s">
        <v>5151</v>
      </c>
      <c r="BA527" s="68" t="s">
        <v>5156</v>
      </c>
      <c r="BB527" s="68"/>
      <c r="BC527" s="68"/>
      <c r="BD527" s="68"/>
      <c r="BE527" s="68"/>
    </row>
    <row r="528" spans="36:57">
      <c r="AJ528" s="121"/>
      <c r="AK528" s="67">
        <v>4</v>
      </c>
      <c r="AL528" s="54" t="s">
        <v>3270</v>
      </c>
      <c r="AM528" s="68" t="s">
        <v>4617</v>
      </c>
      <c r="AN528" s="68" t="s">
        <v>4627</v>
      </c>
      <c r="AO528" s="68" t="s">
        <v>4577</v>
      </c>
      <c r="AP528" s="68" t="s">
        <v>4578</v>
      </c>
      <c r="AQ528" s="68"/>
      <c r="AR528" s="68" t="s">
        <v>4579</v>
      </c>
      <c r="AS528" s="68"/>
      <c r="AT528" s="68"/>
      <c r="AX528" s="67">
        <v>4</v>
      </c>
      <c r="AY528" s="54" t="s">
        <v>877</v>
      </c>
      <c r="AZ528" s="68" t="s">
        <v>5152</v>
      </c>
      <c r="BA528" s="68" t="s">
        <v>5157</v>
      </c>
      <c r="BB528" s="68"/>
      <c r="BC528" s="68"/>
      <c r="BD528" s="68"/>
      <c r="BE528" s="68"/>
    </row>
    <row r="529" spans="36:57">
      <c r="AJ529" s="121"/>
      <c r="AK529" s="67">
        <v>5</v>
      </c>
      <c r="AL529" s="54" t="s">
        <v>3271</v>
      </c>
      <c r="AM529" s="68" t="s">
        <v>4618</v>
      </c>
      <c r="AN529" s="68" t="s">
        <v>4628</v>
      </c>
      <c r="AO529" s="68" t="s">
        <v>4580</v>
      </c>
      <c r="AP529" s="68" t="s">
        <v>4581</v>
      </c>
      <c r="AQ529" s="68"/>
      <c r="AR529" s="68" t="s">
        <v>3829</v>
      </c>
      <c r="AS529" s="68"/>
      <c r="AT529" s="68"/>
      <c r="AX529" s="67">
        <v>5</v>
      </c>
      <c r="AY529" s="54" t="s">
        <v>885</v>
      </c>
      <c r="AZ529" s="68" t="s">
        <v>5153</v>
      </c>
      <c r="BA529" s="68" t="s">
        <v>5158</v>
      </c>
      <c r="BB529" s="68"/>
      <c r="BC529" s="68"/>
      <c r="BD529" s="68"/>
      <c r="BE529" s="68"/>
    </row>
    <row r="530" spans="36:57">
      <c r="AJ530" s="121"/>
      <c r="AK530" s="67">
        <v>6</v>
      </c>
      <c r="AL530" s="54" t="s">
        <v>3272</v>
      </c>
      <c r="AM530" s="68" t="s">
        <v>4619</v>
      </c>
      <c r="AN530" s="68" t="s">
        <v>4629</v>
      </c>
      <c r="AO530" s="68" t="s">
        <v>4582</v>
      </c>
      <c r="AP530" s="68" t="s">
        <v>4583</v>
      </c>
      <c r="AQ530" s="68"/>
      <c r="AR530" s="68" t="s">
        <v>4584</v>
      </c>
      <c r="AS530" s="68"/>
      <c r="AT530" s="68"/>
      <c r="AX530" s="67">
        <v>6</v>
      </c>
      <c r="AY530" s="54"/>
      <c r="AZ530" s="68"/>
      <c r="BA530" s="68"/>
      <c r="BB530" s="68"/>
      <c r="BC530" s="68"/>
      <c r="BD530" s="68"/>
      <c r="BE530" s="68"/>
    </row>
    <row r="531" spans="36:57">
      <c r="AJ531" s="121"/>
      <c r="AK531" s="67">
        <v>7</v>
      </c>
      <c r="AL531" s="54" t="s">
        <v>3273</v>
      </c>
      <c r="AM531" s="68" t="s">
        <v>4620</v>
      </c>
      <c r="AN531" s="68" t="s">
        <v>4630</v>
      </c>
      <c r="AO531" s="68" t="s">
        <v>4585</v>
      </c>
      <c r="AP531" s="68" t="s">
        <v>4586</v>
      </c>
      <c r="AQ531" s="68"/>
      <c r="AR531" s="68" t="s">
        <v>4587</v>
      </c>
      <c r="AS531" s="68"/>
      <c r="AT531" s="68"/>
      <c r="AX531" s="67">
        <v>7</v>
      </c>
      <c r="AY531" s="54" t="s">
        <v>883</v>
      </c>
      <c r="AZ531" s="68"/>
      <c r="BA531" s="68" t="s">
        <v>5159</v>
      </c>
      <c r="BB531" s="68"/>
      <c r="BC531" s="68"/>
      <c r="BD531" s="68"/>
      <c r="BE531" s="68"/>
    </row>
    <row r="532" spans="36:57">
      <c r="AJ532" s="121"/>
      <c r="AK532" s="67">
        <v>8</v>
      </c>
      <c r="AL532" s="54" t="s">
        <v>3274</v>
      </c>
      <c r="AM532" s="68" t="s">
        <v>4621</v>
      </c>
      <c r="AN532" s="68" t="s">
        <v>4631</v>
      </c>
      <c r="AO532" s="68" t="s">
        <v>4588</v>
      </c>
      <c r="AP532" s="68" t="s">
        <v>4589</v>
      </c>
      <c r="AQ532" s="68"/>
      <c r="AR532" s="68" t="s">
        <v>4590</v>
      </c>
      <c r="AS532" s="68"/>
      <c r="AT532" s="68"/>
      <c r="AX532" s="67">
        <v>8</v>
      </c>
      <c r="AY532" s="54" t="s">
        <v>882</v>
      </c>
      <c r="AZ532" s="68"/>
      <c r="BA532" s="68" t="s">
        <v>5160</v>
      </c>
      <c r="BB532" s="68"/>
      <c r="BC532" s="68"/>
      <c r="BD532" s="68"/>
      <c r="BE532" s="68"/>
    </row>
    <row r="533" spans="36:57">
      <c r="AJ533" s="121"/>
      <c r="AK533" s="67">
        <v>9</v>
      </c>
      <c r="AL533" s="54" t="s">
        <v>3275</v>
      </c>
      <c r="AM533" s="68" t="s">
        <v>4622</v>
      </c>
      <c r="AN533" s="68" t="s">
        <v>4632</v>
      </c>
      <c r="AO533" s="68" t="s">
        <v>4591</v>
      </c>
      <c r="AP533" s="68" t="s">
        <v>4592</v>
      </c>
      <c r="AQ533" s="68"/>
      <c r="AR533" s="68" t="s">
        <v>4593</v>
      </c>
      <c r="AS533" s="68"/>
      <c r="AT533" s="68"/>
      <c r="AX533" s="67">
        <v>9</v>
      </c>
      <c r="AY533" s="54" t="s">
        <v>884</v>
      </c>
      <c r="AZ533" s="68"/>
      <c r="BA533" s="68" t="s">
        <v>5161</v>
      </c>
      <c r="BB533" s="68"/>
      <c r="BC533" s="68"/>
      <c r="BD533" s="68"/>
      <c r="BE533" s="68"/>
    </row>
    <row r="534" spans="36:57">
      <c r="AJ534" s="121"/>
      <c r="AK534" s="67">
        <v>10</v>
      </c>
      <c r="AL534" s="54" t="s">
        <v>3276</v>
      </c>
      <c r="AM534" s="68" t="s">
        <v>4623</v>
      </c>
      <c r="AN534" s="68" t="s">
        <v>4633</v>
      </c>
      <c r="AO534" s="68" t="s">
        <v>4594</v>
      </c>
      <c r="AP534" s="68" t="s">
        <v>4595</v>
      </c>
      <c r="AQ534" s="68"/>
      <c r="AR534" s="68" t="s">
        <v>4596</v>
      </c>
      <c r="AS534" s="68"/>
      <c r="AT534" s="68"/>
      <c r="AX534" s="67">
        <v>10</v>
      </c>
      <c r="AY534" s="54"/>
      <c r="AZ534" s="68"/>
      <c r="BA534" s="68"/>
      <c r="BB534" s="68"/>
      <c r="BC534" s="68"/>
      <c r="BD534" s="68"/>
      <c r="BE534" s="68"/>
    </row>
    <row r="535" spans="36:57">
      <c r="AJ535" s="121"/>
      <c r="AK535" s="67">
        <v>11</v>
      </c>
      <c r="AL535" s="54" t="s">
        <v>3277</v>
      </c>
      <c r="AM535" s="68" t="s">
        <v>4624</v>
      </c>
      <c r="AN535" s="68" t="s">
        <v>4634</v>
      </c>
      <c r="AO535" s="68" t="s">
        <v>4597</v>
      </c>
      <c r="AP535" s="68" t="s">
        <v>4598</v>
      </c>
      <c r="AQ535" s="68"/>
      <c r="AR535" s="68" t="s">
        <v>4599</v>
      </c>
      <c r="AS535" s="68"/>
      <c r="AT535" s="68"/>
      <c r="AX535" s="67">
        <v>11</v>
      </c>
      <c r="AY535" s="54" t="s">
        <v>888</v>
      </c>
      <c r="AZ535" s="68"/>
      <c r="BA535" s="68"/>
      <c r="BB535" s="68" t="s">
        <v>5162</v>
      </c>
      <c r="BC535" s="68"/>
      <c r="BD535" s="68"/>
      <c r="BE535" s="68"/>
    </row>
    <row r="536" spans="36:57">
      <c r="AJ536" s="121"/>
      <c r="AK536" s="67">
        <v>12</v>
      </c>
      <c r="AL536" s="54"/>
      <c r="AM536" s="68"/>
      <c r="AN536" s="68"/>
      <c r="AO536" s="68"/>
      <c r="AP536" s="68"/>
      <c r="AQ536" s="68"/>
      <c r="AR536" s="68"/>
      <c r="AS536" s="68"/>
      <c r="AT536" s="68"/>
      <c r="AX536" s="67">
        <v>12</v>
      </c>
      <c r="AY536" s="54" t="s">
        <v>889</v>
      </c>
      <c r="AZ536" s="68"/>
      <c r="BA536" s="68"/>
      <c r="BB536" s="68" t="s">
        <v>5163</v>
      </c>
      <c r="BC536" s="68"/>
      <c r="BD536" s="68"/>
      <c r="BE536" s="68"/>
    </row>
    <row r="537" spans="36:57">
      <c r="AJ537" s="121"/>
      <c r="AK537" s="67">
        <v>13</v>
      </c>
      <c r="AL537" s="54"/>
      <c r="AM537" s="68"/>
      <c r="AN537" s="68"/>
      <c r="AO537" s="68"/>
      <c r="AP537" s="68"/>
      <c r="AQ537" s="68"/>
      <c r="AR537" s="68"/>
      <c r="AS537" s="68"/>
      <c r="AT537" s="68"/>
      <c r="AX537" s="67">
        <v>13</v>
      </c>
      <c r="AY537" s="54" t="s">
        <v>893</v>
      </c>
      <c r="AZ537" s="68"/>
      <c r="BA537" s="68"/>
      <c r="BB537" s="68" t="s">
        <v>5164</v>
      </c>
      <c r="BC537" s="68"/>
      <c r="BD537" s="68"/>
      <c r="BE537" s="68"/>
    </row>
    <row r="538" spans="36:57">
      <c r="AJ538" s="121"/>
      <c r="AK538" s="67">
        <v>14</v>
      </c>
      <c r="AL538" s="54"/>
      <c r="AM538" s="68"/>
      <c r="AN538" s="68"/>
      <c r="AO538" s="68"/>
      <c r="AP538" s="68"/>
      <c r="AQ538" s="68"/>
      <c r="AR538" s="68"/>
      <c r="AS538" s="68"/>
      <c r="AT538" s="68"/>
      <c r="AX538" s="67">
        <v>14</v>
      </c>
      <c r="AY538" s="54" t="s">
        <v>879</v>
      </c>
      <c r="AZ538" s="68"/>
      <c r="BA538" s="68"/>
      <c r="BB538" s="68" t="s">
        <v>5165</v>
      </c>
      <c r="BC538" s="68"/>
      <c r="BD538" s="68"/>
      <c r="BE538" s="68"/>
    </row>
    <row r="539" spans="36:57">
      <c r="AJ539" s="121"/>
      <c r="AK539" s="67">
        <v>15</v>
      </c>
      <c r="AL539" s="54"/>
      <c r="AM539" s="68"/>
      <c r="AN539" s="68"/>
      <c r="AO539" s="68"/>
      <c r="AP539" s="68"/>
      <c r="AQ539" s="68"/>
      <c r="AR539" s="68"/>
      <c r="AS539" s="68"/>
      <c r="AT539" s="68"/>
      <c r="AX539" s="67">
        <v>15</v>
      </c>
      <c r="AY539" s="54" t="s">
        <v>878</v>
      </c>
      <c r="AZ539" s="68"/>
      <c r="BA539" s="68"/>
      <c r="BB539" s="68" t="s">
        <v>5166</v>
      </c>
      <c r="BC539" s="68"/>
      <c r="BD539" s="68"/>
      <c r="BE539" s="68"/>
    </row>
    <row r="540" spans="36:57">
      <c r="AJ540" s="121"/>
      <c r="AK540" s="67">
        <v>16</v>
      </c>
      <c r="AL540" s="54"/>
      <c r="AM540" s="68"/>
      <c r="AN540" s="68"/>
      <c r="AO540" s="68"/>
      <c r="AP540" s="68"/>
      <c r="AQ540" s="68"/>
      <c r="AR540" s="68"/>
      <c r="AS540" s="68"/>
      <c r="AT540" s="68"/>
      <c r="AX540" s="67">
        <v>16</v>
      </c>
      <c r="AY540" s="54"/>
      <c r="AZ540" s="68"/>
      <c r="BA540" s="68"/>
      <c r="BB540" s="68"/>
      <c r="BC540" s="68"/>
      <c r="BD540" s="68"/>
      <c r="BE540" s="68"/>
    </row>
    <row r="541" spans="36:57">
      <c r="AJ541" s="121"/>
      <c r="AK541" s="67">
        <v>17</v>
      </c>
      <c r="AL541" s="54"/>
      <c r="AM541" s="68"/>
      <c r="AN541" s="68"/>
      <c r="AO541" s="68"/>
      <c r="AP541" s="68"/>
      <c r="AQ541" s="68"/>
      <c r="AR541" s="68"/>
      <c r="AS541" s="68"/>
      <c r="AT541" s="68"/>
      <c r="AX541" s="67">
        <v>17</v>
      </c>
      <c r="AY541" s="54" t="s">
        <v>880</v>
      </c>
      <c r="AZ541" s="68"/>
      <c r="BA541" s="68"/>
      <c r="BB541" s="68" t="s">
        <v>5167</v>
      </c>
      <c r="BC541" s="68"/>
      <c r="BD541" s="68"/>
      <c r="BE541" s="68"/>
    </row>
    <row r="542" spans="36:57">
      <c r="AJ542" s="121"/>
      <c r="AK542" s="67">
        <v>18</v>
      </c>
      <c r="AL542" s="54"/>
      <c r="AM542" s="68"/>
      <c r="AN542" s="68"/>
      <c r="AO542" s="68"/>
      <c r="AP542" s="68"/>
      <c r="AQ542" s="68"/>
      <c r="AR542" s="68"/>
      <c r="AS542" s="68"/>
      <c r="AT542" s="68"/>
      <c r="AX542" s="67">
        <v>18</v>
      </c>
      <c r="AY542" s="54" t="s">
        <v>881</v>
      </c>
      <c r="AZ542" s="68"/>
      <c r="BA542" s="68"/>
      <c r="BB542" s="68" t="s">
        <v>5168</v>
      </c>
      <c r="BC542" s="68"/>
      <c r="BD542" s="68"/>
      <c r="BE542" s="68"/>
    </row>
    <row r="543" spans="36:57">
      <c r="AJ543" s="121"/>
      <c r="AK543" s="67">
        <v>19</v>
      </c>
      <c r="AL543" s="54"/>
      <c r="AM543" s="68"/>
      <c r="AN543" s="68"/>
      <c r="AO543" s="68"/>
      <c r="AP543" s="68"/>
      <c r="AQ543" s="68"/>
      <c r="AR543" s="68"/>
      <c r="AS543" s="68"/>
      <c r="AT543" s="68"/>
      <c r="AX543" s="67">
        <v>19</v>
      </c>
      <c r="AY543" s="54" t="s">
        <v>890</v>
      </c>
      <c r="AZ543" s="68"/>
      <c r="BA543" s="68"/>
      <c r="BB543" s="68" t="s">
        <v>5169</v>
      </c>
      <c r="BC543" s="68"/>
      <c r="BD543" s="68"/>
      <c r="BE543" s="68"/>
    </row>
    <row r="544" spans="36:57">
      <c r="AJ544" s="121"/>
      <c r="AK544" s="67">
        <v>20</v>
      </c>
      <c r="AL544" s="54"/>
      <c r="AM544" s="68"/>
      <c r="AN544" s="68"/>
      <c r="AO544" s="68"/>
      <c r="AP544" s="68"/>
      <c r="AQ544" s="68"/>
      <c r="AR544" s="68"/>
      <c r="AS544" s="68"/>
      <c r="AT544" s="68"/>
      <c r="AX544" s="67">
        <v>20</v>
      </c>
      <c r="AY544" s="54" t="s">
        <v>892</v>
      </c>
      <c r="AZ544" s="68"/>
      <c r="BA544" s="68"/>
      <c r="BB544" s="68" t="s">
        <v>5170</v>
      </c>
      <c r="BC544" s="68"/>
      <c r="BD544" s="68"/>
      <c r="BE544" s="68"/>
    </row>
    <row r="545" spans="36:57">
      <c r="AJ545" s="121"/>
      <c r="AX545" s="67">
        <v>21</v>
      </c>
      <c r="AY545" s="54" t="s">
        <v>891</v>
      </c>
      <c r="AZ545" s="68"/>
      <c r="BA545" s="68"/>
      <c r="BB545" s="68" t="s">
        <v>5171</v>
      </c>
      <c r="BC545" s="68"/>
      <c r="BD545" s="68"/>
      <c r="BE545" s="68"/>
    </row>
    <row r="546" spans="36:57">
      <c r="AJ546" s="121"/>
      <c r="AX546" s="67">
        <v>22</v>
      </c>
      <c r="AY546" s="54"/>
      <c r="AZ546" s="68"/>
      <c r="BA546" s="68"/>
      <c r="BB546" s="68"/>
      <c r="BC546" s="68"/>
      <c r="BD546" s="68"/>
      <c r="BE546" s="68"/>
    </row>
    <row r="547" spans="36:57">
      <c r="AJ547" s="121"/>
    </row>
    <row r="548" spans="36:57">
      <c r="AJ548" s="121"/>
      <c r="AK548" s="133" t="s">
        <v>4600</v>
      </c>
      <c r="AL548" s="133"/>
      <c r="AM548" s="133"/>
      <c r="AN548" s="133"/>
      <c r="AO548" s="133"/>
      <c r="AP548" s="133"/>
      <c r="AQ548" s="133"/>
      <c r="AR548" s="133"/>
      <c r="AS548" s="133"/>
      <c r="AT548" s="133"/>
      <c r="AX548" s="133" t="s">
        <v>5172</v>
      </c>
      <c r="AY548" s="133"/>
      <c r="AZ548" s="133"/>
      <c r="BA548" s="133"/>
      <c r="BB548" s="133"/>
      <c r="BC548" s="133"/>
      <c r="BD548" s="133"/>
      <c r="BE548" s="133"/>
    </row>
    <row r="549" spans="36:57">
      <c r="AJ549" s="121"/>
      <c r="AK549" s="132" t="s">
        <v>869</v>
      </c>
      <c r="AL549" s="132" t="s">
        <v>169</v>
      </c>
      <c r="AM549" s="132" t="s">
        <v>4601</v>
      </c>
      <c r="AN549" s="132"/>
      <c r="AO549" s="132"/>
      <c r="AP549" s="132"/>
      <c r="AQ549" s="132"/>
      <c r="AR549" s="132"/>
      <c r="AS549" s="132"/>
      <c r="AT549" s="132"/>
      <c r="AX549" s="132" t="s">
        <v>157</v>
      </c>
      <c r="AY549" s="132" t="s">
        <v>169</v>
      </c>
      <c r="AZ549" s="132" t="s">
        <v>4601</v>
      </c>
      <c r="BA549" s="132"/>
      <c r="BB549" s="132"/>
      <c r="BC549" s="132"/>
      <c r="BD549" s="132"/>
      <c r="BE549" s="132"/>
    </row>
    <row r="550" spans="36:57">
      <c r="AJ550" s="121"/>
      <c r="AK550" s="132"/>
      <c r="AL550" s="132"/>
      <c r="AM550" s="71" t="s">
        <v>170</v>
      </c>
      <c r="AN550" s="71" t="s">
        <v>171</v>
      </c>
      <c r="AO550" s="71" t="s">
        <v>869</v>
      </c>
      <c r="AP550" s="71" t="s">
        <v>870</v>
      </c>
      <c r="AQ550" s="71" t="s">
        <v>3813</v>
      </c>
      <c r="AR550" s="71" t="s">
        <v>4611</v>
      </c>
      <c r="AS550" s="71"/>
      <c r="AT550" s="71"/>
      <c r="AX550" s="132"/>
      <c r="AY550" s="132"/>
      <c r="AZ550" s="71" t="s">
        <v>170</v>
      </c>
      <c r="BA550" s="71" t="s">
        <v>171</v>
      </c>
      <c r="BB550" s="71" t="s">
        <v>875</v>
      </c>
      <c r="BC550" s="71" t="s">
        <v>170</v>
      </c>
      <c r="BD550" s="71" t="s">
        <v>171</v>
      </c>
      <c r="BE550" s="71" t="s">
        <v>875</v>
      </c>
    </row>
    <row r="551" spans="36:57">
      <c r="AJ551" s="121"/>
      <c r="AK551" s="67">
        <v>1</v>
      </c>
      <c r="AL551" s="54" t="s">
        <v>871</v>
      </c>
      <c r="AM551" s="68" t="s">
        <v>4602</v>
      </c>
      <c r="AN551" s="68" t="s">
        <v>4603</v>
      </c>
      <c r="AO551" s="68" t="s">
        <v>4607</v>
      </c>
      <c r="AP551" s="68" t="s">
        <v>4609</v>
      </c>
      <c r="AQ551" s="68"/>
      <c r="AR551" s="68" t="s">
        <v>4612</v>
      </c>
      <c r="AS551" s="68"/>
      <c r="AT551" s="68"/>
      <c r="AX551" s="67">
        <v>1</v>
      </c>
      <c r="AY551" s="54" t="s">
        <v>886</v>
      </c>
      <c r="AZ551" s="68" t="s">
        <v>5173</v>
      </c>
      <c r="BA551" s="68" t="s">
        <v>5178</v>
      </c>
      <c r="BB551" s="68"/>
      <c r="BC551" s="68"/>
      <c r="BD551" s="68"/>
      <c r="BE551" s="68"/>
    </row>
    <row r="552" spans="36:57">
      <c r="AJ552" s="121"/>
      <c r="AK552" s="67">
        <v>2</v>
      </c>
      <c r="AL552" s="54" t="s">
        <v>3268</v>
      </c>
      <c r="AM552" s="68" t="s">
        <v>4614</v>
      </c>
      <c r="AN552" s="68" t="s">
        <v>4635</v>
      </c>
      <c r="AO552" s="68" t="s">
        <v>4608</v>
      </c>
      <c r="AP552" s="68" t="s">
        <v>4610</v>
      </c>
      <c r="AQ552" s="68"/>
      <c r="AR552" s="68" t="s">
        <v>4613</v>
      </c>
      <c r="AS552" s="68"/>
      <c r="AT552" s="68"/>
      <c r="AX552" s="67">
        <v>2</v>
      </c>
      <c r="AY552" s="54" t="s">
        <v>887</v>
      </c>
      <c r="AZ552" s="68" t="s">
        <v>5174</v>
      </c>
      <c r="BA552" s="68" t="s">
        <v>5179</v>
      </c>
      <c r="BB552" s="68"/>
      <c r="BC552" s="68"/>
      <c r="BD552" s="68"/>
      <c r="BE552" s="68"/>
    </row>
    <row r="553" spans="36:57">
      <c r="AJ553" s="121"/>
      <c r="AK553" s="67">
        <v>3</v>
      </c>
      <c r="AL553" s="54" t="s">
        <v>3269</v>
      </c>
      <c r="AM553" s="68" t="s">
        <v>4636</v>
      </c>
      <c r="AN553" s="68" t="s">
        <v>4637</v>
      </c>
      <c r="AO553" s="68" t="s">
        <v>4638</v>
      </c>
      <c r="AP553" s="68" t="s">
        <v>4639</v>
      </c>
      <c r="AQ553" s="68"/>
      <c r="AR553" s="68" t="s">
        <v>4640</v>
      </c>
      <c r="AS553" s="68"/>
      <c r="AT553" s="68"/>
      <c r="AX553" s="67">
        <v>3</v>
      </c>
      <c r="AY553" s="54" t="s">
        <v>876</v>
      </c>
      <c r="AZ553" s="68" t="s">
        <v>5175</v>
      </c>
      <c r="BA553" s="68" t="s">
        <v>5180</v>
      </c>
      <c r="BB553" s="68"/>
      <c r="BC553" s="68"/>
      <c r="BD553" s="68"/>
      <c r="BE553" s="68"/>
    </row>
    <row r="554" spans="36:57">
      <c r="AJ554" s="121"/>
      <c r="AK554" s="67">
        <v>4</v>
      </c>
      <c r="AL554" s="54"/>
      <c r="AM554" s="68"/>
      <c r="AN554" s="68"/>
      <c r="AO554" s="68"/>
      <c r="AP554" s="68"/>
      <c r="AQ554" s="68"/>
      <c r="AR554" s="68"/>
      <c r="AS554" s="68"/>
      <c r="AT554" s="68"/>
      <c r="AX554" s="67">
        <v>4</v>
      </c>
      <c r="AY554" s="54" t="s">
        <v>877</v>
      </c>
      <c r="AZ554" s="68" t="s">
        <v>5176</v>
      </c>
      <c r="BA554" s="68" t="s">
        <v>5185</v>
      </c>
      <c r="BB554" s="68"/>
      <c r="BC554" s="68"/>
      <c r="BD554" s="68"/>
      <c r="BE554" s="68"/>
    </row>
    <row r="555" spans="36:57">
      <c r="AJ555" s="121"/>
      <c r="AK555" s="67">
        <v>5</v>
      </c>
      <c r="AL555" s="54"/>
      <c r="AM555" s="68"/>
      <c r="AN555" s="68"/>
      <c r="AO555" s="68"/>
      <c r="AP555" s="68"/>
      <c r="AQ555" s="68"/>
      <c r="AR555" s="68"/>
      <c r="AS555" s="68"/>
      <c r="AT555" s="68"/>
      <c r="AX555" s="67">
        <v>5</v>
      </c>
      <c r="AY555" s="54" t="s">
        <v>885</v>
      </c>
      <c r="AZ555" s="68" t="s">
        <v>5177</v>
      </c>
      <c r="BA555" s="68" t="s">
        <v>5181</v>
      </c>
      <c r="BB555" s="68"/>
      <c r="BC555" s="68"/>
      <c r="BD555" s="68"/>
      <c r="BE555" s="68"/>
    </row>
    <row r="556" spans="36:57">
      <c r="AJ556" s="121"/>
      <c r="AK556" s="67">
        <v>6</v>
      </c>
      <c r="AL556" s="54"/>
      <c r="AM556" s="68"/>
      <c r="AN556" s="68"/>
      <c r="AO556" s="68"/>
      <c r="AP556" s="68"/>
      <c r="AQ556" s="68"/>
      <c r="AR556" s="68"/>
      <c r="AS556" s="68"/>
      <c r="AT556" s="68"/>
      <c r="AX556" s="67">
        <v>6</v>
      </c>
      <c r="AY556" s="54"/>
      <c r="AZ556" s="68"/>
      <c r="BA556" s="68"/>
      <c r="BB556" s="68"/>
      <c r="BC556" s="68"/>
      <c r="BD556" s="68"/>
      <c r="BE556" s="68"/>
    </row>
    <row r="557" spans="36:57">
      <c r="AJ557" s="121"/>
      <c r="AK557" s="67">
        <v>7</v>
      </c>
      <c r="AL557" s="54"/>
      <c r="AM557" s="68"/>
      <c r="AN557" s="68"/>
      <c r="AO557" s="68"/>
      <c r="AP557" s="68"/>
      <c r="AQ557" s="68"/>
      <c r="AR557" s="68"/>
      <c r="AS557" s="68"/>
      <c r="AT557" s="68"/>
      <c r="AX557" s="67">
        <v>7</v>
      </c>
      <c r="AY557" s="54" t="s">
        <v>883</v>
      </c>
      <c r="AZ557" s="68"/>
      <c r="BA557" s="68" t="s">
        <v>5182</v>
      </c>
      <c r="BB557" s="68"/>
      <c r="BC557" s="68"/>
      <c r="BD557" s="68"/>
      <c r="BE557" s="68"/>
    </row>
    <row r="558" spans="36:57">
      <c r="AJ558" s="121"/>
      <c r="AK558" s="67">
        <v>8</v>
      </c>
      <c r="AL558" s="54"/>
      <c r="AM558" s="68"/>
      <c r="AN558" s="68"/>
      <c r="AO558" s="68"/>
      <c r="AP558" s="68"/>
      <c r="AQ558" s="68"/>
      <c r="AR558" s="68"/>
      <c r="AS558" s="68"/>
      <c r="AT558" s="68"/>
      <c r="AX558" s="67">
        <v>8</v>
      </c>
      <c r="AY558" s="54" t="s">
        <v>882</v>
      </c>
      <c r="AZ558" s="68"/>
      <c r="BA558" s="68" t="s">
        <v>5183</v>
      </c>
      <c r="BB558" s="68"/>
      <c r="BC558" s="68"/>
      <c r="BD558" s="68"/>
      <c r="BE558" s="68"/>
    </row>
    <row r="559" spans="36:57">
      <c r="AJ559" s="121"/>
      <c r="AK559" s="67">
        <v>9</v>
      </c>
      <c r="AL559" s="54"/>
      <c r="AM559" s="68"/>
      <c r="AN559" s="68"/>
      <c r="AO559" s="68"/>
      <c r="AP559" s="68"/>
      <c r="AQ559" s="68"/>
      <c r="AR559" s="68"/>
      <c r="AS559" s="68"/>
      <c r="AT559" s="68"/>
      <c r="AX559" s="67">
        <v>9</v>
      </c>
      <c r="AY559" s="54" t="s">
        <v>884</v>
      </c>
      <c r="AZ559" s="68"/>
      <c r="BA559" s="68" t="s">
        <v>5184</v>
      </c>
      <c r="BB559" s="68"/>
      <c r="BC559" s="68"/>
      <c r="BD559" s="68"/>
      <c r="BE559" s="68"/>
    </row>
    <row r="560" spans="36:57">
      <c r="AJ560" s="121"/>
      <c r="AK560" s="67">
        <v>10</v>
      </c>
      <c r="AL560" s="54"/>
      <c r="AM560" s="68"/>
      <c r="AN560" s="68"/>
      <c r="AO560" s="68"/>
      <c r="AP560" s="68"/>
      <c r="AQ560" s="68"/>
      <c r="AR560" s="68"/>
      <c r="AS560" s="68"/>
      <c r="AT560" s="68"/>
      <c r="AX560" s="67">
        <v>10</v>
      </c>
      <c r="AY560" s="54"/>
      <c r="AZ560" s="68"/>
      <c r="BA560" s="68"/>
      <c r="BB560" s="68"/>
      <c r="BC560" s="68"/>
      <c r="BD560" s="68"/>
      <c r="BE560" s="68"/>
    </row>
    <row r="561" spans="36:57">
      <c r="AJ561" s="121"/>
      <c r="AK561" s="67">
        <v>11</v>
      </c>
      <c r="AL561" s="54"/>
      <c r="AM561" s="68"/>
      <c r="AN561" s="68"/>
      <c r="AO561" s="68"/>
      <c r="AP561" s="68"/>
      <c r="AQ561" s="68"/>
      <c r="AR561" s="68"/>
      <c r="AS561" s="68"/>
      <c r="AT561" s="68"/>
      <c r="AX561" s="67">
        <v>11</v>
      </c>
      <c r="AY561" s="54" t="s">
        <v>888</v>
      </c>
      <c r="AZ561" s="68"/>
      <c r="BA561" s="68"/>
      <c r="BB561" s="68" t="s">
        <v>5186</v>
      </c>
      <c r="BC561" s="68"/>
      <c r="BD561" s="68"/>
      <c r="BE561" s="68"/>
    </row>
    <row r="562" spans="36:57">
      <c r="AJ562" s="121"/>
      <c r="AK562" s="67">
        <v>12</v>
      </c>
      <c r="AL562" s="54"/>
      <c r="AM562" s="68"/>
      <c r="AN562" s="68"/>
      <c r="AO562" s="68"/>
      <c r="AP562" s="68"/>
      <c r="AQ562" s="68"/>
      <c r="AR562" s="68"/>
      <c r="AS562" s="68"/>
      <c r="AT562" s="68"/>
      <c r="AX562" s="67">
        <v>12</v>
      </c>
      <c r="AY562" s="54" t="s">
        <v>889</v>
      </c>
      <c r="AZ562" s="68"/>
      <c r="BA562" s="68"/>
      <c r="BB562" s="68" t="s">
        <v>5187</v>
      </c>
      <c r="BC562" s="68"/>
      <c r="BD562" s="68"/>
      <c r="BE562" s="68"/>
    </row>
    <row r="563" spans="36:57">
      <c r="AJ563" s="121"/>
      <c r="AK563" s="67">
        <v>13</v>
      </c>
      <c r="AL563" s="54"/>
      <c r="AM563" s="68"/>
      <c r="AN563" s="68"/>
      <c r="AO563" s="68"/>
      <c r="AP563" s="68"/>
      <c r="AQ563" s="68"/>
      <c r="AR563" s="68"/>
      <c r="AS563" s="68"/>
      <c r="AT563" s="68"/>
      <c r="AX563" s="67">
        <v>13</v>
      </c>
      <c r="AY563" s="54" t="s">
        <v>893</v>
      </c>
      <c r="AZ563" s="68"/>
      <c r="BA563" s="68"/>
      <c r="BB563" s="68" t="s">
        <v>5188</v>
      </c>
      <c r="BC563" s="68"/>
      <c r="BD563" s="68"/>
      <c r="BE563" s="68"/>
    </row>
    <row r="564" spans="36:57">
      <c r="AJ564" s="121"/>
      <c r="AK564" s="67">
        <v>14</v>
      </c>
      <c r="AL564" s="54"/>
      <c r="AM564" s="68"/>
      <c r="AN564" s="68"/>
      <c r="AO564" s="68"/>
      <c r="AP564" s="68"/>
      <c r="AQ564" s="68"/>
      <c r="AR564" s="68"/>
      <c r="AS564" s="68"/>
      <c r="AT564" s="68"/>
      <c r="AX564" s="67">
        <v>14</v>
      </c>
      <c r="AY564" s="54" t="s">
        <v>879</v>
      </c>
      <c r="AZ564" s="68"/>
      <c r="BA564" s="68"/>
      <c r="BB564" s="68" t="s">
        <v>5189</v>
      </c>
      <c r="BC564" s="68"/>
      <c r="BD564" s="68"/>
      <c r="BE564" s="68"/>
    </row>
    <row r="565" spans="36:57">
      <c r="AJ565" s="121"/>
      <c r="AK565" s="67">
        <v>15</v>
      </c>
      <c r="AL565" s="54"/>
      <c r="AM565" s="68"/>
      <c r="AN565" s="68"/>
      <c r="AO565" s="68"/>
      <c r="AP565" s="68"/>
      <c r="AQ565" s="68"/>
      <c r="AR565" s="68"/>
      <c r="AS565" s="68"/>
      <c r="AT565" s="68"/>
      <c r="AX565" s="67">
        <v>15</v>
      </c>
      <c r="AY565" s="54" t="s">
        <v>878</v>
      </c>
      <c r="AZ565" s="68"/>
      <c r="BA565" s="68"/>
      <c r="BB565" s="68" t="s">
        <v>5190</v>
      </c>
      <c r="BC565" s="68"/>
      <c r="BD565" s="68"/>
      <c r="BE565" s="68"/>
    </row>
    <row r="566" spans="36:57">
      <c r="AJ566" s="121"/>
      <c r="AK566" s="67">
        <v>16</v>
      </c>
      <c r="AL566" s="54"/>
      <c r="AM566" s="68"/>
      <c r="AN566" s="68"/>
      <c r="AO566" s="68"/>
      <c r="AP566" s="68"/>
      <c r="AQ566" s="68"/>
      <c r="AR566" s="68"/>
      <c r="AS566" s="68"/>
      <c r="AT566" s="68"/>
      <c r="AX566" s="67">
        <v>16</v>
      </c>
      <c r="AY566" s="54"/>
      <c r="AZ566" s="68"/>
      <c r="BA566" s="68"/>
      <c r="BB566" s="68"/>
      <c r="BC566" s="68"/>
      <c r="BD566" s="68"/>
      <c r="BE566" s="68"/>
    </row>
    <row r="567" spans="36:57">
      <c r="AJ567" s="121"/>
      <c r="AK567" s="67">
        <v>17</v>
      </c>
      <c r="AL567" s="54"/>
      <c r="AM567" s="68"/>
      <c r="AN567" s="68"/>
      <c r="AO567" s="68"/>
      <c r="AP567" s="68"/>
      <c r="AQ567" s="68"/>
      <c r="AR567" s="68"/>
      <c r="AS567" s="68"/>
      <c r="AT567" s="68"/>
      <c r="AX567" s="67">
        <v>17</v>
      </c>
      <c r="AY567" s="54" t="s">
        <v>880</v>
      </c>
      <c r="AZ567" s="68"/>
      <c r="BA567" s="68"/>
      <c r="BB567" s="68" t="s">
        <v>5191</v>
      </c>
      <c r="BC567" s="68"/>
      <c r="BD567" s="68"/>
      <c r="BE567" s="68"/>
    </row>
    <row r="568" spans="36:57">
      <c r="AJ568" s="121"/>
      <c r="AK568" s="67">
        <v>18</v>
      </c>
      <c r="AL568" s="54"/>
      <c r="AM568" s="68"/>
      <c r="AN568" s="68"/>
      <c r="AO568" s="68"/>
      <c r="AP568" s="68"/>
      <c r="AQ568" s="68"/>
      <c r="AR568" s="68"/>
      <c r="AS568" s="68"/>
      <c r="AT568" s="68"/>
      <c r="AX568" s="67">
        <v>18</v>
      </c>
      <c r="AY568" s="54" t="s">
        <v>881</v>
      </c>
      <c r="AZ568" s="68"/>
      <c r="BA568" s="68"/>
      <c r="BB568" s="68" t="s">
        <v>5192</v>
      </c>
      <c r="BC568" s="68"/>
      <c r="BD568" s="68"/>
      <c r="BE568" s="68"/>
    </row>
    <row r="569" spans="36:57">
      <c r="AJ569" s="121"/>
      <c r="AK569" s="67">
        <v>19</v>
      </c>
      <c r="AL569" s="54"/>
      <c r="AM569" s="68"/>
      <c r="AN569" s="68"/>
      <c r="AO569" s="68"/>
      <c r="AP569" s="68"/>
      <c r="AQ569" s="68"/>
      <c r="AR569" s="68"/>
      <c r="AS569" s="68"/>
      <c r="AT569" s="68"/>
      <c r="AX569" s="67">
        <v>19</v>
      </c>
      <c r="AY569" s="54" t="s">
        <v>890</v>
      </c>
      <c r="AZ569" s="68"/>
      <c r="BA569" s="68"/>
      <c r="BB569" s="68" t="s">
        <v>5193</v>
      </c>
      <c r="BC569" s="68"/>
      <c r="BD569" s="68"/>
      <c r="BE569" s="68"/>
    </row>
    <row r="570" spans="36:57">
      <c r="AJ570" s="121"/>
      <c r="AK570" s="67">
        <v>20</v>
      </c>
      <c r="AL570" s="54"/>
      <c r="AM570" s="68"/>
      <c r="AN570" s="68"/>
      <c r="AO570" s="68"/>
      <c r="AP570" s="68"/>
      <c r="AQ570" s="68"/>
      <c r="AR570" s="68"/>
      <c r="AS570" s="68"/>
      <c r="AT570" s="68"/>
      <c r="AX570" s="67">
        <v>20</v>
      </c>
      <c r="AY570" s="54" t="s">
        <v>892</v>
      </c>
      <c r="AZ570" s="68"/>
      <c r="BA570" s="68"/>
      <c r="BB570" s="68" t="s">
        <v>5194</v>
      </c>
      <c r="BC570" s="68"/>
      <c r="BD570" s="68"/>
      <c r="BE570" s="68"/>
    </row>
    <row r="571" spans="36:57">
      <c r="AJ571" s="121"/>
      <c r="AX571" s="67">
        <v>21</v>
      </c>
      <c r="AY571" s="54" t="s">
        <v>891</v>
      </c>
      <c r="AZ571" s="68"/>
      <c r="BA571" s="68"/>
      <c r="BB571" s="68" t="s">
        <v>5195</v>
      </c>
      <c r="BC571" s="68"/>
      <c r="BD571" s="68"/>
      <c r="BE571" s="68"/>
    </row>
    <row r="572" spans="36:57">
      <c r="AJ572" s="121"/>
      <c r="AX572" s="67">
        <v>22</v>
      </c>
      <c r="AY572" s="54"/>
      <c r="AZ572" s="68"/>
      <c r="BA572" s="68"/>
      <c r="BB572" s="68"/>
      <c r="BC572" s="68"/>
      <c r="BD572" s="68"/>
      <c r="BE572" s="68"/>
    </row>
    <row r="573" spans="36:57">
      <c r="AJ573" s="121"/>
    </row>
    <row r="574" spans="36:57">
      <c r="AJ574" s="121"/>
      <c r="AK574" s="133" t="s">
        <v>4641</v>
      </c>
      <c r="AL574" s="133"/>
      <c r="AM574" s="133"/>
      <c r="AN574" s="133"/>
      <c r="AO574" s="133"/>
      <c r="AP574" s="133"/>
      <c r="AQ574" s="133"/>
      <c r="AR574" s="133"/>
      <c r="AS574" s="133"/>
      <c r="AT574" s="133"/>
      <c r="AX574" s="133" t="s">
        <v>5196</v>
      </c>
      <c r="AY574" s="133"/>
      <c r="AZ574" s="133"/>
      <c r="BA574" s="133"/>
      <c r="BB574" s="133"/>
      <c r="BC574" s="133"/>
      <c r="BD574" s="133"/>
      <c r="BE574" s="133"/>
    </row>
    <row r="575" spans="36:57">
      <c r="AJ575" s="121"/>
      <c r="AK575" s="132" t="s">
        <v>869</v>
      </c>
      <c r="AL575" s="132" t="s">
        <v>169</v>
      </c>
      <c r="AM575" s="132" t="s">
        <v>4643</v>
      </c>
      <c r="AN575" s="132"/>
      <c r="AO575" s="132"/>
      <c r="AP575" s="132"/>
      <c r="AQ575" s="132"/>
      <c r="AR575" s="132"/>
      <c r="AS575" s="132"/>
      <c r="AT575" s="132"/>
      <c r="AX575" s="132" t="s">
        <v>157</v>
      </c>
      <c r="AY575" s="132" t="s">
        <v>169</v>
      </c>
      <c r="AZ575" s="132" t="s">
        <v>4643</v>
      </c>
      <c r="BA575" s="132"/>
      <c r="BB575" s="132"/>
      <c r="BC575" s="132"/>
      <c r="BD575" s="132"/>
      <c r="BE575" s="132"/>
    </row>
    <row r="576" spans="36:57">
      <c r="AJ576" s="121"/>
      <c r="AK576" s="132"/>
      <c r="AL576" s="132"/>
      <c r="AM576" s="71" t="s">
        <v>170</v>
      </c>
      <c r="AN576" s="71" t="s">
        <v>171</v>
      </c>
      <c r="AO576" s="71" t="s">
        <v>869</v>
      </c>
      <c r="AP576" s="71" t="s">
        <v>870</v>
      </c>
      <c r="AQ576" s="71" t="s">
        <v>3813</v>
      </c>
      <c r="AR576" s="71" t="s">
        <v>4649</v>
      </c>
      <c r="AS576" s="71"/>
      <c r="AT576" s="71"/>
      <c r="AX576" s="132"/>
      <c r="AY576" s="132"/>
      <c r="AZ576" s="71" t="s">
        <v>170</v>
      </c>
      <c r="BA576" s="71" t="s">
        <v>171</v>
      </c>
      <c r="BB576" s="71" t="s">
        <v>875</v>
      </c>
      <c r="BC576" s="71" t="s">
        <v>170</v>
      </c>
      <c r="BD576" s="71" t="s">
        <v>171</v>
      </c>
      <c r="BE576" s="71" t="s">
        <v>875</v>
      </c>
    </row>
    <row r="577" spans="36:57">
      <c r="AJ577" s="121"/>
      <c r="AK577" s="67">
        <v>1</v>
      </c>
      <c r="AL577" s="54" t="s">
        <v>871</v>
      </c>
      <c r="AM577" s="68" t="s">
        <v>4650</v>
      </c>
      <c r="AN577" s="68" t="s">
        <v>4644</v>
      </c>
      <c r="AO577" s="68" t="s">
        <v>4604</v>
      </c>
      <c r="AP577" s="68" t="s">
        <v>4606</v>
      </c>
      <c r="AQ577" s="68"/>
      <c r="AR577" s="68" t="s">
        <v>4646</v>
      </c>
      <c r="AS577" s="68"/>
      <c r="AT577" s="68"/>
      <c r="AX577" s="67">
        <v>1</v>
      </c>
      <c r="AY577" s="54" t="s">
        <v>886</v>
      </c>
      <c r="AZ577" s="68" t="s">
        <v>5197</v>
      </c>
      <c r="BA577" s="68" t="s">
        <v>5202</v>
      </c>
      <c r="BB577" s="68"/>
      <c r="BC577" s="68"/>
      <c r="BD577" s="68"/>
      <c r="BE577" s="68"/>
    </row>
    <row r="578" spans="36:57">
      <c r="AJ578" s="121"/>
      <c r="AK578" s="67">
        <v>2</v>
      </c>
      <c r="AL578" s="54" t="s">
        <v>3268</v>
      </c>
      <c r="AM578" s="68" t="s">
        <v>4651</v>
      </c>
      <c r="AN578" s="68" t="s">
        <v>4653</v>
      </c>
      <c r="AO578" s="68" t="s">
        <v>4605</v>
      </c>
      <c r="AP578" s="68" t="s">
        <v>4645</v>
      </c>
      <c r="AQ578" s="68"/>
      <c r="AR578" s="68" t="s">
        <v>4647</v>
      </c>
      <c r="AS578" s="68"/>
      <c r="AT578" s="68"/>
      <c r="AX578" s="67">
        <v>2</v>
      </c>
      <c r="AY578" s="54" t="s">
        <v>887</v>
      </c>
      <c r="AZ578" s="68" t="s">
        <v>5198</v>
      </c>
      <c r="BA578" s="68" t="s">
        <v>5203</v>
      </c>
      <c r="BB578" s="68"/>
      <c r="BC578" s="68"/>
      <c r="BD578" s="68"/>
      <c r="BE578" s="68"/>
    </row>
    <row r="579" spans="36:57">
      <c r="AJ579" s="121"/>
      <c r="AK579" s="67">
        <v>3</v>
      </c>
      <c r="AL579" s="54" t="s">
        <v>3269</v>
      </c>
      <c r="AM579" s="68" t="s">
        <v>4652</v>
      </c>
      <c r="AN579" s="68" t="s">
        <v>4654</v>
      </c>
      <c r="AO579" s="68" t="s">
        <v>4655</v>
      </c>
      <c r="AP579" s="68" t="s">
        <v>4656</v>
      </c>
      <c r="AQ579" s="68"/>
      <c r="AR579" s="68" t="s">
        <v>4648</v>
      </c>
      <c r="AS579" s="68"/>
      <c r="AT579" s="68"/>
      <c r="AX579" s="67">
        <v>3</v>
      </c>
      <c r="AY579" s="54" t="s">
        <v>876</v>
      </c>
      <c r="AZ579" s="68" t="s">
        <v>5199</v>
      </c>
      <c r="BA579" s="68" t="s">
        <v>5204</v>
      </c>
      <c r="BB579" s="68"/>
      <c r="BC579" s="68"/>
      <c r="BD579" s="68"/>
      <c r="BE579" s="68"/>
    </row>
    <row r="580" spans="36:57">
      <c r="AJ580" s="121"/>
      <c r="AK580" s="67">
        <v>4</v>
      </c>
      <c r="AL580" s="54"/>
      <c r="AM580" s="68"/>
      <c r="AN580" s="68"/>
      <c r="AO580" s="68"/>
      <c r="AP580" s="68"/>
      <c r="AQ580" s="68"/>
      <c r="AR580" s="68"/>
      <c r="AS580" s="68"/>
      <c r="AT580" s="68"/>
      <c r="AX580" s="67">
        <v>4</v>
      </c>
      <c r="AY580" s="54" t="s">
        <v>877</v>
      </c>
      <c r="AZ580" s="68" t="s">
        <v>5201</v>
      </c>
      <c r="BA580" s="68" t="s">
        <v>5205</v>
      </c>
      <c r="BB580" s="68"/>
      <c r="BC580" s="68"/>
      <c r="BD580" s="68"/>
      <c r="BE580" s="68"/>
    </row>
    <row r="581" spans="36:57">
      <c r="AJ581" s="121"/>
      <c r="AK581" s="67">
        <v>5</v>
      </c>
      <c r="AL581" s="54"/>
      <c r="AM581" s="68"/>
      <c r="AN581" s="68"/>
      <c r="AO581" s="68"/>
      <c r="AP581" s="68"/>
      <c r="AQ581" s="68"/>
      <c r="AR581" s="68"/>
      <c r="AS581" s="68"/>
      <c r="AT581" s="68"/>
      <c r="AX581" s="67">
        <v>5</v>
      </c>
      <c r="AY581" s="54" t="s">
        <v>885</v>
      </c>
      <c r="AZ581" s="68" t="s">
        <v>5200</v>
      </c>
      <c r="BA581" s="68" t="s">
        <v>5206</v>
      </c>
      <c r="BB581" s="68"/>
      <c r="BC581" s="68"/>
      <c r="BD581" s="68"/>
      <c r="BE581" s="68"/>
    </row>
    <row r="582" spans="36:57">
      <c r="AJ582" s="121"/>
      <c r="AK582" s="67">
        <v>6</v>
      </c>
      <c r="AL582" s="54"/>
      <c r="AM582" s="68"/>
      <c r="AN582" s="68"/>
      <c r="AO582" s="68"/>
      <c r="AP582" s="68"/>
      <c r="AQ582" s="68"/>
      <c r="AR582" s="68"/>
      <c r="AS582" s="68"/>
      <c r="AT582" s="68"/>
      <c r="AX582" s="67">
        <v>6</v>
      </c>
      <c r="AY582" s="54"/>
      <c r="AZ582" s="68"/>
      <c r="BA582" s="68"/>
      <c r="BB582" s="68"/>
      <c r="BC582" s="68"/>
      <c r="BD582" s="68"/>
      <c r="BE582" s="68"/>
    </row>
    <row r="583" spans="36:57">
      <c r="AJ583" s="121"/>
      <c r="AK583" s="67">
        <v>7</v>
      </c>
      <c r="AL583" s="54"/>
      <c r="AM583" s="68"/>
      <c r="AN583" s="68"/>
      <c r="AO583" s="68"/>
      <c r="AP583" s="68"/>
      <c r="AQ583" s="68"/>
      <c r="AR583" s="68"/>
      <c r="AS583" s="68"/>
      <c r="AT583" s="68"/>
      <c r="AX583" s="67">
        <v>7</v>
      </c>
      <c r="AY583" s="54" t="s">
        <v>883</v>
      </c>
      <c r="AZ583" s="68"/>
      <c r="BA583" s="68" t="s">
        <v>5207</v>
      </c>
      <c r="BB583" s="68"/>
      <c r="BC583" s="68"/>
      <c r="BD583" s="68"/>
      <c r="BE583" s="68"/>
    </row>
    <row r="584" spans="36:57">
      <c r="AJ584" s="121"/>
      <c r="AK584" s="67">
        <v>8</v>
      </c>
      <c r="AL584" s="54"/>
      <c r="AM584" s="68"/>
      <c r="AN584" s="68"/>
      <c r="AO584" s="68"/>
      <c r="AP584" s="68"/>
      <c r="AQ584" s="68"/>
      <c r="AR584" s="68"/>
      <c r="AS584" s="68"/>
      <c r="AT584" s="68"/>
      <c r="AX584" s="67">
        <v>8</v>
      </c>
      <c r="AY584" s="54" t="s">
        <v>882</v>
      </c>
      <c r="AZ584" s="68"/>
      <c r="BA584" s="68" t="s">
        <v>5208</v>
      </c>
      <c r="BB584" s="68"/>
      <c r="BC584" s="68"/>
      <c r="BD584" s="68"/>
      <c r="BE584" s="68"/>
    </row>
    <row r="585" spans="36:57">
      <c r="AJ585" s="121"/>
      <c r="AK585" s="67">
        <v>9</v>
      </c>
      <c r="AL585" s="54"/>
      <c r="AM585" s="68"/>
      <c r="AN585" s="68"/>
      <c r="AO585" s="68"/>
      <c r="AP585" s="68"/>
      <c r="AQ585" s="68"/>
      <c r="AR585" s="68"/>
      <c r="AS585" s="68"/>
      <c r="AT585" s="68"/>
      <c r="AX585" s="67">
        <v>9</v>
      </c>
      <c r="AY585" s="54" t="s">
        <v>884</v>
      </c>
      <c r="AZ585" s="68"/>
      <c r="BA585" s="68" t="s">
        <v>5209</v>
      </c>
      <c r="BB585" s="68"/>
      <c r="BC585" s="68"/>
      <c r="BD585" s="68"/>
      <c r="BE585" s="68"/>
    </row>
    <row r="586" spans="36:57">
      <c r="AJ586" s="121"/>
      <c r="AK586" s="67">
        <v>10</v>
      </c>
      <c r="AL586" s="54"/>
      <c r="AM586" s="68"/>
      <c r="AN586" s="68"/>
      <c r="AO586" s="68"/>
      <c r="AP586" s="68"/>
      <c r="AQ586" s="68"/>
      <c r="AR586" s="68"/>
      <c r="AS586" s="68"/>
      <c r="AT586" s="68"/>
      <c r="AX586" s="67">
        <v>10</v>
      </c>
      <c r="AY586" s="54"/>
      <c r="AZ586" s="68"/>
      <c r="BA586" s="68"/>
      <c r="BB586" s="68"/>
      <c r="BC586" s="68"/>
      <c r="BD586" s="68"/>
      <c r="BE586" s="68"/>
    </row>
    <row r="587" spans="36:57">
      <c r="AJ587" s="121"/>
      <c r="AK587" s="67">
        <v>11</v>
      </c>
      <c r="AL587" s="54"/>
      <c r="AM587" s="68"/>
      <c r="AN587" s="68"/>
      <c r="AO587" s="68"/>
      <c r="AP587" s="68"/>
      <c r="AQ587" s="68"/>
      <c r="AR587" s="68"/>
      <c r="AS587" s="68"/>
      <c r="AT587" s="68"/>
      <c r="AX587" s="67">
        <v>11</v>
      </c>
      <c r="AY587" s="54" t="s">
        <v>888</v>
      </c>
      <c r="AZ587" s="68"/>
      <c r="BA587" s="68"/>
      <c r="BB587" s="68" t="s">
        <v>5210</v>
      </c>
      <c r="BC587" s="68"/>
      <c r="BD587" s="68"/>
      <c r="BE587" s="68"/>
    </row>
    <row r="588" spans="36:57">
      <c r="AJ588" s="121"/>
      <c r="AK588" s="67">
        <v>12</v>
      </c>
      <c r="AL588" s="54"/>
      <c r="AM588" s="68"/>
      <c r="AN588" s="68"/>
      <c r="AO588" s="68"/>
      <c r="AP588" s="68"/>
      <c r="AQ588" s="68"/>
      <c r="AR588" s="68"/>
      <c r="AS588" s="68"/>
      <c r="AT588" s="68"/>
      <c r="AX588" s="67">
        <v>12</v>
      </c>
      <c r="AY588" s="54" t="s">
        <v>889</v>
      </c>
      <c r="AZ588" s="68"/>
      <c r="BA588" s="68"/>
      <c r="BB588" s="68" t="s">
        <v>5211</v>
      </c>
      <c r="BC588" s="68"/>
      <c r="BD588" s="68"/>
      <c r="BE588" s="68"/>
    </row>
    <row r="589" spans="36:57">
      <c r="AJ589" s="121"/>
      <c r="AK589" s="67">
        <v>13</v>
      </c>
      <c r="AL589" s="54"/>
      <c r="AM589" s="68"/>
      <c r="AN589" s="68"/>
      <c r="AO589" s="68"/>
      <c r="AP589" s="68"/>
      <c r="AQ589" s="68"/>
      <c r="AR589" s="68"/>
      <c r="AS589" s="68"/>
      <c r="AT589" s="68"/>
      <c r="AX589" s="67">
        <v>13</v>
      </c>
      <c r="AY589" s="54" t="s">
        <v>893</v>
      </c>
      <c r="AZ589" s="68"/>
      <c r="BA589" s="68"/>
      <c r="BB589" s="68" t="s">
        <v>5212</v>
      </c>
      <c r="BC589" s="68"/>
      <c r="BD589" s="68"/>
      <c r="BE589" s="68"/>
    </row>
    <row r="590" spans="36:57">
      <c r="AJ590" s="121"/>
      <c r="AK590" s="67">
        <v>14</v>
      </c>
      <c r="AL590" s="54"/>
      <c r="AM590" s="68"/>
      <c r="AN590" s="68"/>
      <c r="AO590" s="68"/>
      <c r="AP590" s="68"/>
      <c r="AQ590" s="68"/>
      <c r="AR590" s="68"/>
      <c r="AS590" s="68"/>
      <c r="AT590" s="68"/>
      <c r="AX590" s="67">
        <v>14</v>
      </c>
      <c r="AY590" s="54" t="s">
        <v>879</v>
      </c>
      <c r="AZ590" s="68"/>
      <c r="BA590" s="68"/>
      <c r="BB590" s="68" t="s">
        <v>5213</v>
      </c>
      <c r="BC590" s="68"/>
      <c r="BD590" s="68"/>
      <c r="BE590" s="68"/>
    </row>
    <row r="591" spans="36:57">
      <c r="AJ591" s="121"/>
      <c r="AK591" s="67">
        <v>15</v>
      </c>
      <c r="AL591" s="54"/>
      <c r="AM591" s="68"/>
      <c r="AN591" s="68"/>
      <c r="AO591" s="68"/>
      <c r="AP591" s="68"/>
      <c r="AQ591" s="68"/>
      <c r="AR591" s="68"/>
      <c r="AS591" s="68"/>
      <c r="AT591" s="68"/>
      <c r="AX591" s="67">
        <v>15</v>
      </c>
      <c r="AY591" s="54" t="s">
        <v>878</v>
      </c>
      <c r="AZ591" s="68"/>
      <c r="BA591" s="68"/>
      <c r="BB591" s="68" t="s">
        <v>5214</v>
      </c>
      <c r="BC591" s="68"/>
      <c r="BD591" s="68"/>
      <c r="BE591" s="68"/>
    </row>
    <row r="592" spans="36:57">
      <c r="AJ592" s="121"/>
      <c r="AK592" s="67">
        <v>16</v>
      </c>
      <c r="AL592" s="54"/>
      <c r="AM592" s="68"/>
      <c r="AN592" s="68"/>
      <c r="AO592" s="68"/>
      <c r="AP592" s="68"/>
      <c r="AQ592" s="68"/>
      <c r="AR592" s="68"/>
      <c r="AS592" s="68"/>
      <c r="AT592" s="68"/>
      <c r="AX592" s="67">
        <v>16</v>
      </c>
      <c r="AY592" s="54"/>
      <c r="AZ592" s="68"/>
      <c r="BA592" s="68"/>
      <c r="BB592" s="68"/>
      <c r="BC592" s="68"/>
      <c r="BD592" s="68"/>
      <c r="BE592" s="68"/>
    </row>
    <row r="593" spans="36:57">
      <c r="AJ593" s="121"/>
      <c r="AK593" s="67">
        <v>17</v>
      </c>
      <c r="AL593" s="54"/>
      <c r="AM593" s="68"/>
      <c r="AN593" s="68"/>
      <c r="AO593" s="68"/>
      <c r="AP593" s="68"/>
      <c r="AQ593" s="68"/>
      <c r="AR593" s="68"/>
      <c r="AS593" s="68"/>
      <c r="AT593" s="68"/>
      <c r="AX593" s="67">
        <v>17</v>
      </c>
      <c r="AY593" s="54" t="s">
        <v>880</v>
      </c>
      <c r="AZ593" s="68"/>
      <c r="BA593" s="68"/>
      <c r="BB593" s="68" t="s">
        <v>5215</v>
      </c>
      <c r="BC593" s="68"/>
      <c r="BD593" s="68"/>
      <c r="BE593" s="68"/>
    </row>
    <row r="594" spans="36:57">
      <c r="AJ594" s="121"/>
      <c r="AK594" s="67">
        <v>18</v>
      </c>
      <c r="AL594" s="54"/>
      <c r="AM594" s="68"/>
      <c r="AN594" s="68"/>
      <c r="AO594" s="68"/>
      <c r="AP594" s="68"/>
      <c r="AQ594" s="68"/>
      <c r="AR594" s="68"/>
      <c r="AS594" s="68"/>
      <c r="AT594" s="68"/>
      <c r="AX594" s="67">
        <v>18</v>
      </c>
      <c r="AY594" s="54" t="s">
        <v>881</v>
      </c>
      <c r="AZ594" s="68"/>
      <c r="BA594" s="68"/>
      <c r="BB594" s="68" t="s">
        <v>5216</v>
      </c>
      <c r="BC594" s="68"/>
      <c r="BD594" s="68"/>
      <c r="BE594" s="68"/>
    </row>
    <row r="595" spans="36:57">
      <c r="AJ595" s="121"/>
      <c r="AK595" s="67">
        <v>19</v>
      </c>
      <c r="AL595" s="54"/>
      <c r="AM595" s="68"/>
      <c r="AN595" s="68"/>
      <c r="AO595" s="68"/>
      <c r="AP595" s="68"/>
      <c r="AQ595" s="68"/>
      <c r="AR595" s="68"/>
      <c r="AS595" s="68"/>
      <c r="AT595" s="68"/>
      <c r="AX595" s="67">
        <v>19</v>
      </c>
      <c r="AY595" s="54" t="s">
        <v>890</v>
      </c>
      <c r="AZ595" s="68"/>
      <c r="BA595" s="68"/>
      <c r="BB595" s="68" t="s">
        <v>5217</v>
      </c>
      <c r="BC595" s="68"/>
      <c r="BD595" s="68"/>
      <c r="BE595" s="68"/>
    </row>
    <row r="596" spans="36:57">
      <c r="AJ596" s="121"/>
      <c r="AK596" s="67">
        <v>20</v>
      </c>
      <c r="AL596" s="54"/>
      <c r="AM596" s="68"/>
      <c r="AN596" s="68"/>
      <c r="AO596" s="68"/>
      <c r="AP596" s="68"/>
      <c r="AQ596" s="68"/>
      <c r="AR596" s="68"/>
      <c r="AS596" s="68"/>
      <c r="AT596" s="68"/>
      <c r="AX596" s="67">
        <v>20</v>
      </c>
      <c r="AY596" s="54" t="s">
        <v>892</v>
      </c>
      <c r="AZ596" s="68"/>
      <c r="BA596" s="68"/>
      <c r="BB596" s="68" t="s">
        <v>5218</v>
      </c>
      <c r="BC596" s="68"/>
      <c r="BD596" s="68"/>
      <c r="BE596" s="68"/>
    </row>
    <row r="597" spans="36:57">
      <c r="AX597" s="67">
        <v>21</v>
      </c>
      <c r="AY597" s="54" t="s">
        <v>891</v>
      </c>
      <c r="AZ597" s="68"/>
      <c r="BA597" s="68"/>
      <c r="BB597" s="68" t="s">
        <v>5219</v>
      </c>
      <c r="BC597" s="68"/>
      <c r="BD597" s="68"/>
      <c r="BE597" s="68"/>
    </row>
    <row r="598" spans="36:57">
      <c r="AX598" s="67">
        <v>22</v>
      </c>
      <c r="AY598" s="54"/>
      <c r="AZ598" s="68"/>
      <c r="BA598" s="68"/>
      <c r="BB598" s="68"/>
      <c r="BC598" s="68"/>
      <c r="BD598" s="68"/>
      <c r="BE598" s="68"/>
    </row>
  </sheetData>
  <mergeCells count="283">
    <mergeCell ref="AX548:BE548"/>
    <mergeCell ref="AX549:AX550"/>
    <mergeCell ref="AY549:AY550"/>
    <mergeCell ref="AZ549:BB549"/>
    <mergeCell ref="BC549:BE549"/>
    <mergeCell ref="AX574:BE574"/>
    <mergeCell ref="AX575:AX576"/>
    <mergeCell ref="AY575:AY576"/>
    <mergeCell ref="AZ575:BB575"/>
    <mergeCell ref="BC575:BE575"/>
    <mergeCell ref="AX496:BE496"/>
    <mergeCell ref="AX497:AX498"/>
    <mergeCell ref="AY497:AY498"/>
    <mergeCell ref="AZ497:BB497"/>
    <mergeCell ref="BC497:BE497"/>
    <mergeCell ref="AX522:BE522"/>
    <mergeCell ref="AX523:AX524"/>
    <mergeCell ref="AY523:AY524"/>
    <mergeCell ref="AZ523:BB523"/>
    <mergeCell ref="BC523:BE523"/>
    <mergeCell ref="AX470:BE470"/>
    <mergeCell ref="AX471:AX472"/>
    <mergeCell ref="AY471:AY472"/>
    <mergeCell ref="AZ471:BB471"/>
    <mergeCell ref="BC471:BE471"/>
    <mergeCell ref="AX418:BE418"/>
    <mergeCell ref="AX419:AX420"/>
    <mergeCell ref="AY419:AY420"/>
    <mergeCell ref="AZ419:BB419"/>
    <mergeCell ref="BC419:BE419"/>
    <mergeCell ref="AX444:BE444"/>
    <mergeCell ref="AX445:AX446"/>
    <mergeCell ref="AY445:AY446"/>
    <mergeCell ref="AZ445:BB445"/>
    <mergeCell ref="BC445:BE445"/>
    <mergeCell ref="AX366:BE366"/>
    <mergeCell ref="AX367:AX368"/>
    <mergeCell ref="AY367:AY368"/>
    <mergeCell ref="AZ367:BB367"/>
    <mergeCell ref="BC367:BE367"/>
    <mergeCell ref="AX392:BE392"/>
    <mergeCell ref="AX393:AX394"/>
    <mergeCell ref="AY393:AY394"/>
    <mergeCell ref="AZ393:BB393"/>
    <mergeCell ref="BC393:BE393"/>
    <mergeCell ref="AX314:BE314"/>
    <mergeCell ref="AX315:AX316"/>
    <mergeCell ref="AY315:AY316"/>
    <mergeCell ref="AZ315:BB315"/>
    <mergeCell ref="BC315:BE315"/>
    <mergeCell ref="AX340:BE340"/>
    <mergeCell ref="AX341:AX342"/>
    <mergeCell ref="AY341:AY342"/>
    <mergeCell ref="AZ341:BB341"/>
    <mergeCell ref="BC341:BE341"/>
    <mergeCell ref="AX262:BE262"/>
    <mergeCell ref="AX263:AX264"/>
    <mergeCell ref="AY263:AY264"/>
    <mergeCell ref="AZ263:BB263"/>
    <mergeCell ref="BC263:BE263"/>
    <mergeCell ref="AX288:BE288"/>
    <mergeCell ref="AX289:AX290"/>
    <mergeCell ref="AY289:AY290"/>
    <mergeCell ref="AZ289:BB289"/>
    <mergeCell ref="BC289:BE289"/>
    <mergeCell ref="AX210:BE210"/>
    <mergeCell ref="AX211:AX212"/>
    <mergeCell ref="AY211:AY212"/>
    <mergeCell ref="AZ211:BB211"/>
    <mergeCell ref="BC211:BE211"/>
    <mergeCell ref="AX236:BE236"/>
    <mergeCell ref="AX237:AX238"/>
    <mergeCell ref="AY237:AY238"/>
    <mergeCell ref="AZ237:BB237"/>
    <mergeCell ref="BC237:BE237"/>
    <mergeCell ref="AX158:BE158"/>
    <mergeCell ref="AX159:AX160"/>
    <mergeCell ref="AY159:AY160"/>
    <mergeCell ref="AZ159:BB159"/>
    <mergeCell ref="BC159:BE159"/>
    <mergeCell ref="AX184:BE184"/>
    <mergeCell ref="AX185:AX186"/>
    <mergeCell ref="AY185:AY186"/>
    <mergeCell ref="AZ185:BB185"/>
    <mergeCell ref="BC185:BE185"/>
    <mergeCell ref="AK574:AT574"/>
    <mergeCell ref="AK575:AK576"/>
    <mergeCell ref="AL575:AL576"/>
    <mergeCell ref="AM575:AP575"/>
    <mergeCell ref="AQ575:AT575"/>
    <mergeCell ref="AK548:AT548"/>
    <mergeCell ref="AK549:AK550"/>
    <mergeCell ref="AL549:AL550"/>
    <mergeCell ref="AM549:AP549"/>
    <mergeCell ref="AQ549:AT549"/>
    <mergeCell ref="AK522:AT522"/>
    <mergeCell ref="AK523:AK524"/>
    <mergeCell ref="AL523:AL524"/>
    <mergeCell ref="AM523:AP523"/>
    <mergeCell ref="AQ523:AT523"/>
    <mergeCell ref="AK496:AT496"/>
    <mergeCell ref="AK497:AK498"/>
    <mergeCell ref="AL497:AL498"/>
    <mergeCell ref="AM497:AP497"/>
    <mergeCell ref="AQ497:AT497"/>
    <mergeCell ref="AK470:AT470"/>
    <mergeCell ref="AK471:AK472"/>
    <mergeCell ref="AL471:AL472"/>
    <mergeCell ref="AM471:AP471"/>
    <mergeCell ref="AQ471:AT471"/>
    <mergeCell ref="AK444:AT444"/>
    <mergeCell ref="AK445:AK446"/>
    <mergeCell ref="AL445:AL446"/>
    <mergeCell ref="AM445:AP445"/>
    <mergeCell ref="AQ445:AT445"/>
    <mergeCell ref="AK418:AT418"/>
    <mergeCell ref="AK419:AK420"/>
    <mergeCell ref="AL419:AL420"/>
    <mergeCell ref="AM419:AP419"/>
    <mergeCell ref="AQ419:AT419"/>
    <mergeCell ref="AK392:AT392"/>
    <mergeCell ref="AK393:AK394"/>
    <mergeCell ref="AL393:AL394"/>
    <mergeCell ref="AM393:AP393"/>
    <mergeCell ref="AQ393:AT393"/>
    <mergeCell ref="AK366:AT366"/>
    <mergeCell ref="AK367:AK368"/>
    <mergeCell ref="AL367:AL368"/>
    <mergeCell ref="AM367:AP367"/>
    <mergeCell ref="AQ367:AT367"/>
    <mergeCell ref="AK340:AT340"/>
    <mergeCell ref="AK341:AK342"/>
    <mergeCell ref="AL341:AL342"/>
    <mergeCell ref="AM341:AP341"/>
    <mergeCell ref="AQ341:AT341"/>
    <mergeCell ref="AK314:AT314"/>
    <mergeCell ref="AK315:AK316"/>
    <mergeCell ref="AL315:AL316"/>
    <mergeCell ref="AM315:AP315"/>
    <mergeCell ref="AQ315:AT315"/>
    <mergeCell ref="AK288:AT288"/>
    <mergeCell ref="AK289:AK290"/>
    <mergeCell ref="AL289:AL290"/>
    <mergeCell ref="AM289:AP289"/>
    <mergeCell ref="AQ289:AT289"/>
    <mergeCell ref="AK262:AT262"/>
    <mergeCell ref="AK263:AK264"/>
    <mergeCell ref="AL263:AL264"/>
    <mergeCell ref="AM263:AP263"/>
    <mergeCell ref="AQ263:AT263"/>
    <mergeCell ref="AK236:AT236"/>
    <mergeCell ref="AK237:AK238"/>
    <mergeCell ref="AL237:AL238"/>
    <mergeCell ref="AM237:AP237"/>
    <mergeCell ref="AQ237:AT237"/>
    <mergeCell ref="AK210:AT210"/>
    <mergeCell ref="AK211:AK212"/>
    <mergeCell ref="AL211:AL212"/>
    <mergeCell ref="AM211:AP211"/>
    <mergeCell ref="AQ211:AT211"/>
    <mergeCell ref="AK184:AT184"/>
    <mergeCell ref="AK185:AK186"/>
    <mergeCell ref="AL185:AL186"/>
    <mergeCell ref="AM185:AP185"/>
    <mergeCell ref="AQ185:AT185"/>
    <mergeCell ref="AK158:AT158"/>
    <mergeCell ref="AK159:AK160"/>
    <mergeCell ref="AL159:AL160"/>
    <mergeCell ref="AM159:AP159"/>
    <mergeCell ref="AQ159:AT159"/>
    <mergeCell ref="AK132:AT132"/>
    <mergeCell ref="AK133:AK134"/>
    <mergeCell ref="AL133:AL134"/>
    <mergeCell ref="AM133:AP133"/>
    <mergeCell ref="AQ133:AT133"/>
    <mergeCell ref="AK106:AT106"/>
    <mergeCell ref="AK107:AK108"/>
    <mergeCell ref="AL107:AL108"/>
    <mergeCell ref="AM107:AP107"/>
    <mergeCell ref="AQ107:AT107"/>
    <mergeCell ref="AK2:AT2"/>
    <mergeCell ref="AK80:AT80"/>
    <mergeCell ref="AK81:AK82"/>
    <mergeCell ref="AL81:AL82"/>
    <mergeCell ref="AM81:AP81"/>
    <mergeCell ref="AQ81:AT81"/>
    <mergeCell ref="AK28:AT28"/>
    <mergeCell ref="AK29:AK30"/>
    <mergeCell ref="AL29:AL30"/>
    <mergeCell ref="AM29:AP29"/>
    <mergeCell ref="AQ29:AT29"/>
    <mergeCell ref="AK54:AT54"/>
    <mergeCell ref="AK55:AK56"/>
    <mergeCell ref="AL55:AL56"/>
    <mergeCell ref="AM55:AP55"/>
    <mergeCell ref="AQ55:AT55"/>
    <mergeCell ref="AK3:AK4"/>
    <mergeCell ref="AL3:AL4"/>
    <mergeCell ref="AM3:AP3"/>
    <mergeCell ref="BG2:BL2"/>
    <mergeCell ref="BG3:BG4"/>
    <mergeCell ref="BH3:BH4"/>
    <mergeCell ref="BI3:BJ3"/>
    <mergeCell ref="BK3:BL3"/>
    <mergeCell ref="AX2:BE2"/>
    <mergeCell ref="AX3:AX4"/>
    <mergeCell ref="AY3:AY4"/>
    <mergeCell ref="AZ3:BB3"/>
    <mergeCell ref="BC3:BE3"/>
    <mergeCell ref="AQ3:AT3"/>
    <mergeCell ref="AX28:BE28"/>
    <mergeCell ref="AX29:AX30"/>
    <mergeCell ref="AY29:AY30"/>
    <mergeCell ref="AZ29:BB29"/>
    <mergeCell ref="BC29:BE29"/>
    <mergeCell ref="AX54:BE54"/>
    <mergeCell ref="AX55:AX56"/>
    <mergeCell ref="AY55:AY56"/>
    <mergeCell ref="AZ55:BB55"/>
    <mergeCell ref="BC55:BE55"/>
    <mergeCell ref="X2:AC2"/>
    <mergeCell ref="X3:X4"/>
    <mergeCell ref="Y3:Y4"/>
    <mergeCell ref="Z3:AA3"/>
    <mergeCell ref="AB3:AC3"/>
    <mergeCell ref="R3:R4"/>
    <mergeCell ref="P3:P4"/>
    <mergeCell ref="P2:V2"/>
    <mergeCell ref="S3:T3"/>
    <mergeCell ref="U3:V3"/>
    <mergeCell ref="Q3:Q4"/>
    <mergeCell ref="S101:T101"/>
    <mergeCell ref="U101:V101"/>
    <mergeCell ref="B2:G2"/>
    <mergeCell ref="B3:B4"/>
    <mergeCell ref="C3:C4"/>
    <mergeCell ref="D3:E3"/>
    <mergeCell ref="F3:G3"/>
    <mergeCell ref="I3:I4"/>
    <mergeCell ref="J3:J4"/>
    <mergeCell ref="K3:L3"/>
    <mergeCell ref="I2:N2"/>
    <mergeCell ref="M3:N3"/>
    <mergeCell ref="P40:V40"/>
    <mergeCell ref="AE2:AH2"/>
    <mergeCell ref="AE3:AE4"/>
    <mergeCell ref="AF3:AF4"/>
    <mergeCell ref="P246:V246"/>
    <mergeCell ref="P247:P248"/>
    <mergeCell ref="Q247:Q248"/>
    <mergeCell ref="R247:R248"/>
    <mergeCell ref="S247:T247"/>
    <mergeCell ref="U247:V247"/>
    <mergeCell ref="P186:V186"/>
    <mergeCell ref="P187:P188"/>
    <mergeCell ref="Q187:Q188"/>
    <mergeCell ref="R187:R188"/>
    <mergeCell ref="S187:T187"/>
    <mergeCell ref="U187:V187"/>
    <mergeCell ref="P100:V100"/>
    <mergeCell ref="P41:P42"/>
    <mergeCell ref="Q41:Q42"/>
    <mergeCell ref="R41:R42"/>
    <mergeCell ref="S41:T41"/>
    <mergeCell ref="U41:V41"/>
    <mergeCell ref="P101:P102"/>
    <mergeCell ref="Q101:Q102"/>
    <mergeCell ref="R101:R102"/>
    <mergeCell ref="AX133:AX134"/>
    <mergeCell ref="AX132:BE132"/>
    <mergeCell ref="AY133:AY134"/>
    <mergeCell ref="AZ133:BB133"/>
    <mergeCell ref="BC133:BE133"/>
    <mergeCell ref="AX80:BE80"/>
    <mergeCell ref="AX81:AX82"/>
    <mergeCell ref="AY81:AY82"/>
    <mergeCell ref="AZ81:BB81"/>
    <mergeCell ref="BC81:BE81"/>
    <mergeCell ref="AX106:BE106"/>
    <mergeCell ref="AX107:AX108"/>
    <mergeCell ref="AY107:AY108"/>
    <mergeCell ref="AZ107:BB107"/>
    <mergeCell ref="BC107:BE107"/>
  </mergeCells>
  <phoneticPr fontId="3" type="noConversion"/>
  <conditionalFormatting sqref="I8:I47 K17:N19">
    <cfRule type="expression" dxfId="186" priority="263">
      <formula>MOD(ROW(),2)&gt;0</formula>
    </cfRule>
  </conditionalFormatting>
  <conditionalFormatting sqref="I5:N6 B5:G17 I7:J7 K7:N10 J8:J10 J11:N16 B18 D18:G18 J18:J19 B19:G40 J20:N48">
    <cfRule type="expression" dxfId="185" priority="374">
      <formula>MOD(ROW(),2)&gt;0</formula>
    </cfRule>
  </conditionalFormatting>
  <conditionalFormatting sqref="P5:V38">
    <cfRule type="expression" dxfId="184" priority="376">
      <formula>MOD(ROW(),2)&gt;0</formula>
    </cfRule>
  </conditionalFormatting>
  <conditionalFormatting sqref="P43:V98">
    <cfRule type="expression" dxfId="183" priority="258">
      <formula>MOD(ROW(),2)&gt;0</formula>
    </cfRule>
  </conditionalFormatting>
  <conditionalFormatting sqref="P103:V184">
    <cfRule type="expression" dxfId="182" priority="256">
      <formula>MOD(ROW(),2)&gt;0</formula>
    </cfRule>
  </conditionalFormatting>
  <conditionalFormatting sqref="P189:V244">
    <cfRule type="expression" dxfId="181" priority="255">
      <formula>MOD(ROW(),2)&gt;0</formula>
    </cfRule>
  </conditionalFormatting>
  <conditionalFormatting sqref="P249:V262">
    <cfRule type="expression" dxfId="180" priority="254">
      <formula>MOD(ROW(),2)&gt;0</formula>
    </cfRule>
  </conditionalFormatting>
  <conditionalFormatting sqref="X5:AC41">
    <cfRule type="expression" dxfId="179" priority="236">
      <formula>MOD(ROW(),2)&gt;0</formula>
    </cfRule>
  </conditionalFormatting>
  <conditionalFormatting sqref="AE5:AH24">
    <cfRule type="expression" dxfId="178" priority="253">
      <formula>MOD(ROW(),2)&gt;0</formula>
    </cfRule>
  </conditionalFormatting>
  <conditionalFormatting sqref="AK135:AK154">
    <cfRule type="expression" dxfId="177" priority="202">
      <formula>MOD(ROW(),2)&gt;0</formula>
    </cfRule>
  </conditionalFormatting>
  <conditionalFormatting sqref="AK239:AK258">
    <cfRule type="expression" dxfId="176" priority="168">
      <formula>MOD(ROW(),2)&gt;0</formula>
    </cfRule>
  </conditionalFormatting>
  <conditionalFormatting sqref="AK395:AK414">
    <cfRule type="expression" dxfId="175" priority="109">
      <formula>MOD(ROW(),2)&gt;0</formula>
    </cfRule>
  </conditionalFormatting>
  <conditionalFormatting sqref="AK499:AK518">
    <cfRule type="expression" dxfId="174" priority="81">
      <formula>MOD(ROW(),2)&gt;0</formula>
    </cfRule>
  </conditionalFormatting>
  <conditionalFormatting sqref="AK5:AT24">
    <cfRule type="expression" dxfId="173" priority="229">
      <formula>MOD(ROW(),2)&gt;0</formula>
    </cfRule>
  </conditionalFormatting>
  <conditionalFormatting sqref="AK31:AT50">
    <cfRule type="expression" dxfId="172" priority="157">
      <formula>MOD(ROW(),2)&gt;0</formula>
    </cfRule>
  </conditionalFormatting>
  <conditionalFormatting sqref="AK57:AT76">
    <cfRule type="expression" dxfId="171" priority="156">
      <formula>MOD(ROW(),2)&gt;0</formula>
    </cfRule>
  </conditionalFormatting>
  <conditionalFormatting sqref="AK83:AT102">
    <cfRule type="expression" dxfId="170" priority="154">
      <formula>MOD(ROW(),2)&gt;0</formula>
    </cfRule>
  </conditionalFormatting>
  <conditionalFormatting sqref="AK109:AT128">
    <cfRule type="expression" dxfId="169" priority="203">
      <formula>MOD(ROW(),2)&gt;0</formula>
    </cfRule>
  </conditionalFormatting>
  <conditionalFormatting sqref="AK161:AT180">
    <cfRule type="expression" dxfId="168" priority="166">
      <formula>MOD(ROW(),2)&gt;0</formula>
    </cfRule>
  </conditionalFormatting>
  <conditionalFormatting sqref="AK187:AT206">
    <cfRule type="expression" dxfId="167" priority="165">
      <formula>MOD(ROW(),2)&gt;0</formula>
    </cfRule>
  </conditionalFormatting>
  <conditionalFormatting sqref="AK213:AT232">
    <cfRule type="expression" dxfId="166" priority="164">
      <formula>MOD(ROW(),2)&gt;0</formula>
    </cfRule>
  </conditionalFormatting>
  <conditionalFormatting sqref="AK265:AT284">
    <cfRule type="expression" dxfId="165" priority="144">
      <formula>MOD(ROW(),2)&gt;0</formula>
    </cfRule>
  </conditionalFormatting>
  <conditionalFormatting sqref="AK291:AT310">
    <cfRule type="expression" dxfId="164" priority="137">
      <formula>MOD(ROW(),2)&gt;0</formula>
    </cfRule>
  </conditionalFormatting>
  <conditionalFormatting sqref="AK317:AT336">
    <cfRule type="expression" dxfId="163" priority="70">
      <formula>MOD(ROW(),2)&gt;0</formula>
    </cfRule>
  </conditionalFormatting>
  <conditionalFormatting sqref="AK343:AT362">
    <cfRule type="expression" dxfId="162" priority="67">
      <formula>MOD(ROW(),2)&gt;0</formula>
    </cfRule>
  </conditionalFormatting>
  <conditionalFormatting sqref="AK369:AT388">
    <cfRule type="expression" dxfId="161" priority="66">
      <formula>MOD(ROW(),2)&gt;0</formula>
    </cfRule>
  </conditionalFormatting>
  <conditionalFormatting sqref="AK421:AT440">
    <cfRule type="expression" dxfId="160" priority="80">
      <formula>MOD(ROW(),2)&gt;0</formula>
    </cfRule>
  </conditionalFormatting>
  <conditionalFormatting sqref="AK447:AT466">
    <cfRule type="expression" dxfId="159" priority="79">
      <formula>MOD(ROW(),2)&gt;0</formula>
    </cfRule>
  </conditionalFormatting>
  <conditionalFormatting sqref="AK473:AT492">
    <cfRule type="expression" dxfId="158" priority="78">
      <formula>MOD(ROW(),2)&gt;0</formula>
    </cfRule>
  </conditionalFormatting>
  <conditionalFormatting sqref="AK525:AT544">
    <cfRule type="expression" dxfId="157" priority="59">
      <formula>MOD(ROW(),2)&gt;0</formula>
    </cfRule>
  </conditionalFormatting>
  <conditionalFormatting sqref="AK551:AT570">
    <cfRule type="expression" dxfId="156" priority="52">
      <formula>MOD(ROW(),2)&gt;0</formula>
    </cfRule>
  </conditionalFormatting>
  <conditionalFormatting sqref="AK577:AT596">
    <cfRule type="expression" dxfId="155" priority="45">
      <formula>MOD(ROW(),2)&gt;0</formula>
    </cfRule>
  </conditionalFormatting>
  <conditionalFormatting sqref="AL135:AR145">
    <cfRule type="expression" dxfId="154" priority="204">
      <formula>MOD(ROW(),2)&gt;0</formula>
    </cfRule>
  </conditionalFormatting>
  <conditionalFormatting sqref="AL239:AR249 AT239:AU249">
    <cfRule type="expression" dxfId="153" priority="170">
      <formula>MOD(ROW(),2)&gt;0</formula>
    </cfRule>
  </conditionalFormatting>
  <conditionalFormatting sqref="AL395:AR405">
    <cfRule type="expression" dxfId="152" priority="111">
      <formula>MOD(ROW(),2)&gt;0</formula>
    </cfRule>
  </conditionalFormatting>
  <conditionalFormatting sqref="AL499:AR509">
    <cfRule type="expression" dxfId="151" priority="83">
      <formula>MOD(ROW(),2)&gt;0</formula>
    </cfRule>
  </conditionalFormatting>
  <conditionalFormatting sqref="AL146:AT154">
    <cfRule type="expression" dxfId="150" priority="211">
      <formula>MOD(ROW(),2)&gt;0</formula>
    </cfRule>
  </conditionalFormatting>
  <conditionalFormatting sqref="AL250:AT258">
    <cfRule type="expression" dxfId="149" priority="176">
      <formula>MOD(ROW(),2)&gt;0</formula>
    </cfRule>
  </conditionalFormatting>
  <conditionalFormatting sqref="AL406:AT414">
    <cfRule type="expression" dxfId="148" priority="117">
      <formula>MOD(ROW(),2)&gt;0</formula>
    </cfRule>
  </conditionalFormatting>
  <conditionalFormatting sqref="AL510:AT518">
    <cfRule type="expression" dxfId="147" priority="89">
      <formula>MOD(ROW(),2)&gt;0</formula>
    </cfRule>
  </conditionalFormatting>
  <conditionalFormatting sqref="AM19">
    <cfRule type="expression" dxfId="146" priority="228">
      <formula>MOD(ROW(),2)&gt;0</formula>
    </cfRule>
  </conditionalFormatting>
  <conditionalFormatting sqref="AM21">
    <cfRule type="expression" dxfId="145" priority="227">
      <formula>MOD(ROW(),2)&gt;0</formula>
    </cfRule>
  </conditionalFormatting>
  <conditionalFormatting sqref="AM45">
    <cfRule type="expression" dxfId="144" priority="162">
      <formula>MOD(ROW(),2)&gt;0</formula>
    </cfRule>
  </conditionalFormatting>
  <conditionalFormatting sqref="AM47">
    <cfRule type="expression" dxfId="143" priority="161">
      <formula>MOD(ROW(),2)&gt;0</formula>
    </cfRule>
  </conditionalFormatting>
  <conditionalFormatting sqref="AM71">
    <cfRule type="expression" dxfId="142" priority="234">
      <formula>MOD(ROW(),2)&gt;0</formula>
    </cfRule>
  </conditionalFormatting>
  <conditionalFormatting sqref="AM73">
    <cfRule type="expression" dxfId="141" priority="233">
      <formula>MOD(ROW(),2)&gt;0</formula>
    </cfRule>
  </conditionalFormatting>
  <conditionalFormatting sqref="AM97">
    <cfRule type="expression" dxfId="140" priority="222">
      <formula>MOD(ROW(),2)&gt;0</formula>
    </cfRule>
  </conditionalFormatting>
  <conditionalFormatting sqref="AM99">
    <cfRule type="expression" dxfId="139" priority="221">
      <formula>MOD(ROW(),2)&gt;0</formula>
    </cfRule>
  </conditionalFormatting>
  <conditionalFormatting sqref="AM123">
    <cfRule type="expression" dxfId="138" priority="216">
      <formula>MOD(ROW(),2)&gt;0</formula>
    </cfRule>
  </conditionalFormatting>
  <conditionalFormatting sqref="AM125">
    <cfRule type="expression" dxfId="137" priority="215">
      <formula>MOD(ROW(),2)&gt;0</formula>
    </cfRule>
  </conditionalFormatting>
  <conditionalFormatting sqref="AM149">
    <cfRule type="expression" dxfId="136" priority="210">
      <formula>MOD(ROW(),2)&gt;0</formula>
    </cfRule>
  </conditionalFormatting>
  <conditionalFormatting sqref="AM151">
    <cfRule type="expression" dxfId="135" priority="209">
      <formula>MOD(ROW(),2)&gt;0</formula>
    </cfRule>
  </conditionalFormatting>
  <conditionalFormatting sqref="AM175">
    <cfRule type="expression" dxfId="134" priority="199">
      <formula>MOD(ROW(),2)&gt;0</formula>
    </cfRule>
  </conditionalFormatting>
  <conditionalFormatting sqref="AM177">
    <cfRule type="expression" dxfId="133" priority="198">
      <formula>MOD(ROW(),2)&gt;0</formula>
    </cfRule>
  </conditionalFormatting>
  <conditionalFormatting sqref="AM201">
    <cfRule type="expression" dxfId="132" priority="187">
      <formula>MOD(ROW(),2)&gt;0</formula>
    </cfRule>
  </conditionalFormatting>
  <conditionalFormatting sqref="AM203">
    <cfRule type="expression" dxfId="131" priority="186">
      <formula>MOD(ROW(),2)&gt;0</formula>
    </cfRule>
  </conditionalFormatting>
  <conditionalFormatting sqref="AM227">
    <cfRule type="expression" dxfId="130" priority="181">
      <formula>MOD(ROW(),2)&gt;0</formula>
    </cfRule>
  </conditionalFormatting>
  <conditionalFormatting sqref="AM229">
    <cfRule type="expression" dxfId="129" priority="180">
      <formula>MOD(ROW(),2)&gt;0</formula>
    </cfRule>
  </conditionalFormatting>
  <conditionalFormatting sqref="AM253">
    <cfRule type="expression" dxfId="128" priority="175">
      <formula>MOD(ROW(),2)&gt;0</formula>
    </cfRule>
  </conditionalFormatting>
  <conditionalFormatting sqref="AM255">
    <cfRule type="expression" dxfId="127" priority="174">
      <formula>MOD(ROW(),2)&gt;0</formula>
    </cfRule>
  </conditionalFormatting>
  <conditionalFormatting sqref="AM279">
    <cfRule type="expression" dxfId="126" priority="150">
      <formula>MOD(ROW(),2)&gt;0</formula>
    </cfRule>
  </conditionalFormatting>
  <conditionalFormatting sqref="AM281">
    <cfRule type="expression" dxfId="125" priority="149">
      <formula>MOD(ROW(),2)&gt;0</formula>
    </cfRule>
  </conditionalFormatting>
  <conditionalFormatting sqref="AM305">
    <cfRule type="expression" dxfId="124" priority="142">
      <formula>MOD(ROW(),2)&gt;0</formula>
    </cfRule>
  </conditionalFormatting>
  <conditionalFormatting sqref="AM307">
    <cfRule type="expression" dxfId="123" priority="141">
      <formula>MOD(ROW(),2)&gt;0</formula>
    </cfRule>
  </conditionalFormatting>
  <conditionalFormatting sqref="AM331">
    <cfRule type="expression" dxfId="122" priority="134">
      <formula>MOD(ROW(),2)&gt;0</formula>
    </cfRule>
  </conditionalFormatting>
  <conditionalFormatting sqref="AM333">
    <cfRule type="expression" dxfId="121" priority="133">
      <formula>MOD(ROW(),2)&gt;0</formula>
    </cfRule>
  </conditionalFormatting>
  <conditionalFormatting sqref="AM357">
    <cfRule type="expression" dxfId="120" priority="128">
      <formula>MOD(ROW(),2)&gt;0</formula>
    </cfRule>
  </conditionalFormatting>
  <conditionalFormatting sqref="AM359">
    <cfRule type="expression" dxfId="119" priority="127">
      <formula>MOD(ROW(),2)&gt;0</formula>
    </cfRule>
  </conditionalFormatting>
  <conditionalFormatting sqref="AM383">
    <cfRule type="expression" dxfId="118" priority="122">
      <formula>MOD(ROW(),2)&gt;0</formula>
    </cfRule>
  </conditionalFormatting>
  <conditionalFormatting sqref="AM385">
    <cfRule type="expression" dxfId="117" priority="121">
      <formula>MOD(ROW(),2)&gt;0</formula>
    </cfRule>
  </conditionalFormatting>
  <conditionalFormatting sqref="AM409">
    <cfRule type="expression" dxfId="116" priority="116">
      <formula>MOD(ROW(),2)&gt;0</formula>
    </cfRule>
  </conditionalFormatting>
  <conditionalFormatting sqref="AM411">
    <cfRule type="expression" dxfId="115" priority="115">
      <formula>MOD(ROW(),2)&gt;0</formula>
    </cfRule>
  </conditionalFormatting>
  <conditionalFormatting sqref="AM435">
    <cfRule type="expression" dxfId="114" priority="106">
      <formula>MOD(ROW(),2)&gt;0</formula>
    </cfRule>
  </conditionalFormatting>
  <conditionalFormatting sqref="AM437">
    <cfRule type="expression" dxfId="113" priority="105">
      <formula>MOD(ROW(),2)&gt;0</formula>
    </cfRule>
  </conditionalFormatting>
  <conditionalFormatting sqref="AM461">
    <cfRule type="expression" dxfId="112" priority="100">
      <formula>MOD(ROW(),2)&gt;0</formula>
    </cfRule>
  </conditionalFormatting>
  <conditionalFormatting sqref="AM463">
    <cfRule type="expression" dxfId="111" priority="99">
      <formula>MOD(ROW(),2)&gt;0</formula>
    </cfRule>
  </conditionalFormatting>
  <conditionalFormatting sqref="AM487">
    <cfRule type="expression" dxfId="110" priority="94">
      <formula>MOD(ROW(),2)&gt;0</formula>
    </cfRule>
  </conditionalFormatting>
  <conditionalFormatting sqref="AM489">
    <cfRule type="expression" dxfId="109" priority="93">
      <formula>MOD(ROW(),2)&gt;0</formula>
    </cfRule>
  </conditionalFormatting>
  <conditionalFormatting sqref="AM513">
    <cfRule type="expression" dxfId="108" priority="88">
      <formula>MOD(ROW(),2)&gt;0</formula>
    </cfRule>
  </conditionalFormatting>
  <conditionalFormatting sqref="AM515">
    <cfRule type="expression" dxfId="107" priority="87">
      <formula>MOD(ROW(),2)&gt;0</formula>
    </cfRule>
  </conditionalFormatting>
  <conditionalFormatting sqref="AM539">
    <cfRule type="expression" dxfId="106" priority="64">
      <formula>MOD(ROW(),2)&gt;0</formula>
    </cfRule>
  </conditionalFormatting>
  <conditionalFormatting sqref="AM541">
    <cfRule type="expression" dxfId="105" priority="63">
      <formula>MOD(ROW(),2)&gt;0</formula>
    </cfRule>
  </conditionalFormatting>
  <conditionalFormatting sqref="AM565">
    <cfRule type="expression" dxfId="104" priority="57">
      <formula>MOD(ROW(),2)&gt;0</formula>
    </cfRule>
  </conditionalFormatting>
  <conditionalFormatting sqref="AM567">
    <cfRule type="expression" dxfId="103" priority="56">
      <formula>MOD(ROW(),2)&gt;0</formula>
    </cfRule>
  </conditionalFormatting>
  <conditionalFormatting sqref="AM591">
    <cfRule type="expression" dxfId="102" priority="50">
      <formula>MOD(ROW(),2)&gt;0</formula>
    </cfRule>
  </conditionalFormatting>
  <conditionalFormatting sqref="AM593">
    <cfRule type="expression" dxfId="101" priority="49">
      <formula>MOD(ROW(),2)&gt;0</formula>
    </cfRule>
  </conditionalFormatting>
  <conditionalFormatting sqref="AQ19">
    <cfRule type="expression" dxfId="100" priority="226">
      <formula>MOD(ROW(),2)&gt;0</formula>
    </cfRule>
  </conditionalFormatting>
  <conditionalFormatting sqref="AQ21">
    <cfRule type="expression" dxfId="99" priority="225">
      <formula>MOD(ROW(),2)&gt;0</formula>
    </cfRule>
  </conditionalFormatting>
  <conditionalFormatting sqref="AQ45">
    <cfRule type="expression" dxfId="98" priority="160">
      <formula>MOD(ROW(),2)&gt;0</formula>
    </cfRule>
  </conditionalFormatting>
  <conditionalFormatting sqref="AQ47">
    <cfRule type="expression" dxfId="97" priority="159">
      <formula>MOD(ROW(),2)&gt;0</formula>
    </cfRule>
  </conditionalFormatting>
  <conditionalFormatting sqref="AQ71">
    <cfRule type="expression" dxfId="96" priority="232">
      <formula>MOD(ROW(),2)&gt;0</formula>
    </cfRule>
  </conditionalFormatting>
  <conditionalFormatting sqref="AQ73">
    <cfRule type="expression" dxfId="95" priority="231">
      <formula>MOD(ROW(),2)&gt;0</formula>
    </cfRule>
  </conditionalFormatting>
  <conditionalFormatting sqref="AQ97">
    <cfRule type="expression" dxfId="94" priority="220">
      <formula>MOD(ROW(),2)&gt;0</formula>
    </cfRule>
  </conditionalFormatting>
  <conditionalFormatting sqref="AQ99">
    <cfRule type="expression" dxfId="93" priority="219">
      <formula>MOD(ROW(),2)&gt;0</formula>
    </cfRule>
  </conditionalFormatting>
  <conditionalFormatting sqref="AQ123">
    <cfRule type="expression" dxfId="92" priority="214">
      <formula>MOD(ROW(),2)&gt;0</formula>
    </cfRule>
  </conditionalFormatting>
  <conditionalFormatting sqref="AQ125">
    <cfRule type="expression" dxfId="91" priority="213">
      <formula>MOD(ROW(),2)&gt;0</formula>
    </cfRule>
  </conditionalFormatting>
  <conditionalFormatting sqref="AQ149">
    <cfRule type="expression" dxfId="90" priority="208">
      <formula>MOD(ROW(),2)&gt;0</formula>
    </cfRule>
  </conditionalFormatting>
  <conditionalFormatting sqref="AQ151">
    <cfRule type="expression" dxfId="89" priority="207">
      <formula>MOD(ROW(),2)&gt;0</formula>
    </cfRule>
  </conditionalFormatting>
  <conditionalFormatting sqref="AQ175">
    <cfRule type="expression" dxfId="88" priority="197">
      <formula>MOD(ROW(),2)&gt;0</formula>
    </cfRule>
  </conditionalFormatting>
  <conditionalFormatting sqref="AQ177">
    <cfRule type="expression" dxfId="87" priority="196">
      <formula>MOD(ROW(),2)&gt;0</formula>
    </cfRule>
  </conditionalFormatting>
  <conditionalFormatting sqref="AQ201">
    <cfRule type="expression" dxfId="86" priority="185">
      <formula>MOD(ROW(),2)&gt;0</formula>
    </cfRule>
  </conditionalFormatting>
  <conditionalFormatting sqref="AQ203">
    <cfRule type="expression" dxfId="85" priority="184">
      <formula>MOD(ROW(),2)&gt;0</formula>
    </cfRule>
  </conditionalFormatting>
  <conditionalFormatting sqref="AQ227">
    <cfRule type="expression" dxfId="84" priority="179">
      <formula>MOD(ROW(),2)&gt;0</formula>
    </cfRule>
  </conditionalFormatting>
  <conditionalFormatting sqref="AQ229">
    <cfRule type="expression" dxfId="83" priority="178">
      <formula>MOD(ROW(),2)&gt;0</formula>
    </cfRule>
  </conditionalFormatting>
  <conditionalFormatting sqref="AQ253">
    <cfRule type="expression" dxfId="82" priority="173">
      <formula>MOD(ROW(),2)&gt;0</formula>
    </cfRule>
  </conditionalFormatting>
  <conditionalFormatting sqref="AQ255">
    <cfRule type="expression" dxfId="81" priority="172">
      <formula>MOD(ROW(),2)&gt;0</formula>
    </cfRule>
  </conditionalFormatting>
  <conditionalFormatting sqref="AQ279">
    <cfRule type="expression" dxfId="80" priority="148">
      <formula>MOD(ROW(),2)&gt;0</formula>
    </cfRule>
  </conditionalFormatting>
  <conditionalFormatting sqref="AQ281">
    <cfRule type="expression" dxfId="79" priority="147">
      <formula>MOD(ROW(),2)&gt;0</formula>
    </cfRule>
  </conditionalFormatting>
  <conditionalFormatting sqref="AQ305">
    <cfRule type="expression" dxfId="78" priority="140">
      <formula>MOD(ROW(),2)&gt;0</formula>
    </cfRule>
  </conditionalFormatting>
  <conditionalFormatting sqref="AQ307">
    <cfRule type="expression" dxfId="77" priority="139">
      <formula>MOD(ROW(),2)&gt;0</formula>
    </cfRule>
  </conditionalFormatting>
  <conditionalFormatting sqref="AQ331">
    <cfRule type="expression" dxfId="76" priority="132">
      <formula>MOD(ROW(),2)&gt;0</formula>
    </cfRule>
  </conditionalFormatting>
  <conditionalFormatting sqref="AQ333">
    <cfRule type="expression" dxfId="75" priority="131">
      <formula>MOD(ROW(),2)&gt;0</formula>
    </cfRule>
  </conditionalFormatting>
  <conditionalFormatting sqref="AQ357">
    <cfRule type="expression" dxfId="74" priority="126">
      <formula>MOD(ROW(),2)&gt;0</formula>
    </cfRule>
  </conditionalFormatting>
  <conditionalFormatting sqref="AQ359">
    <cfRule type="expression" dxfId="73" priority="125">
      <formula>MOD(ROW(),2)&gt;0</formula>
    </cfRule>
  </conditionalFormatting>
  <conditionalFormatting sqref="AQ383">
    <cfRule type="expression" dxfId="72" priority="120">
      <formula>MOD(ROW(),2)&gt;0</formula>
    </cfRule>
  </conditionalFormatting>
  <conditionalFormatting sqref="AQ385">
    <cfRule type="expression" dxfId="71" priority="119">
      <formula>MOD(ROW(),2)&gt;0</formula>
    </cfRule>
  </conditionalFormatting>
  <conditionalFormatting sqref="AQ409">
    <cfRule type="expression" dxfId="70" priority="114">
      <formula>MOD(ROW(),2)&gt;0</formula>
    </cfRule>
  </conditionalFormatting>
  <conditionalFormatting sqref="AQ411">
    <cfRule type="expression" dxfId="69" priority="113">
      <formula>MOD(ROW(),2)&gt;0</formula>
    </cfRule>
  </conditionalFormatting>
  <conditionalFormatting sqref="AQ435">
    <cfRule type="expression" dxfId="68" priority="104">
      <formula>MOD(ROW(),2)&gt;0</formula>
    </cfRule>
  </conditionalFormatting>
  <conditionalFormatting sqref="AQ437">
    <cfRule type="expression" dxfId="67" priority="103">
      <formula>MOD(ROW(),2)&gt;0</formula>
    </cfRule>
  </conditionalFormatting>
  <conditionalFormatting sqref="AQ461">
    <cfRule type="expression" dxfId="66" priority="98">
      <formula>MOD(ROW(),2)&gt;0</formula>
    </cfRule>
  </conditionalFormatting>
  <conditionalFormatting sqref="AQ463">
    <cfRule type="expression" dxfId="65" priority="97">
      <formula>MOD(ROW(),2)&gt;0</formula>
    </cfRule>
  </conditionalFormatting>
  <conditionalFormatting sqref="AQ487">
    <cfRule type="expression" dxfId="64" priority="92">
      <formula>MOD(ROW(),2)&gt;0</formula>
    </cfRule>
  </conditionalFormatting>
  <conditionalFormatting sqref="AQ489">
    <cfRule type="expression" dxfId="63" priority="91">
      <formula>MOD(ROW(),2)&gt;0</formula>
    </cfRule>
  </conditionalFormatting>
  <conditionalFormatting sqref="AQ513">
    <cfRule type="expression" dxfId="62" priority="86">
      <formula>MOD(ROW(),2)&gt;0</formula>
    </cfRule>
  </conditionalFormatting>
  <conditionalFormatting sqref="AQ515">
    <cfRule type="expression" dxfId="61" priority="85">
      <formula>MOD(ROW(),2)&gt;0</formula>
    </cfRule>
  </conditionalFormatting>
  <conditionalFormatting sqref="AQ539">
    <cfRule type="expression" dxfId="60" priority="62">
      <formula>MOD(ROW(),2)&gt;0</formula>
    </cfRule>
  </conditionalFormatting>
  <conditionalFormatting sqref="AQ541">
    <cfRule type="expression" dxfId="59" priority="61">
      <formula>MOD(ROW(),2)&gt;0</formula>
    </cfRule>
  </conditionalFormatting>
  <conditionalFormatting sqref="AQ565">
    <cfRule type="expression" dxfId="58" priority="55">
      <formula>MOD(ROW(),2)&gt;0</formula>
    </cfRule>
  </conditionalFormatting>
  <conditionalFormatting sqref="AQ567">
    <cfRule type="expression" dxfId="57" priority="54">
      <formula>MOD(ROW(),2)&gt;0</formula>
    </cfRule>
  </conditionalFormatting>
  <conditionalFormatting sqref="AQ591">
    <cfRule type="expression" dxfId="56" priority="48">
      <formula>MOD(ROW(),2)&gt;0</formula>
    </cfRule>
  </conditionalFormatting>
  <conditionalFormatting sqref="AQ593">
    <cfRule type="expression" dxfId="55" priority="47">
      <formula>MOD(ROW(),2)&gt;0</formula>
    </cfRule>
  </conditionalFormatting>
  <conditionalFormatting sqref="AS16:AS18">
    <cfRule type="expression" dxfId="54" priority="224">
      <formula>MOD(ROW(),2)&gt;0</formula>
    </cfRule>
  </conditionalFormatting>
  <conditionalFormatting sqref="AS42:AS44">
    <cfRule type="expression" dxfId="53" priority="158">
      <formula>MOD(ROW(),2)&gt;0</formula>
    </cfRule>
  </conditionalFormatting>
  <conditionalFormatting sqref="AS68:AS70">
    <cfRule type="expression" dxfId="52" priority="230">
      <formula>MOD(ROW(),2)&gt;0</formula>
    </cfRule>
  </conditionalFormatting>
  <conditionalFormatting sqref="AS94:AS96">
    <cfRule type="expression" dxfId="51" priority="218">
      <formula>MOD(ROW(),2)&gt;0</formula>
    </cfRule>
  </conditionalFormatting>
  <conditionalFormatting sqref="AS120:AS122">
    <cfRule type="expression" dxfId="50" priority="212">
      <formula>MOD(ROW(),2)&gt;0</formula>
    </cfRule>
  </conditionalFormatting>
  <conditionalFormatting sqref="AS135:AS148">
    <cfRule type="expression" dxfId="49" priority="206">
      <formula>MOD(ROW(),2)&gt;0</formula>
    </cfRule>
  </conditionalFormatting>
  <conditionalFormatting sqref="AS172:AS174">
    <cfRule type="expression" dxfId="48" priority="195">
      <formula>MOD(ROW(),2)&gt;0</formula>
    </cfRule>
  </conditionalFormatting>
  <conditionalFormatting sqref="AS198:AS200">
    <cfRule type="expression" dxfId="47" priority="183">
      <formula>MOD(ROW(),2)&gt;0</formula>
    </cfRule>
  </conditionalFormatting>
  <conditionalFormatting sqref="AS224:AS226">
    <cfRule type="expression" dxfId="46" priority="177">
      <formula>MOD(ROW(),2)&gt;0</formula>
    </cfRule>
  </conditionalFormatting>
  <conditionalFormatting sqref="AS239:AS252">
    <cfRule type="expression" dxfId="45" priority="171">
      <formula>MOD(ROW(),2)&gt;0</formula>
    </cfRule>
  </conditionalFormatting>
  <conditionalFormatting sqref="AS276:AS278">
    <cfRule type="expression" dxfId="44" priority="146">
      <formula>MOD(ROW(),2)&gt;0</formula>
    </cfRule>
  </conditionalFormatting>
  <conditionalFormatting sqref="AS302:AS304">
    <cfRule type="expression" dxfId="43" priority="138">
      <formula>MOD(ROW(),2)&gt;0</formula>
    </cfRule>
  </conditionalFormatting>
  <conditionalFormatting sqref="AS328:AS330">
    <cfRule type="expression" dxfId="42" priority="130">
      <formula>MOD(ROW(),2)&gt;0</formula>
    </cfRule>
  </conditionalFormatting>
  <conditionalFormatting sqref="AS354:AS356">
    <cfRule type="expression" dxfId="41" priority="124">
      <formula>MOD(ROW(),2)&gt;0</formula>
    </cfRule>
  </conditionalFormatting>
  <conditionalFormatting sqref="AS380:AS382">
    <cfRule type="expression" dxfId="40" priority="118">
      <formula>MOD(ROW(),2)&gt;0</formula>
    </cfRule>
  </conditionalFormatting>
  <conditionalFormatting sqref="AS395:AS408">
    <cfRule type="expression" dxfId="39" priority="112">
      <formula>MOD(ROW(),2)&gt;0</formula>
    </cfRule>
  </conditionalFormatting>
  <conditionalFormatting sqref="AS432:AS434">
    <cfRule type="expression" dxfId="38" priority="102">
      <formula>MOD(ROW(),2)&gt;0</formula>
    </cfRule>
  </conditionalFormatting>
  <conditionalFormatting sqref="AS458:AS460">
    <cfRule type="expression" dxfId="37" priority="96">
      <formula>MOD(ROW(),2)&gt;0</formula>
    </cfRule>
  </conditionalFormatting>
  <conditionalFormatting sqref="AS484:AS486">
    <cfRule type="expression" dxfId="36" priority="90">
      <formula>MOD(ROW(),2)&gt;0</formula>
    </cfRule>
  </conditionalFormatting>
  <conditionalFormatting sqref="AS499:AS512">
    <cfRule type="expression" dxfId="35" priority="84">
      <formula>MOD(ROW(),2)&gt;0</formula>
    </cfRule>
  </conditionalFormatting>
  <conditionalFormatting sqref="AS536:AS538">
    <cfRule type="expression" dxfId="34" priority="60">
      <formula>MOD(ROW(),2)&gt;0</formula>
    </cfRule>
  </conditionalFormatting>
  <conditionalFormatting sqref="AS562:AS564">
    <cfRule type="expression" dxfId="33" priority="53">
      <formula>MOD(ROW(),2)&gt;0</formula>
    </cfRule>
  </conditionalFormatting>
  <conditionalFormatting sqref="AS588:AS590">
    <cfRule type="expression" dxfId="32" priority="46">
      <formula>MOD(ROW(),2)&gt;0</formula>
    </cfRule>
  </conditionalFormatting>
  <conditionalFormatting sqref="AT135:AV145">
    <cfRule type="expression" dxfId="31" priority="153">
      <formula>MOD(ROW(),2)&gt;0</formula>
    </cfRule>
  </conditionalFormatting>
  <conditionalFormatting sqref="AT395:AV405">
    <cfRule type="expression" dxfId="30" priority="74">
      <formula>MOD(ROW(),2)&gt;0</formula>
    </cfRule>
  </conditionalFormatting>
  <conditionalFormatting sqref="AT499:AV509">
    <cfRule type="expression" dxfId="29" priority="73">
      <formula>MOD(ROW(),2)&gt;0</formula>
    </cfRule>
  </conditionalFormatting>
  <conditionalFormatting sqref="AV240:AV250">
    <cfRule type="expression" dxfId="28" priority="152">
      <formula>MOD(ROW(),2)&gt;0</formula>
    </cfRule>
  </conditionalFormatting>
  <conditionalFormatting sqref="AX5:BE26">
    <cfRule type="expression" dxfId="27" priority="43">
      <formula>MOD(ROW(),2)&gt;0</formula>
    </cfRule>
  </conditionalFormatting>
  <conditionalFormatting sqref="AX31:BE52">
    <cfRule type="expression" dxfId="26" priority="39">
      <formula>MOD(ROW(),2)&gt;0</formula>
    </cfRule>
  </conditionalFormatting>
  <conditionalFormatting sqref="AX57:BE78">
    <cfRule type="expression" dxfId="25" priority="34">
      <formula>MOD(ROW(),2)&gt;0</formula>
    </cfRule>
  </conditionalFormatting>
  <conditionalFormatting sqref="AX83:BE104">
    <cfRule type="expression" dxfId="24" priority="29">
      <formula>MOD(ROW(),2)&gt;0</formula>
    </cfRule>
  </conditionalFormatting>
  <conditionalFormatting sqref="AX109:BE130">
    <cfRule type="expression" dxfId="23" priority="24">
      <formula>MOD(ROW(),2)&gt;0</formula>
    </cfRule>
  </conditionalFormatting>
  <conditionalFormatting sqref="AX135:BE156">
    <cfRule type="expression" dxfId="22" priority="18">
      <formula>MOD(ROW(),2)&gt;0</formula>
    </cfRule>
  </conditionalFormatting>
  <conditionalFormatting sqref="AX161:BE182">
    <cfRule type="expression" dxfId="21" priority="17">
      <formula>MOD(ROW(),2)&gt;0</formula>
    </cfRule>
  </conditionalFormatting>
  <conditionalFormatting sqref="AX187:BE208">
    <cfRule type="expression" dxfId="20" priority="16">
      <formula>MOD(ROW(),2)&gt;0</formula>
    </cfRule>
  </conditionalFormatting>
  <conditionalFormatting sqref="AX213:BE234">
    <cfRule type="expression" dxfId="19" priority="15">
      <formula>MOD(ROW(),2)&gt;0</formula>
    </cfRule>
  </conditionalFormatting>
  <conditionalFormatting sqref="AX239:BE260">
    <cfRule type="expression" dxfId="18" priority="14">
      <formula>MOD(ROW(),2)&gt;0</formula>
    </cfRule>
  </conditionalFormatting>
  <conditionalFormatting sqref="AX265:BE286">
    <cfRule type="expression" dxfId="17" priority="13">
      <formula>MOD(ROW(),2)&gt;0</formula>
    </cfRule>
  </conditionalFormatting>
  <conditionalFormatting sqref="AX291:BE312">
    <cfRule type="expression" dxfId="16" priority="12">
      <formula>MOD(ROW(),2)&gt;0</formula>
    </cfRule>
  </conditionalFormatting>
  <conditionalFormatting sqref="AX317:BE338">
    <cfRule type="expression" dxfId="15" priority="11">
      <formula>MOD(ROW(),2)&gt;0</formula>
    </cfRule>
  </conditionalFormatting>
  <conditionalFormatting sqref="AX343:BE364">
    <cfRule type="expression" dxfId="14" priority="10">
      <formula>MOD(ROW(),2)&gt;0</formula>
    </cfRule>
  </conditionalFormatting>
  <conditionalFormatting sqref="AX369:BE390">
    <cfRule type="expression" dxfId="13" priority="9">
      <formula>MOD(ROW(),2)&gt;0</formula>
    </cfRule>
  </conditionalFormatting>
  <conditionalFormatting sqref="AX395:BE416">
    <cfRule type="expression" dxfId="12" priority="8">
      <formula>MOD(ROW(),2)&gt;0</formula>
    </cfRule>
  </conditionalFormatting>
  <conditionalFormatting sqref="AX421:BE442">
    <cfRule type="expression" dxfId="11" priority="7">
      <formula>MOD(ROW(),2)&gt;0</formula>
    </cfRule>
  </conditionalFormatting>
  <conditionalFormatting sqref="AX447:BE468">
    <cfRule type="expression" dxfId="10" priority="6">
      <formula>MOD(ROW(),2)&gt;0</formula>
    </cfRule>
  </conditionalFormatting>
  <conditionalFormatting sqref="AX473:BE494">
    <cfRule type="expression" dxfId="9" priority="5">
      <formula>MOD(ROW(),2)&gt;0</formula>
    </cfRule>
  </conditionalFormatting>
  <conditionalFormatting sqref="AX499:BE520">
    <cfRule type="expression" dxfId="8" priority="4">
      <formula>MOD(ROW(),2)&gt;0</formula>
    </cfRule>
  </conditionalFormatting>
  <conditionalFormatting sqref="AX525:BE546">
    <cfRule type="expression" dxfId="7" priority="3">
      <formula>MOD(ROW(),2)&gt;0</formula>
    </cfRule>
  </conditionalFormatting>
  <conditionalFormatting sqref="AX551:BE572">
    <cfRule type="expression" dxfId="6" priority="2">
      <formula>MOD(ROW(),2)&gt;0</formula>
    </cfRule>
  </conditionalFormatting>
  <conditionalFormatting sqref="AX577:BE598">
    <cfRule type="expression" dxfId="5" priority="1">
      <formula>MOD(ROW(),2)&gt;0</formula>
    </cfRule>
  </conditionalFormatting>
  <conditionalFormatting sqref="BG5:BL31">
    <cfRule type="expression" dxfId="4" priority="307">
      <formula>MOD(ROW(),2)&gt;0</formula>
    </cfRule>
  </conditionalFormatting>
  <conditionalFormatting sqref="BL27:BL31">
    <cfRule type="expression" dxfId="3" priority="309">
      <formula>MOD(ROW(),2)&gt;0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803"/>
  <sheetViews>
    <sheetView tabSelected="1" topLeftCell="A153" zoomScaleNormal="100" workbookViewId="0">
      <selection activeCell="E104" sqref="E104:E117"/>
    </sheetView>
  </sheetViews>
  <sheetFormatPr defaultRowHeight="15"/>
  <cols>
    <col min="1" max="1" width="3.28515625" customWidth="1"/>
    <col min="2" max="2" width="5.7109375" style="40" customWidth="1"/>
    <col min="3" max="3" width="10.7109375" style="41" customWidth="1"/>
    <col min="4" max="4" width="55.42578125" style="42" bestFit="1" customWidth="1"/>
    <col min="5" max="5" width="45.7109375" style="42" customWidth="1"/>
    <col min="6" max="6" width="4.7109375" customWidth="1"/>
    <col min="7" max="7" width="44.140625" customWidth="1"/>
    <col min="8" max="8" width="3.140625" customWidth="1"/>
    <col min="9" max="9" width="43.28515625" customWidth="1"/>
  </cols>
  <sheetData>
    <row r="2" spans="2:7">
      <c r="B2" s="142" t="s">
        <v>197</v>
      </c>
      <c r="C2" s="143"/>
      <c r="D2" s="143"/>
      <c r="E2" s="144"/>
    </row>
    <row r="3" spans="2:7">
      <c r="B3" s="72" t="s">
        <v>157</v>
      </c>
      <c r="C3" s="72" t="s">
        <v>198</v>
      </c>
      <c r="D3" s="72" t="s">
        <v>8</v>
      </c>
      <c r="E3" s="72" t="s">
        <v>847</v>
      </c>
    </row>
    <row r="4" spans="2:7">
      <c r="B4" s="67">
        <v>0</v>
      </c>
      <c r="C4" s="68" t="s">
        <v>202</v>
      </c>
      <c r="D4" s="54" t="str">
        <f t="shared" ref="D4:D67" si="0">_xlfn.CONCAT("[", C4, "]", " ", G4)</f>
        <v>[M10000] PLC DIGNOSTIC ERR</v>
      </c>
      <c r="E4" s="54" t="s">
        <v>854</v>
      </c>
      <c r="G4" t="s">
        <v>848</v>
      </c>
    </row>
    <row r="5" spans="2:7">
      <c r="B5" s="67">
        <f t="shared" ref="B5:B68" si="1">B4+1</f>
        <v>1</v>
      </c>
      <c r="C5" s="68" t="s">
        <v>203</v>
      </c>
      <c r="D5" s="54" t="str">
        <f t="shared" si="0"/>
        <v>[M10001] PLC LATEST ERR EXCEPT ANNUNCIATOR (F) ON</v>
      </c>
      <c r="E5" s="54" t="s">
        <v>854</v>
      </c>
      <c r="G5" t="s">
        <v>5244</v>
      </c>
    </row>
    <row r="6" spans="2:7">
      <c r="B6" s="67">
        <f t="shared" si="1"/>
        <v>2</v>
      </c>
      <c r="C6" s="68" t="s">
        <v>204</v>
      </c>
      <c r="D6" s="54" t="str">
        <f t="shared" si="0"/>
        <v>[M10002] PLC BAT LOW LATCH ERR</v>
      </c>
      <c r="E6" s="54" t="s">
        <v>852</v>
      </c>
      <c r="G6" t="s">
        <v>849</v>
      </c>
    </row>
    <row r="7" spans="2:7">
      <c r="B7" s="67">
        <f t="shared" si="1"/>
        <v>3</v>
      </c>
      <c r="C7" s="68" t="s">
        <v>205</v>
      </c>
      <c r="D7" s="54" t="str">
        <f t="shared" si="0"/>
        <v>[M10003] PLC BAT DROP ERR</v>
      </c>
      <c r="E7" s="54" t="s">
        <v>853</v>
      </c>
      <c r="G7" t="s">
        <v>850</v>
      </c>
    </row>
    <row r="8" spans="2:7">
      <c r="B8" s="67">
        <f t="shared" si="1"/>
        <v>4</v>
      </c>
      <c r="C8" s="68" t="s">
        <v>206</v>
      </c>
      <c r="D8" s="54" t="str">
        <f t="shared" si="0"/>
        <v>[M10004] PLC INSTRUCTION EXECUTION ERR</v>
      </c>
      <c r="E8" s="54" t="s">
        <v>854</v>
      </c>
      <c r="G8" t="s">
        <v>5245</v>
      </c>
    </row>
    <row r="9" spans="2:7">
      <c r="B9" s="67">
        <f t="shared" si="1"/>
        <v>5</v>
      </c>
      <c r="C9" s="68" t="s">
        <v>207</v>
      </c>
      <c r="D9" s="54" t="str">
        <f t="shared" si="0"/>
        <v>[M10005] PLC BLOWN FUSE ERR</v>
      </c>
      <c r="E9" s="54" t="s">
        <v>855</v>
      </c>
      <c r="G9" t="s">
        <v>851</v>
      </c>
    </row>
    <row r="10" spans="2:7">
      <c r="B10" s="67">
        <f t="shared" si="1"/>
        <v>6</v>
      </c>
      <c r="C10" s="68" t="s">
        <v>208</v>
      </c>
      <c r="D10" s="54" t="str">
        <f t="shared" si="0"/>
        <v>[M10006] PLC AC/DC DOWN ERR</v>
      </c>
      <c r="E10" s="54" t="s">
        <v>855</v>
      </c>
      <c r="G10" t="s">
        <v>5246</v>
      </c>
    </row>
    <row r="11" spans="2:7">
      <c r="B11" s="67">
        <f t="shared" si="1"/>
        <v>7</v>
      </c>
      <c r="C11" s="68" t="s">
        <v>209</v>
      </c>
      <c r="D11" s="54" t="str">
        <f t="shared" si="0"/>
        <v>[M10007] PLC I/O MODULE VERIFY ERR</v>
      </c>
      <c r="E11" s="54" t="s">
        <v>5249</v>
      </c>
      <c r="G11" t="s">
        <v>5247</v>
      </c>
    </row>
    <row r="12" spans="2:7">
      <c r="B12" s="67">
        <f t="shared" si="1"/>
        <v>8</v>
      </c>
      <c r="C12" s="68" t="s">
        <v>210</v>
      </c>
      <c r="D12" s="54" t="str">
        <f t="shared" si="0"/>
        <v>[M10008] CPU ANNUNCIATOR (F) DETECTION</v>
      </c>
      <c r="E12" s="54" t="s">
        <v>854</v>
      </c>
      <c r="G12" t="s">
        <v>5248</v>
      </c>
    </row>
    <row r="13" spans="2:7">
      <c r="B13" s="67">
        <f t="shared" si="1"/>
        <v>9</v>
      </c>
      <c r="C13" s="68" t="s">
        <v>211</v>
      </c>
      <c r="D13" s="54" t="str">
        <f t="shared" si="0"/>
        <v xml:space="preserve">[M10009] </v>
      </c>
      <c r="E13" s="54"/>
    </row>
    <row r="14" spans="2:7">
      <c r="B14" s="67">
        <f t="shared" si="1"/>
        <v>10</v>
      </c>
      <c r="C14" s="68" t="s">
        <v>212</v>
      </c>
      <c r="D14" s="54" t="str">
        <f t="shared" si="0"/>
        <v xml:space="preserve">[M10010] </v>
      </c>
      <c r="E14" s="54"/>
    </row>
    <row r="15" spans="2:7">
      <c r="B15" s="67">
        <f t="shared" si="1"/>
        <v>11</v>
      </c>
      <c r="C15" s="68" t="s">
        <v>213</v>
      </c>
      <c r="D15" s="54" t="str">
        <f t="shared" si="0"/>
        <v xml:space="preserve">[M10011] </v>
      </c>
      <c r="E15" s="54"/>
    </row>
    <row r="16" spans="2:7">
      <c r="B16" s="67">
        <f t="shared" si="1"/>
        <v>12</v>
      </c>
      <c r="C16" s="68" t="s">
        <v>214</v>
      </c>
      <c r="D16" s="54" t="str">
        <f t="shared" si="0"/>
        <v xml:space="preserve">[M10012] </v>
      </c>
      <c r="E16" s="54"/>
    </row>
    <row r="17" spans="2:5">
      <c r="B17" s="67">
        <f t="shared" si="1"/>
        <v>13</v>
      </c>
      <c r="C17" s="68" t="s">
        <v>215</v>
      </c>
      <c r="D17" s="54" t="str">
        <f t="shared" si="0"/>
        <v xml:space="preserve">[M10013] </v>
      </c>
      <c r="E17" s="54"/>
    </row>
    <row r="18" spans="2:5">
      <c r="B18" s="67">
        <f t="shared" si="1"/>
        <v>14</v>
      </c>
      <c r="C18" s="68" t="s">
        <v>216</v>
      </c>
      <c r="D18" s="54" t="str">
        <f t="shared" si="0"/>
        <v xml:space="preserve">[M10014] </v>
      </c>
      <c r="E18" s="54"/>
    </row>
    <row r="19" spans="2:5">
      <c r="B19" s="67">
        <f t="shared" si="1"/>
        <v>15</v>
      </c>
      <c r="C19" s="68" t="s">
        <v>217</v>
      </c>
      <c r="D19" s="54" t="str">
        <f t="shared" si="0"/>
        <v xml:space="preserve">[M10015] </v>
      </c>
      <c r="E19" s="54"/>
    </row>
    <row r="20" spans="2:5">
      <c r="B20" s="67">
        <f t="shared" si="1"/>
        <v>16</v>
      </c>
      <c r="C20" s="68" t="s">
        <v>218</v>
      </c>
      <c r="D20" s="54" t="str">
        <f t="shared" si="0"/>
        <v xml:space="preserve">[M10016] </v>
      </c>
      <c r="E20" s="54"/>
    </row>
    <row r="21" spans="2:5">
      <c r="B21" s="67">
        <f t="shared" si="1"/>
        <v>17</v>
      </c>
      <c r="C21" s="68" t="s">
        <v>219</v>
      </c>
      <c r="D21" s="54" t="str">
        <f t="shared" si="0"/>
        <v xml:space="preserve">[M10017] </v>
      </c>
      <c r="E21" s="54"/>
    </row>
    <row r="22" spans="2:5">
      <c r="B22" s="67">
        <f t="shared" si="1"/>
        <v>18</v>
      </c>
      <c r="C22" s="68" t="s">
        <v>220</v>
      </c>
      <c r="D22" s="54" t="str">
        <f t="shared" si="0"/>
        <v xml:space="preserve">[M10018] </v>
      </c>
      <c r="E22" s="54"/>
    </row>
    <row r="23" spans="2:5">
      <c r="B23" s="67">
        <f t="shared" si="1"/>
        <v>19</v>
      </c>
      <c r="C23" s="68" t="s">
        <v>221</v>
      </c>
      <c r="D23" s="54" t="str">
        <f t="shared" si="0"/>
        <v xml:space="preserve">[M10019] </v>
      </c>
      <c r="E23" s="54"/>
    </row>
    <row r="24" spans="2:5">
      <c r="B24" s="67">
        <f t="shared" si="1"/>
        <v>20</v>
      </c>
      <c r="C24" s="68" t="s">
        <v>222</v>
      </c>
      <c r="D24" s="54" t="str">
        <f t="shared" si="0"/>
        <v xml:space="preserve">[M10020] </v>
      </c>
      <c r="E24" s="54"/>
    </row>
    <row r="25" spans="2:5">
      <c r="B25" s="67">
        <f t="shared" si="1"/>
        <v>21</v>
      </c>
      <c r="C25" s="68" t="s">
        <v>223</v>
      </c>
      <c r="D25" s="54" t="str">
        <f t="shared" si="0"/>
        <v xml:space="preserve">[M10021] </v>
      </c>
      <c r="E25" s="54"/>
    </row>
    <row r="26" spans="2:5">
      <c r="B26" s="67">
        <f t="shared" si="1"/>
        <v>22</v>
      </c>
      <c r="C26" s="68" t="s">
        <v>224</v>
      </c>
      <c r="D26" s="54" t="str">
        <f t="shared" si="0"/>
        <v xml:space="preserve">[M10022] </v>
      </c>
      <c r="E26" s="54"/>
    </row>
    <row r="27" spans="2:5">
      <c r="B27" s="67">
        <f t="shared" si="1"/>
        <v>23</v>
      </c>
      <c r="C27" s="68" t="s">
        <v>225</v>
      </c>
      <c r="D27" s="54" t="str">
        <f t="shared" si="0"/>
        <v xml:space="preserve">[M10023] </v>
      </c>
      <c r="E27" s="54"/>
    </row>
    <row r="28" spans="2:5">
      <c r="B28" s="67">
        <f t="shared" si="1"/>
        <v>24</v>
      </c>
      <c r="C28" s="68" t="s">
        <v>226</v>
      </c>
      <c r="D28" s="54" t="str">
        <f t="shared" si="0"/>
        <v xml:space="preserve">[M10024] </v>
      </c>
      <c r="E28" s="54"/>
    </row>
    <row r="29" spans="2:5">
      <c r="B29" s="67">
        <f t="shared" si="1"/>
        <v>25</v>
      </c>
      <c r="C29" s="68" t="s">
        <v>227</v>
      </c>
      <c r="D29" s="54" t="str">
        <f t="shared" si="0"/>
        <v xml:space="preserve">[M10025] </v>
      </c>
      <c r="E29" s="54"/>
    </row>
    <row r="30" spans="2:5">
      <c r="B30" s="67">
        <f t="shared" si="1"/>
        <v>26</v>
      </c>
      <c r="C30" s="68" t="s">
        <v>228</v>
      </c>
      <c r="D30" s="54" t="str">
        <f t="shared" si="0"/>
        <v xml:space="preserve">[M10026] </v>
      </c>
      <c r="E30" s="54"/>
    </row>
    <row r="31" spans="2:5">
      <c r="B31" s="67">
        <f t="shared" si="1"/>
        <v>27</v>
      </c>
      <c r="C31" s="68" t="s">
        <v>229</v>
      </c>
      <c r="D31" s="54" t="str">
        <f t="shared" si="0"/>
        <v xml:space="preserve">[M10027] </v>
      </c>
      <c r="E31" s="54"/>
    </row>
    <row r="32" spans="2:5">
      <c r="B32" s="67">
        <f t="shared" si="1"/>
        <v>28</v>
      </c>
      <c r="C32" s="68" t="s">
        <v>230</v>
      </c>
      <c r="D32" s="54" t="str">
        <f t="shared" si="0"/>
        <v xml:space="preserve">[M10028] </v>
      </c>
      <c r="E32" s="54"/>
    </row>
    <row r="33" spans="2:5">
      <c r="B33" s="67">
        <f t="shared" si="1"/>
        <v>29</v>
      </c>
      <c r="C33" s="68" t="s">
        <v>231</v>
      </c>
      <c r="D33" s="54" t="str">
        <f t="shared" si="0"/>
        <v xml:space="preserve">[M10029] </v>
      </c>
      <c r="E33" s="54"/>
    </row>
    <row r="34" spans="2:5">
      <c r="B34" s="67">
        <f t="shared" si="1"/>
        <v>30</v>
      </c>
      <c r="C34" s="68" t="s">
        <v>232</v>
      </c>
      <c r="D34" s="54" t="str">
        <f t="shared" si="0"/>
        <v xml:space="preserve">[M10030] </v>
      </c>
      <c r="E34" s="54"/>
    </row>
    <row r="35" spans="2:5">
      <c r="B35" s="67">
        <f t="shared" si="1"/>
        <v>31</v>
      </c>
      <c r="C35" s="68" t="s">
        <v>233</v>
      </c>
      <c r="D35" s="54" t="str">
        <f t="shared" si="0"/>
        <v xml:space="preserve">[M10031] </v>
      </c>
      <c r="E35" s="54"/>
    </row>
    <row r="36" spans="2:5">
      <c r="B36" s="67">
        <f t="shared" si="1"/>
        <v>32</v>
      </c>
      <c r="C36" s="68" t="s">
        <v>234</v>
      </c>
      <c r="D36" s="54" t="str">
        <f t="shared" si="0"/>
        <v xml:space="preserve">[M10032] </v>
      </c>
      <c r="E36" s="54"/>
    </row>
    <row r="37" spans="2:5">
      <c r="B37" s="67">
        <f t="shared" si="1"/>
        <v>33</v>
      </c>
      <c r="C37" s="68" t="s">
        <v>235</v>
      </c>
      <c r="D37" s="54" t="str">
        <f t="shared" si="0"/>
        <v xml:space="preserve">[M10033] </v>
      </c>
      <c r="E37" s="54"/>
    </row>
    <row r="38" spans="2:5">
      <c r="B38" s="67">
        <f t="shared" si="1"/>
        <v>34</v>
      </c>
      <c r="C38" s="68" t="s">
        <v>236</v>
      </c>
      <c r="D38" s="54" t="str">
        <f t="shared" si="0"/>
        <v xml:space="preserve">[M10034] </v>
      </c>
      <c r="E38" s="54"/>
    </row>
    <row r="39" spans="2:5">
      <c r="B39" s="67">
        <f t="shared" si="1"/>
        <v>35</v>
      </c>
      <c r="C39" s="68" t="s">
        <v>237</v>
      </c>
      <c r="D39" s="54" t="str">
        <f t="shared" si="0"/>
        <v xml:space="preserve">[M10035] </v>
      </c>
      <c r="E39" s="54"/>
    </row>
    <row r="40" spans="2:5">
      <c r="B40" s="67">
        <f t="shared" si="1"/>
        <v>36</v>
      </c>
      <c r="C40" s="68" t="s">
        <v>238</v>
      </c>
      <c r="D40" s="54" t="str">
        <f t="shared" si="0"/>
        <v xml:space="preserve">[M10036] </v>
      </c>
      <c r="E40" s="54"/>
    </row>
    <row r="41" spans="2:5">
      <c r="B41" s="67">
        <f t="shared" si="1"/>
        <v>37</v>
      </c>
      <c r="C41" s="68" t="s">
        <v>239</v>
      </c>
      <c r="D41" s="54" t="str">
        <f t="shared" si="0"/>
        <v xml:space="preserve">[M10037] </v>
      </c>
      <c r="E41" s="54"/>
    </row>
    <row r="42" spans="2:5">
      <c r="B42" s="67">
        <f t="shared" si="1"/>
        <v>38</v>
      </c>
      <c r="C42" s="68" t="s">
        <v>240</v>
      </c>
      <c r="D42" s="54" t="str">
        <f t="shared" si="0"/>
        <v xml:space="preserve">[M10038] </v>
      </c>
      <c r="E42" s="54"/>
    </row>
    <row r="43" spans="2:5">
      <c r="B43" s="67">
        <f t="shared" si="1"/>
        <v>39</v>
      </c>
      <c r="C43" s="68" t="s">
        <v>241</v>
      </c>
      <c r="D43" s="54" t="str">
        <f t="shared" si="0"/>
        <v xml:space="preserve">[M10039] </v>
      </c>
      <c r="E43" s="54"/>
    </row>
    <row r="44" spans="2:5">
      <c r="B44" s="67">
        <f t="shared" si="1"/>
        <v>40</v>
      </c>
      <c r="C44" s="68" t="s">
        <v>242</v>
      </c>
      <c r="D44" s="54" t="str">
        <f t="shared" si="0"/>
        <v xml:space="preserve">[M10040] </v>
      </c>
      <c r="E44" s="54"/>
    </row>
    <row r="45" spans="2:5">
      <c r="B45" s="67">
        <f t="shared" si="1"/>
        <v>41</v>
      </c>
      <c r="C45" s="68" t="s">
        <v>243</v>
      </c>
      <c r="D45" s="54" t="str">
        <f t="shared" si="0"/>
        <v xml:space="preserve">[M10041] </v>
      </c>
      <c r="E45" s="54"/>
    </row>
    <row r="46" spans="2:5">
      <c r="B46" s="67">
        <f t="shared" si="1"/>
        <v>42</v>
      </c>
      <c r="C46" s="68" t="s">
        <v>244</v>
      </c>
      <c r="D46" s="54" t="str">
        <f t="shared" si="0"/>
        <v xml:space="preserve">[M10042] </v>
      </c>
      <c r="E46" s="54"/>
    </row>
    <row r="47" spans="2:5">
      <c r="B47" s="67">
        <f t="shared" si="1"/>
        <v>43</v>
      </c>
      <c r="C47" s="68" t="s">
        <v>245</v>
      </c>
      <c r="D47" s="54" t="str">
        <f t="shared" si="0"/>
        <v xml:space="preserve">[M10043] </v>
      </c>
      <c r="E47" s="54"/>
    </row>
    <row r="48" spans="2:5">
      <c r="B48" s="67">
        <f t="shared" si="1"/>
        <v>44</v>
      </c>
      <c r="C48" s="68" t="s">
        <v>246</v>
      </c>
      <c r="D48" s="54" t="str">
        <f t="shared" si="0"/>
        <v xml:space="preserve">[M10044] </v>
      </c>
      <c r="E48" s="54"/>
    </row>
    <row r="49" spans="2:5">
      <c r="B49" s="67">
        <f t="shared" si="1"/>
        <v>45</v>
      </c>
      <c r="C49" s="68" t="s">
        <v>247</v>
      </c>
      <c r="D49" s="54" t="str">
        <f t="shared" si="0"/>
        <v xml:space="preserve">[M10045] </v>
      </c>
      <c r="E49" s="54"/>
    </row>
    <row r="50" spans="2:5">
      <c r="B50" s="67">
        <f t="shared" si="1"/>
        <v>46</v>
      </c>
      <c r="C50" s="68" t="s">
        <v>248</v>
      </c>
      <c r="D50" s="54" t="str">
        <f t="shared" si="0"/>
        <v xml:space="preserve">[M10046] </v>
      </c>
      <c r="E50" s="54"/>
    </row>
    <row r="51" spans="2:5">
      <c r="B51" s="67">
        <f t="shared" si="1"/>
        <v>47</v>
      </c>
      <c r="C51" s="68" t="s">
        <v>249</v>
      </c>
      <c r="D51" s="54" t="str">
        <f t="shared" si="0"/>
        <v xml:space="preserve">[M10047] </v>
      </c>
      <c r="E51" s="54"/>
    </row>
    <row r="52" spans="2:5">
      <c r="B52" s="67">
        <f t="shared" si="1"/>
        <v>48</v>
      </c>
      <c r="C52" s="68" t="s">
        <v>250</v>
      </c>
      <c r="D52" s="54" t="str">
        <f t="shared" si="0"/>
        <v xml:space="preserve">[M10048] </v>
      </c>
      <c r="E52" s="54"/>
    </row>
    <row r="53" spans="2:5">
      <c r="B53" s="67">
        <f t="shared" si="1"/>
        <v>49</v>
      </c>
      <c r="C53" s="68" t="s">
        <v>251</v>
      </c>
      <c r="D53" s="54" t="str">
        <f t="shared" si="0"/>
        <v xml:space="preserve">[M10049] </v>
      </c>
      <c r="E53" s="54"/>
    </row>
    <row r="54" spans="2:5">
      <c r="B54" s="67">
        <f t="shared" si="1"/>
        <v>50</v>
      </c>
      <c r="C54" s="68" t="s">
        <v>252</v>
      </c>
      <c r="D54" s="54" t="str">
        <f t="shared" si="0"/>
        <v xml:space="preserve">[M10050] </v>
      </c>
      <c r="E54" s="54"/>
    </row>
    <row r="55" spans="2:5">
      <c r="B55" s="67">
        <f t="shared" si="1"/>
        <v>51</v>
      </c>
      <c r="C55" s="68" t="s">
        <v>253</v>
      </c>
      <c r="D55" s="54" t="str">
        <f t="shared" si="0"/>
        <v xml:space="preserve">[M10051] </v>
      </c>
      <c r="E55" s="54"/>
    </row>
    <row r="56" spans="2:5">
      <c r="B56" s="67">
        <f t="shared" si="1"/>
        <v>52</v>
      </c>
      <c r="C56" s="68" t="s">
        <v>254</v>
      </c>
      <c r="D56" s="54" t="str">
        <f t="shared" si="0"/>
        <v xml:space="preserve">[M10052] </v>
      </c>
      <c r="E56" s="54"/>
    </row>
    <row r="57" spans="2:5">
      <c r="B57" s="67">
        <f t="shared" si="1"/>
        <v>53</v>
      </c>
      <c r="C57" s="68" t="s">
        <v>255</v>
      </c>
      <c r="D57" s="54" t="str">
        <f t="shared" si="0"/>
        <v xml:space="preserve">[M10053] </v>
      </c>
      <c r="E57" s="54"/>
    </row>
    <row r="58" spans="2:5">
      <c r="B58" s="67">
        <f t="shared" si="1"/>
        <v>54</v>
      </c>
      <c r="C58" s="68" t="s">
        <v>256</v>
      </c>
      <c r="D58" s="54" t="str">
        <f t="shared" si="0"/>
        <v xml:space="preserve">[M10054] </v>
      </c>
      <c r="E58" s="54"/>
    </row>
    <row r="59" spans="2:5">
      <c r="B59" s="67">
        <f t="shared" si="1"/>
        <v>55</v>
      </c>
      <c r="C59" s="68" t="s">
        <v>257</v>
      </c>
      <c r="D59" s="54" t="str">
        <f t="shared" si="0"/>
        <v xml:space="preserve">[M10055] </v>
      </c>
      <c r="E59" s="54"/>
    </row>
    <row r="60" spans="2:5">
      <c r="B60" s="67">
        <f t="shared" si="1"/>
        <v>56</v>
      </c>
      <c r="C60" s="68" t="s">
        <v>258</v>
      </c>
      <c r="D60" s="54" t="str">
        <f t="shared" si="0"/>
        <v xml:space="preserve">[M10056] </v>
      </c>
      <c r="E60" s="54"/>
    </row>
    <row r="61" spans="2:5">
      <c r="B61" s="67">
        <f t="shared" si="1"/>
        <v>57</v>
      </c>
      <c r="C61" s="68" t="s">
        <v>259</v>
      </c>
      <c r="D61" s="54" t="str">
        <f t="shared" si="0"/>
        <v xml:space="preserve">[M10057] </v>
      </c>
      <c r="E61" s="54"/>
    </row>
    <row r="62" spans="2:5">
      <c r="B62" s="67">
        <f t="shared" si="1"/>
        <v>58</v>
      </c>
      <c r="C62" s="68" t="s">
        <v>260</v>
      </c>
      <c r="D62" s="54" t="str">
        <f t="shared" si="0"/>
        <v xml:space="preserve">[M10058] </v>
      </c>
      <c r="E62" s="54"/>
    </row>
    <row r="63" spans="2:5">
      <c r="B63" s="67">
        <f t="shared" si="1"/>
        <v>59</v>
      </c>
      <c r="C63" s="68" t="s">
        <v>261</v>
      </c>
      <c r="D63" s="54" t="str">
        <f t="shared" si="0"/>
        <v xml:space="preserve">[M10059] </v>
      </c>
      <c r="E63" s="54"/>
    </row>
    <row r="64" spans="2:5">
      <c r="B64" s="67">
        <f t="shared" si="1"/>
        <v>60</v>
      </c>
      <c r="C64" s="68" t="s">
        <v>262</v>
      </c>
      <c r="D64" s="54" t="str">
        <f t="shared" si="0"/>
        <v xml:space="preserve">[M10060] </v>
      </c>
      <c r="E64" s="54"/>
    </row>
    <row r="65" spans="2:5">
      <c r="B65" s="67">
        <f t="shared" si="1"/>
        <v>61</v>
      </c>
      <c r="C65" s="68" t="s">
        <v>263</v>
      </c>
      <c r="D65" s="54" t="str">
        <f t="shared" si="0"/>
        <v xml:space="preserve">[M10061] </v>
      </c>
      <c r="E65" s="54"/>
    </row>
    <row r="66" spans="2:5">
      <c r="B66" s="67">
        <f t="shared" si="1"/>
        <v>62</v>
      </c>
      <c r="C66" s="68" t="s">
        <v>264</v>
      </c>
      <c r="D66" s="54" t="str">
        <f t="shared" si="0"/>
        <v xml:space="preserve">[M10062] </v>
      </c>
      <c r="E66" s="54"/>
    </row>
    <row r="67" spans="2:5">
      <c r="B67" s="67">
        <f t="shared" si="1"/>
        <v>63</v>
      </c>
      <c r="C67" s="68" t="s">
        <v>265</v>
      </c>
      <c r="D67" s="54" t="str">
        <f t="shared" si="0"/>
        <v xml:space="preserve">[M10063] </v>
      </c>
      <c r="E67" s="54"/>
    </row>
    <row r="68" spans="2:5">
      <c r="B68" s="67">
        <f t="shared" si="1"/>
        <v>64</v>
      </c>
      <c r="C68" s="68" t="s">
        <v>266</v>
      </c>
      <c r="D68" s="54" t="str">
        <f t="shared" ref="D68:D131" si="2">_xlfn.CONCAT("[", C68, "]", " ", G68)</f>
        <v xml:space="preserve">[M10064] </v>
      </c>
      <c r="E68" s="54"/>
    </row>
    <row r="69" spans="2:5">
      <c r="B69" s="67">
        <f t="shared" ref="B69:B132" si="3">B68+1</f>
        <v>65</v>
      </c>
      <c r="C69" s="68" t="s">
        <v>267</v>
      </c>
      <c r="D69" s="54" t="str">
        <f t="shared" si="2"/>
        <v xml:space="preserve">[M10065] </v>
      </c>
      <c r="E69" s="54"/>
    </row>
    <row r="70" spans="2:5">
      <c r="B70" s="67">
        <f t="shared" si="3"/>
        <v>66</v>
      </c>
      <c r="C70" s="68" t="s">
        <v>268</v>
      </c>
      <c r="D70" s="54" t="str">
        <f t="shared" si="2"/>
        <v xml:space="preserve">[M10066] </v>
      </c>
      <c r="E70" s="54"/>
    </row>
    <row r="71" spans="2:5">
      <c r="B71" s="67">
        <f t="shared" si="3"/>
        <v>67</v>
      </c>
      <c r="C71" s="68" t="s">
        <v>269</v>
      </c>
      <c r="D71" s="54" t="str">
        <f t="shared" si="2"/>
        <v xml:space="preserve">[M10067] </v>
      </c>
      <c r="E71" s="54"/>
    </row>
    <row r="72" spans="2:5">
      <c r="B72" s="67">
        <f t="shared" si="3"/>
        <v>68</v>
      </c>
      <c r="C72" s="68" t="s">
        <v>270</v>
      </c>
      <c r="D72" s="54" t="str">
        <f t="shared" si="2"/>
        <v xml:space="preserve">[M10068] </v>
      </c>
      <c r="E72" s="54"/>
    </row>
    <row r="73" spans="2:5">
      <c r="B73" s="67">
        <f t="shared" si="3"/>
        <v>69</v>
      </c>
      <c r="C73" s="68" t="s">
        <v>271</v>
      </c>
      <c r="D73" s="54" t="str">
        <f t="shared" si="2"/>
        <v xml:space="preserve">[M10069] </v>
      </c>
      <c r="E73" s="54"/>
    </row>
    <row r="74" spans="2:5">
      <c r="B74" s="67">
        <f t="shared" si="3"/>
        <v>70</v>
      </c>
      <c r="C74" s="68" t="s">
        <v>272</v>
      </c>
      <c r="D74" s="54" t="str">
        <f t="shared" si="2"/>
        <v xml:space="preserve">[M10070] </v>
      </c>
      <c r="E74" s="54"/>
    </row>
    <row r="75" spans="2:5">
      <c r="B75" s="67">
        <f t="shared" si="3"/>
        <v>71</v>
      </c>
      <c r="C75" s="68" t="s">
        <v>273</v>
      </c>
      <c r="D75" s="54" t="str">
        <f t="shared" si="2"/>
        <v xml:space="preserve">[M10071] </v>
      </c>
      <c r="E75" s="54"/>
    </row>
    <row r="76" spans="2:5">
      <c r="B76" s="67">
        <f t="shared" si="3"/>
        <v>72</v>
      </c>
      <c r="C76" s="68" t="s">
        <v>274</v>
      </c>
      <c r="D76" s="54" t="str">
        <f t="shared" si="2"/>
        <v xml:space="preserve">[M10072] </v>
      </c>
      <c r="E76" s="54"/>
    </row>
    <row r="77" spans="2:5">
      <c r="B77" s="67">
        <f t="shared" si="3"/>
        <v>73</v>
      </c>
      <c r="C77" s="68" t="s">
        <v>275</v>
      </c>
      <c r="D77" s="54" t="str">
        <f t="shared" si="2"/>
        <v xml:space="preserve">[M10073] </v>
      </c>
      <c r="E77" s="54"/>
    </row>
    <row r="78" spans="2:5">
      <c r="B78" s="67">
        <f t="shared" si="3"/>
        <v>74</v>
      </c>
      <c r="C78" s="68" t="s">
        <v>276</v>
      </c>
      <c r="D78" s="54" t="str">
        <f t="shared" si="2"/>
        <v xml:space="preserve">[M10074] </v>
      </c>
      <c r="E78" s="54"/>
    </row>
    <row r="79" spans="2:5">
      <c r="B79" s="67">
        <f t="shared" si="3"/>
        <v>75</v>
      </c>
      <c r="C79" s="68" t="s">
        <v>277</v>
      </c>
      <c r="D79" s="54" t="str">
        <f t="shared" si="2"/>
        <v xml:space="preserve">[M10075] </v>
      </c>
      <c r="E79" s="54"/>
    </row>
    <row r="80" spans="2:5">
      <c r="B80" s="67">
        <f t="shared" si="3"/>
        <v>76</v>
      </c>
      <c r="C80" s="68" t="s">
        <v>278</v>
      </c>
      <c r="D80" s="54" t="str">
        <f t="shared" si="2"/>
        <v xml:space="preserve">[M10076] </v>
      </c>
      <c r="E80" s="54"/>
    </row>
    <row r="81" spans="2:5">
      <c r="B81" s="67">
        <f t="shared" si="3"/>
        <v>77</v>
      </c>
      <c r="C81" s="68" t="s">
        <v>279</v>
      </c>
      <c r="D81" s="54" t="str">
        <f t="shared" si="2"/>
        <v xml:space="preserve">[M10077] </v>
      </c>
      <c r="E81" s="54"/>
    </row>
    <row r="82" spans="2:5">
      <c r="B82" s="67">
        <f t="shared" si="3"/>
        <v>78</v>
      </c>
      <c r="C82" s="68" t="s">
        <v>280</v>
      </c>
      <c r="D82" s="54" t="str">
        <f t="shared" si="2"/>
        <v xml:space="preserve">[M10078] </v>
      </c>
      <c r="E82" s="54"/>
    </row>
    <row r="83" spans="2:5">
      <c r="B83" s="67">
        <f t="shared" si="3"/>
        <v>79</v>
      </c>
      <c r="C83" s="68" t="s">
        <v>281</v>
      </c>
      <c r="D83" s="54" t="str">
        <f t="shared" si="2"/>
        <v xml:space="preserve">[M10079] </v>
      </c>
      <c r="E83" s="54"/>
    </row>
    <row r="84" spans="2:5">
      <c r="B84" s="67">
        <f t="shared" si="3"/>
        <v>80</v>
      </c>
      <c r="C84" s="68" t="s">
        <v>282</v>
      </c>
      <c r="D84" s="54" t="str">
        <f t="shared" si="2"/>
        <v xml:space="preserve">[M10080] </v>
      </c>
      <c r="E84" s="54"/>
    </row>
    <row r="85" spans="2:5">
      <c r="B85" s="67">
        <f t="shared" si="3"/>
        <v>81</v>
      </c>
      <c r="C85" s="68" t="s">
        <v>283</v>
      </c>
      <c r="D85" s="54" t="str">
        <f t="shared" si="2"/>
        <v xml:space="preserve">[M10081] </v>
      </c>
      <c r="E85" s="54"/>
    </row>
    <row r="86" spans="2:5">
      <c r="B86" s="67">
        <f t="shared" si="3"/>
        <v>82</v>
      </c>
      <c r="C86" s="68" t="s">
        <v>284</v>
      </c>
      <c r="D86" s="54" t="str">
        <f t="shared" si="2"/>
        <v xml:space="preserve">[M10082] </v>
      </c>
      <c r="E86" s="54"/>
    </row>
    <row r="87" spans="2:5">
      <c r="B87" s="67">
        <f t="shared" si="3"/>
        <v>83</v>
      </c>
      <c r="C87" s="68" t="s">
        <v>285</v>
      </c>
      <c r="D87" s="54" t="str">
        <f t="shared" si="2"/>
        <v xml:space="preserve">[M10083] </v>
      </c>
      <c r="E87" s="54"/>
    </row>
    <row r="88" spans="2:5">
      <c r="B88" s="67">
        <f t="shared" si="3"/>
        <v>84</v>
      </c>
      <c r="C88" s="68" t="s">
        <v>286</v>
      </c>
      <c r="D88" s="54" t="str">
        <f t="shared" si="2"/>
        <v xml:space="preserve">[M10084] </v>
      </c>
      <c r="E88" s="54"/>
    </row>
    <row r="89" spans="2:5">
      <c r="B89" s="67">
        <f t="shared" si="3"/>
        <v>85</v>
      </c>
      <c r="C89" s="68" t="s">
        <v>287</v>
      </c>
      <c r="D89" s="54" t="str">
        <f t="shared" si="2"/>
        <v xml:space="preserve">[M10085] </v>
      </c>
      <c r="E89" s="54"/>
    </row>
    <row r="90" spans="2:5">
      <c r="B90" s="67">
        <f t="shared" si="3"/>
        <v>86</v>
      </c>
      <c r="C90" s="68" t="s">
        <v>288</v>
      </c>
      <c r="D90" s="54" t="str">
        <f t="shared" si="2"/>
        <v xml:space="preserve">[M10086] </v>
      </c>
      <c r="E90" s="54"/>
    </row>
    <row r="91" spans="2:5">
      <c r="B91" s="67">
        <f t="shared" si="3"/>
        <v>87</v>
      </c>
      <c r="C91" s="68" t="s">
        <v>289</v>
      </c>
      <c r="D91" s="54" t="str">
        <f t="shared" si="2"/>
        <v xml:space="preserve">[M10087] </v>
      </c>
      <c r="E91" s="54"/>
    </row>
    <row r="92" spans="2:5">
      <c r="B92" s="67">
        <f t="shared" si="3"/>
        <v>88</v>
      </c>
      <c r="C92" s="68" t="s">
        <v>290</v>
      </c>
      <c r="D92" s="54" t="str">
        <f t="shared" si="2"/>
        <v xml:space="preserve">[M10088] </v>
      </c>
      <c r="E92" s="54"/>
    </row>
    <row r="93" spans="2:5">
      <c r="B93" s="67">
        <f t="shared" si="3"/>
        <v>89</v>
      </c>
      <c r="C93" s="68" t="s">
        <v>291</v>
      </c>
      <c r="D93" s="54" t="str">
        <f t="shared" si="2"/>
        <v xml:space="preserve">[M10089] </v>
      </c>
      <c r="E93" s="54"/>
    </row>
    <row r="94" spans="2:5">
      <c r="B94" s="67">
        <f t="shared" si="3"/>
        <v>90</v>
      </c>
      <c r="C94" s="68" t="s">
        <v>292</v>
      </c>
      <c r="D94" s="54" t="str">
        <f t="shared" si="2"/>
        <v xml:space="preserve">[M10090] </v>
      </c>
      <c r="E94" s="54"/>
    </row>
    <row r="95" spans="2:5">
      <c r="B95" s="67">
        <f t="shared" si="3"/>
        <v>91</v>
      </c>
      <c r="C95" s="68" t="s">
        <v>293</v>
      </c>
      <c r="D95" s="54" t="str">
        <f t="shared" si="2"/>
        <v xml:space="preserve">[M10091] </v>
      </c>
      <c r="E95" s="54"/>
    </row>
    <row r="96" spans="2:5">
      <c r="B96" s="67">
        <f t="shared" si="3"/>
        <v>92</v>
      </c>
      <c r="C96" s="68" t="s">
        <v>294</v>
      </c>
      <c r="D96" s="54" t="str">
        <f t="shared" si="2"/>
        <v xml:space="preserve">[M10092] </v>
      </c>
      <c r="E96" s="54"/>
    </row>
    <row r="97" spans="2:7">
      <c r="B97" s="67">
        <f t="shared" si="3"/>
        <v>93</v>
      </c>
      <c r="C97" s="68" t="s">
        <v>295</v>
      </c>
      <c r="D97" s="54" t="str">
        <f t="shared" si="2"/>
        <v xml:space="preserve">[M10093] </v>
      </c>
      <c r="E97" s="54"/>
    </row>
    <row r="98" spans="2:7">
      <c r="B98" s="67">
        <f t="shared" si="3"/>
        <v>94</v>
      </c>
      <c r="C98" s="68" t="s">
        <v>296</v>
      </c>
      <c r="D98" s="54" t="str">
        <f t="shared" si="2"/>
        <v xml:space="preserve">[M10094] </v>
      </c>
      <c r="E98" s="54"/>
    </row>
    <row r="99" spans="2:7">
      <c r="B99" s="67">
        <f t="shared" si="3"/>
        <v>95</v>
      </c>
      <c r="C99" s="68" t="s">
        <v>297</v>
      </c>
      <c r="D99" s="54" t="str">
        <f t="shared" si="2"/>
        <v xml:space="preserve">[M10095] </v>
      </c>
      <c r="E99" s="54"/>
    </row>
    <row r="100" spans="2:7">
      <c r="B100" s="67">
        <f t="shared" si="3"/>
        <v>96</v>
      </c>
      <c r="C100" s="68" t="s">
        <v>298</v>
      </c>
      <c r="D100" s="54" t="str">
        <f t="shared" si="2"/>
        <v xml:space="preserve">[M10096] </v>
      </c>
      <c r="E100" s="54"/>
    </row>
    <row r="101" spans="2:7">
      <c r="B101" s="67">
        <f t="shared" si="3"/>
        <v>97</v>
      </c>
      <c r="C101" s="68" t="s">
        <v>299</v>
      </c>
      <c r="D101" s="54" t="str">
        <f t="shared" si="2"/>
        <v xml:space="preserve">[M10097] </v>
      </c>
      <c r="E101" s="54"/>
    </row>
    <row r="102" spans="2:7">
      <c r="B102" s="67">
        <f t="shared" si="3"/>
        <v>98</v>
      </c>
      <c r="C102" s="68" t="s">
        <v>300</v>
      </c>
      <c r="D102" s="54" t="str">
        <f t="shared" si="2"/>
        <v xml:space="preserve">[M10098] </v>
      </c>
      <c r="E102" s="54"/>
    </row>
    <row r="103" spans="2:7">
      <c r="B103" s="67">
        <f t="shared" si="3"/>
        <v>99</v>
      </c>
      <c r="C103" s="68" t="s">
        <v>301</v>
      </c>
      <c r="D103" s="54" t="str">
        <f t="shared" si="2"/>
        <v xml:space="preserve">[M10099] </v>
      </c>
      <c r="E103" s="54"/>
    </row>
    <row r="104" spans="2:7">
      <c r="B104" s="67">
        <f t="shared" si="3"/>
        <v>100</v>
      </c>
      <c r="C104" s="68" t="s">
        <v>302</v>
      </c>
      <c r="D104" s="54" t="str">
        <f t="shared" si="2"/>
        <v>[M10100] EMG #1 SW ERR</v>
      </c>
      <c r="E104" s="54" t="s">
        <v>5263</v>
      </c>
      <c r="G104" t="s">
        <v>5258</v>
      </c>
    </row>
    <row r="105" spans="2:7">
      <c r="B105" s="67">
        <f t="shared" si="3"/>
        <v>101</v>
      </c>
      <c r="C105" s="68" t="s">
        <v>303</v>
      </c>
      <c r="D105" s="54" t="str">
        <f t="shared" si="2"/>
        <v>[M10101] EMG #2 SW ERR</v>
      </c>
      <c r="E105" s="54" t="s">
        <v>5264</v>
      </c>
      <c r="G105" t="s">
        <v>5259</v>
      </c>
    </row>
    <row r="106" spans="2:7">
      <c r="B106" s="67">
        <f t="shared" si="3"/>
        <v>102</v>
      </c>
      <c r="C106" s="68" t="s">
        <v>304</v>
      </c>
      <c r="D106" s="54" t="str">
        <f t="shared" si="2"/>
        <v>[M10102] EMG #3 SW ERR</v>
      </c>
      <c r="E106" s="54" t="s">
        <v>5265</v>
      </c>
      <c r="G106" t="s">
        <v>5260</v>
      </c>
    </row>
    <row r="107" spans="2:7">
      <c r="B107" s="67">
        <f t="shared" si="3"/>
        <v>103</v>
      </c>
      <c r="C107" s="68" t="s">
        <v>305</v>
      </c>
      <c r="D107" s="54" t="str">
        <f t="shared" si="2"/>
        <v>[M10103] EMG #4 SW ERR</v>
      </c>
      <c r="E107" s="54" t="s">
        <v>5266</v>
      </c>
      <c r="G107" t="s">
        <v>5261</v>
      </c>
    </row>
    <row r="108" spans="2:7">
      <c r="B108" s="67">
        <f t="shared" si="3"/>
        <v>104</v>
      </c>
      <c r="C108" s="68" t="s">
        <v>306</v>
      </c>
      <c r="D108" s="54" t="str">
        <f t="shared" si="2"/>
        <v>[M10104] KINCO HMI EMERGENCY ERR</v>
      </c>
      <c r="E108" s="54" t="s">
        <v>5275</v>
      </c>
      <c r="G108" t="s">
        <v>5262</v>
      </c>
    </row>
    <row r="109" spans="2:7">
      <c r="B109" s="67">
        <f t="shared" si="3"/>
        <v>105</v>
      </c>
      <c r="C109" s="68" t="s">
        <v>307</v>
      </c>
      <c r="D109" s="54" t="str">
        <f t="shared" si="2"/>
        <v>[M10105] FRONT DOOR LEFT SENSOR 1&amp;2 TIMEOUT ERR</v>
      </c>
      <c r="E109" s="54" t="s">
        <v>5267</v>
      </c>
      <c r="G109" t="s">
        <v>5250</v>
      </c>
    </row>
    <row r="110" spans="2:7">
      <c r="B110" s="67">
        <f t="shared" si="3"/>
        <v>106</v>
      </c>
      <c r="C110" s="68" t="s">
        <v>308</v>
      </c>
      <c r="D110" s="54" t="str">
        <f t="shared" si="2"/>
        <v>[M10106] FRONT DOOR RIGHT SENSOR 1&amp;2 TIMEOUT ERR</v>
      </c>
      <c r="E110" s="54" t="s">
        <v>5268</v>
      </c>
      <c r="G110" t="s">
        <v>5251</v>
      </c>
    </row>
    <row r="111" spans="2:7">
      <c r="B111" s="67">
        <f t="shared" si="3"/>
        <v>107</v>
      </c>
      <c r="C111" s="68" t="s">
        <v>309</v>
      </c>
      <c r="D111" s="54" t="str">
        <f t="shared" si="2"/>
        <v>[M10107] RIGHT DOOR LEFT SENSOR 1&amp;2 TIMEOUT ERR</v>
      </c>
      <c r="E111" s="54" t="s">
        <v>5269</v>
      </c>
      <c r="G111" t="s">
        <v>5252</v>
      </c>
    </row>
    <row r="112" spans="2:7">
      <c r="B112" s="67">
        <f t="shared" si="3"/>
        <v>108</v>
      </c>
      <c r="C112" s="68" t="s">
        <v>310</v>
      </c>
      <c r="D112" s="54" t="str">
        <f t="shared" si="2"/>
        <v>[M10108] RIGHT DOOR RIGHT SENSOR 1&amp;2 TIMEOUT ERR</v>
      </c>
      <c r="E112" s="54" t="s">
        <v>5270</v>
      </c>
      <c r="G112" t="s">
        <v>5253</v>
      </c>
    </row>
    <row r="113" spans="2:7">
      <c r="B113" s="67">
        <f t="shared" si="3"/>
        <v>109</v>
      </c>
      <c r="C113" s="68" t="s">
        <v>311</v>
      </c>
      <c r="D113" s="54" t="str">
        <f t="shared" si="2"/>
        <v>[M10109] BACK DOOR LEFT SENSOR 1&amp;2 TIMEOUT ERR</v>
      </c>
      <c r="E113" s="54" t="s">
        <v>5271</v>
      </c>
      <c r="G113" t="s">
        <v>5254</v>
      </c>
    </row>
    <row r="114" spans="2:7">
      <c r="B114" s="67">
        <f t="shared" si="3"/>
        <v>110</v>
      </c>
      <c r="C114" s="68" t="s">
        <v>312</v>
      </c>
      <c r="D114" s="54" t="str">
        <f t="shared" si="2"/>
        <v>[M10110] BACK DOOR RIGHT SENSOR 1&amp;2 TIMEOUT ERR</v>
      </c>
      <c r="E114" s="80" t="s">
        <v>5272</v>
      </c>
      <c r="G114" t="s">
        <v>5255</v>
      </c>
    </row>
    <row r="115" spans="2:7">
      <c r="B115" s="67">
        <f t="shared" si="3"/>
        <v>111</v>
      </c>
      <c r="C115" s="68" t="s">
        <v>313</v>
      </c>
      <c r="D115" s="54" t="str">
        <f t="shared" si="2"/>
        <v>[M10111] LEFT DOOR LEFT SENSOR 1&amp;2 TIMEOUT ERR</v>
      </c>
      <c r="E115" s="80" t="s">
        <v>5273</v>
      </c>
      <c r="G115" t="s">
        <v>5256</v>
      </c>
    </row>
    <row r="116" spans="2:7">
      <c r="B116" s="67">
        <f t="shared" si="3"/>
        <v>112</v>
      </c>
      <c r="C116" s="68" t="s">
        <v>314</v>
      </c>
      <c r="D116" s="54" t="str">
        <f t="shared" si="2"/>
        <v>[M10112] LEFT DOOR RIGHT SENSOR 1&amp;2 TIMEOUT ERR</v>
      </c>
      <c r="E116" s="80" t="s">
        <v>5274</v>
      </c>
      <c r="G116" t="s">
        <v>5257</v>
      </c>
    </row>
    <row r="117" spans="2:7">
      <c r="B117" s="67">
        <f t="shared" si="3"/>
        <v>113</v>
      </c>
      <c r="C117" s="68" t="s">
        <v>315</v>
      </c>
      <c r="D117" s="54" t="str">
        <f t="shared" si="2"/>
        <v xml:space="preserve">[M10113] </v>
      </c>
      <c r="E117" s="80"/>
    </row>
    <row r="118" spans="2:7">
      <c r="B118" s="67">
        <f t="shared" si="3"/>
        <v>114</v>
      </c>
      <c r="C118" s="68" t="s">
        <v>316</v>
      </c>
      <c r="D118" s="54" t="str">
        <f t="shared" si="2"/>
        <v xml:space="preserve">[M10114] </v>
      </c>
      <c r="E118" s="54"/>
    </row>
    <row r="119" spans="2:7">
      <c r="B119" s="67">
        <f t="shared" si="3"/>
        <v>115</v>
      </c>
      <c r="C119" s="68" t="s">
        <v>317</v>
      </c>
      <c r="D119" s="54" t="str">
        <f t="shared" si="2"/>
        <v xml:space="preserve">[M10115] </v>
      </c>
      <c r="E119" s="54"/>
    </row>
    <row r="120" spans="2:7">
      <c r="B120" s="67">
        <f t="shared" si="3"/>
        <v>116</v>
      </c>
      <c r="C120" s="68" t="s">
        <v>318</v>
      </c>
      <c r="D120" s="54" t="str">
        <f t="shared" si="2"/>
        <v xml:space="preserve">[M10116] </v>
      </c>
      <c r="E120" s="54"/>
    </row>
    <row r="121" spans="2:7">
      <c r="B121" s="67">
        <f t="shared" si="3"/>
        <v>117</v>
      </c>
      <c r="C121" s="68" t="s">
        <v>319</v>
      </c>
      <c r="D121" s="54" t="str">
        <f t="shared" si="2"/>
        <v xml:space="preserve">[M10117] </v>
      </c>
      <c r="E121" s="54"/>
    </row>
    <row r="122" spans="2:7">
      <c r="B122" s="67">
        <f t="shared" si="3"/>
        <v>118</v>
      </c>
      <c r="C122" s="68" t="s">
        <v>320</v>
      </c>
      <c r="D122" s="54" t="str">
        <f t="shared" si="2"/>
        <v xml:space="preserve">[M10118] </v>
      </c>
      <c r="E122" s="54"/>
    </row>
    <row r="123" spans="2:7">
      <c r="B123" s="67">
        <f t="shared" si="3"/>
        <v>119</v>
      </c>
      <c r="C123" s="68" t="s">
        <v>321</v>
      </c>
      <c r="D123" s="54" t="str">
        <f t="shared" si="2"/>
        <v>[M10119] RUN NO INITIAL ERR</v>
      </c>
      <c r="E123" s="54"/>
      <c r="G123" t="s">
        <v>5526</v>
      </c>
    </row>
    <row r="124" spans="2:7">
      <c r="B124" s="67">
        <f t="shared" si="3"/>
        <v>120</v>
      </c>
      <c r="C124" s="68" t="s">
        <v>322</v>
      </c>
      <c r="D124" s="54" t="str">
        <f t="shared" si="2"/>
        <v>[M10120] U0#1 MODULE ERR - ROTARY TABLE</v>
      </c>
      <c r="E124" s="54"/>
      <c r="G124" t="s">
        <v>5527</v>
      </c>
    </row>
    <row r="125" spans="2:7">
      <c r="B125" s="67">
        <f t="shared" si="3"/>
        <v>121</v>
      </c>
      <c r="C125" s="68" t="s">
        <v>323</v>
      </c>
      <c r="D125" s="54" t="str">
        <f t="shared" si="2"/>
        <v xml:space="preserve">[M10121] U0#2 MODULE ERR - </v>
      </c>
      <c r="E125" s="54"/>
      <c r="G125" t="s">
        <v>5528</v>
      </c>
    </row>
    <row r="126" spans="2:7">
      <c r="B126" s="67">
        <f t="shared" si="3"/>
        <v>122</v>
      </c>
      <c r="C126" s="68" t="s">
        <v>324</v>
      </c>
      <c r="D126" s="54" t="str">
        <f t="shared" si="2"/>
        <v xml:space="preserve">[M10122] U0#3 MODULE ERR - </v>
      </c>
      <c r="E126" s="54"/>
      <c r="G126" t="s">
        <v>5529</v>
      </c>
    </row>
    <row r="127" spans="2:7">
      <c r="B127" s="67">
        <f t="shared" si="3"/>
        <v>123</v>
      </c>
      <c r="C127" s="68" t="s">
        <v>325</v>
      </c>
      <c r="D127" s="54" t="str">
        <f t="shared" si="2"/>
        <v xml:space="preserve">[M10123] U0#4 MODULE ERR - </v>
      </c>
      <c r="E127" s="54"/>
      <c r="G127" t="s">
        <v>5530</v>
      </c>
    </row>
    <row r="128" spans="2:7">
      <c r="B128" s="67">
        <f t="shared" si="3"/>
        <v>124</v>
      </c>
      <c r="C128" s="68" t="s">
        <v>326</v>
      </c>
      <c r="D128" s="54" t="str">
        <f t="shared" si="2"/>
        <v>[M10124] U0#1 DRIVER ERR - ROTARY TABLE</v>
      </c>
      <c r="E128" s="54"/>
      <c r="G128" t="s">
        <v>5531</v>
      </c>
    </row>
    <row r="129" spans="2:7">
      <c r="B129" s="67">
        <f t="shared" si="3"/>
        <v>125</v>
      </c>
      <c r="C129" s="68" t="s">
        <v>327</v>
      </c>
      <c r="D129" s="54" t="str">
        <f t="shared" si="2"/>
        <v xml:space="preserve">[M10125] U0#2 DRIVER ERR - </v>
      </c>
      <c r="E129" s="54"/>
      <c r="G129" t="s">
        <v>5532</v>
      </c>
    </row>
    <row r="130" spans="2:7">
      <c r="B130" s="67">
        <f t="shared" si="3"/>
        <v>126</v>
      </c>
      <c r="C130" s="68" t="s">
        <v>328</v>
      </c>
      <c r="D130" s="54" t="str">
        <f t="shared" si="2"/>
        <v xml:space="preserve">[M10126] U0#3 DRIVER ERR - </v>
      </c>
      <c r="E130" s="81"/>
      <c r="G130" t="s">
        <v>5533</v>
      </c>
    </row>
    <row r="131" spans="2:7">
      <c r="B131" s="67">
        <f t="shared" si="3"/>
        <v>127</v>
      </c>
      <c r="C131" s="68" t="s">
        <v>329</v>
      </c>
      <c r="D131" s="54" t="str">
        <f t="shared" si="2"/>
        <v xml:space="preserve">[M10127] U0#4 DRIVER ERR - </v>
      </c>
      <c r="E131" s="81"/>
      <c r="G131" t="s">
        <v>5534</v>
      </c>
    </row>
    <row r="132" spans="2:7">
      <c r="B132" s="67">
        <f t="shared" si="3"/>
        <v>128</v>
      </c>
      <c r="C132" s="68" t="s">
        <v>330</v>
      </c>
      <c r="D132" s="54" t="str">
        <f t="shared" ref="D132:D195" si="4">_xlfn.CONCAT("[", C132, "]", " ", G132)</f>
        <v>[M10128] U0#1 LIMIT(-) ERR - ROTARY TABLE</v>
      </c>
      <c r="E132" s="81"/>
      <c r="G132" t="s">
        <v>5535</v>
      </c>
    </row>
    <row r="133" spans="2:7">
      <c r="B133" s="67">
        <f t="shared" ref="B133:B196" si="5">B132+1</f>
        <v>129</v>
      </c>
      <c r="C133" s="68" t="s">
        <v>331</v>
      </c>
      <c r="D133" s="54" t="str">
        <f t="shared" si="4"/>
        <v xml:space="preserve">[M10129] U0#2 LIMIT(-) ERR - </v>
      </c>
      <c r="E133" s="54"/>
      <c r="G133" t="s">
        <v>5536</v>
      </c>
    </row>
    <row r="134" spans="2:7">
      <c r="B134" s="67">
        <f t="shared" si="5"/>
        <v>130</v>
      </c>
      <c r="C134" s="68" t="s">
        <v>332</v>
      </c>
      <c r="D134" s="54" t="str">
        <f t="shared" si="4"/>
        <v xml:space="preserve">[M10130] U0#3 LIMIT(-) ERR - </v>
      </c>
      <c r="E134" s="54"/>
      <c r="G134" t="s">
        <v>5537</v>
      </c>
    </row>
    <row r="135" spans="2:7">
      <c r="B135" s="67">
        <f t="shared" si="5"/>
        <v>131</v>
      </c>
      <c r="C135" s="68" t="s">
        <v>333</v>
      </c>
      <c r="D135" s="54" t="str">
        <f t="shared" si="4"/>
        <v xml:space="preserve">[M10131] U0#4 LIMIT(-) ERR - </v>
      </c>
      <c r="E135" s="54"/>
      <c r="G135" t="s">
        <v>5538</v>
      </c>
    </row>
    <row r="136" spans="2:7">
      <c r="B136" s="67">
        <f t="shared" si="5"/>
        <v>132</v>
      </c>
      <c r="C136" s="68" t="s">
        <v>334</v>
      </c>
      <c r="D136" s="54" t="str">
        <f t="shared" si="4"/>
        <v>[M10132] U0#1 LIMIT(+) ERR - ROTARY TABLE</v>
      </c>
      <c r="E136" s="54"/>
      <c r="G136" t="s">
        <v>5539</v>
      </c>
    </row>
    <row r="137" spans="2:7">
      <c r="B137" s="67">
        <f t="shared" si="5"/>
        <v>133</v>
      </c>
      <c r="C137" s="68" t="s">
        <v>335</v>
      </c>
      <c r="D137" s="54" t="str">
        <f t="shared" si="4"/>
        <v xml:space="preserve">[M10133] U0#2 LIMIT(+) ERR - </v>
      </c>
      <c r="E137" s="54"/>
      <c r="G137" t="s">
        <v>5540</v>
      </c>
    </row>
    <row r="138" spans="2:7">
      <c r="B138" s="67">
        <f t="shared" si="5"/>
        <v>134</v>
      </c>
      <c r="C138" s="68" t="s">
        <v>336</v>
      </c>
      <c r="D138" s="54" t="str">
        <f t="shared" si="4"/>
        <v xml:space="preserve">[M10134] U0#3 LIMIT(+) ERR - </v>
      </c>
      <c r="E138" s="54"/>
      <c r="G138" t="s">
        <v>5541</v>
      </c>
    </row>
    <row r="139" spans="2:7">
      <c r="B139" s="67">
        <f t="shared" si="5"/>
        <v>135</v>
      </c>
      <c r="C139" s="68" t="s">
        <v>337</v>
      </c>
      <c r="D139" s="54" t="str">
        <f t="shared" si="4"/>
        <v xml:space="preserve">[M10135] U0#4 LIMIT(+) ERR - </v>
      </c>
      <c r="E139" s="54"/>
      <c r="G139" t="s">
        <v>5542</v>
      </c>
    </row>
    <row r="140" spans="2:7">
      <c r="B140" s="67">
        <f t="shared" si="5"/>
        <v>136</v>
      </c>
      <c r="C140" s="68" t="s">
        <v>338</v>
      </c>
      <c r="D140" s="54" t="str">
        <f t="shared" si="4"/>
        <v xml:space="preserve">[M10136] </v>
      </c>
      <c r="E140" s="54"/>
    </row>
    <row r="141" spans="2:7">
      <c r="B141" s="67">
        <f t="shared" si="5"/>
        <v>137</v>
      </c>
      <c r="C141" s="68" t="s">
        <v>339</v>
      </c>
      <c r="D141" s="54" t="str">
        <f t="shared" si="4"/>
        <v xml:space="preserve">[M10137] </v>
      </c>
      <c r="E141" s="54"/>
    </row>
    <row r="142" spans="2:7">
      <c r="B142" s="67">
        <f t="shared" si="5"/>
        <v>138</v>
      </c>
      <c r="C142" s="68" t="s">
        <v>340</v>
      </c>
      <c r="D142" s="54" t="str">
        <f t="shared" si="4"/>
        <v xml:space="preserve">[M10138] </v>
      </c>
      <c r="E142" s="54"/>
    </row>
    <row r="143" spans="2:7">
      <c r="B143" s="67">
        <f t="shared" si="5"/>
        <v>139</v>
      </c>
      <c r="C143" s="68" t="s">
        <v>341</v>
      </c>
      <c r="D143" s="54" t="str">
        <f t="shared" si="4"/>
        <v xml:space="preserve">[M10139] </v>
      </c>
      <c r="E143" s="54"/>
    </row>
    <row r="144" spans="2:7">
      <c r="B144" s="67">
        <f t="shared" si="5"/>
        <v>140</v>
      </c>
      <c r="C144" s="68" t="s">
        <v>342</v>
      </c>
      <c r="D144" s="54" t="str">
        <f t="shared" si="4"/>
        <v>[M10140] U2#01 MODULE ERR - PICKUP PZ1 #1</v>
      </c>
      <c r="E144" s="54"/>
      <c r="G144" t="s">
        <v>5543</v>
      </c>
    </row>
    <row r="145" spans="2:7">
      <c r="B145" s="67">
        <f t="shared" si="5"/>
        <v>141</v>
      </c>
      <c r="C145" s="68" t="s">
        <v>343</v>
      </c>
      <c r="D145" s="54" t="str">
        <f t="shared" si="4"/>
        <v>[M10141] U2#02 MODULE ERR - PICKUP PZ1 #2</v>
      </c>
      <c r="E145" s="54"/>
      <c r="G145" t="s">
        <v>5544</v>
      </c>
    </row>
    <row r="146" spans="2:7">
      <c r="B146" s="67">
        <f t="shared" si="5"/>
        <v>142</v>
      </c>
      <c r="C146" s="68" t="s">
        <v>344</v>
      </c>
      <c r="D146" s="54" t="str">
        <f t="shared" si="4"/>
        <v>[M10142] U2#03 MODULE ERR - PICKUP PZ1 #3</v>
      </c>
      <c r="E146" s="54"/>
      <c r="G146" t="s">
        <v>5545</v>
      </c>
    </row>
    <row r="147" spans="2:7">
      <c r="B147" s="67">
        <f t="shared" si="5"/>
        <v>143</v>
      </c>
      <c r="C147" s="68" t="s">
        <v>345</v>
      </c>
      <c r="D147" s="54" t="str">
        <f t="shared" si="4"/>
        <v>[M10143] U2#04 MODULE ERR - PICKUP PZ1 #4</v>
      </c>
      <c r="E147" s="54"/>
      <c r="G147" t="s">
        <v>5546</v>
      </c>
    </row>
    <row r="148" spans="2:7">
      <c r="B148" s="67">
        <f t="shared" si="5"/>
        <v>144</v>
      </c>
      <c r="C148" s="68" t="s">
        <v>346</v>
      </c>
      <c r="D148" s="54" t="str">
        <f t="shared" si="4"/>
        <v>[M10144] U2#05 MODULE ERR - PICKUP PZ1 #5</v>
      </c>
      <c r="E148" s="54"/>
      <c r="G148" t="s">
        <v>5547</v>
      </c>
    </row>
    <row r="149" spans="2:7">
      <c r="B149" s="67">
        <f t="shared" si="5"/>
        <v>145</v>
      </c>
      <c r="C149" s="68" t="s">
        <v>347</v>
      </c>
      <c r="D149" s="54" t="str">
        <f t="shared" si="4"/>
        <v>[M10145] U2#06 MODULE ERR - PICKUP PZ1 #6</v>
      </c>
      <c r="E149" s="54"/>
      <c r="G149" t="s">
        <v>5548</v>
      </c>
    </row>
    <row r="150" spans="2:7">
      <c r="B150" s="67">
        <f t="shared" si="5"/>
        <v>146</v>
      </c>
      <c r="C150" s="68" t="s">
        <v>348</v>
      </c>
      <c r="D150" s="54" t="str">
        <f t="shared" si="4"/>
        <v>[M10146] U2#07 MODULE ERR - PICKUP PZ2 #1</v>
      </c>
      <c r="E150" s="54"/>
      <c r="G150" t="s">
        <v>5549</v>
      </c>
    </row>
    <row r="151" spans="2:7">
      <c r="B151" s="67">
        <f t="shared" si="5"/>
        <v>147</v>
      </c>
      <c r="C151" s="68" t="s">
        <v>349</v>
      </c>
      <c r="D151" s="54" t="str">
        <f t="shared" si="4"/>
        <v>[M10147] U2#08 MODULE ERR - PICKUP PZ2 #2</v>
      </c>
      <c r="E151" s="54"/>
      <c r="G151" t="s">
        <v>5550</v>
      </c>
    </row>
    <row r="152" spans="2:7">
      <c r="B152" s="67">
        <f t="shared" si="5"/>
        <v>148</v>
      </c>
      <c r="C152" s="68" t="s">
        <v>350</v>
      </c>
      <c r="D152" s="54" t="str">
        <f t="shared" si="4"/>
        <v>[M10148] U2#09 MODULE ERR - PICKUP PZ2 #3</v>
      </c>
      <c r="E152" s="54"/>
      <c r="G152" t="s">
        <v>5551</v>
      </c>
    </row>
    <row r="153" spans="2:7">
      <c r="B153" s="67">
        <f t="shared" si="5"/>
        <v>149</v>
      </c>
      <c r="C153" s="68" t="s">
        <v>351</v>
      </c>
      <c r="D153" s="54" t="str">
        <f t="shared" si="4"/>
        <v>[M10149] U2#10 MODULE ERR - PICKUP PZ2 #4</v>
      </c>
      <c r="E153" s="54"/>
      <c r="G153" t="s">
        <v>5552</v>
      </c>
    </row>
    <row r="154" spans="2:7">
      <c r="B154" s="67">
        <f t="shared" si="5"/>
        <v>150</v>
      </c>
      <c r="C154" s="68" t="s">
        <v>352</v>
      </c>
      <c r="D154" s="54" t="str">
        <f t="shared" si="4"/>
        <v>[M10150] U2#11 MODULE ERR - PICKUP PZ2 #5</v>
      </c>
      <c r="E154" s="54"/>
      <c r="G154" t="s">
        <v>5553</v>
      </c>
    </row>
    <row r="155" spans="2:7">
      <c r="B155" s="67">
        <f t="shared" si="5"/>
        <v>151</v>
      </c>
      <c r="C155" s="68" t="s">
        <v>353</v>
      </c>
      <c r="D155" s="54" t="str">
        <f t="shared" si="4"/>
        <v>[M10151] U2#12 MODULE ERR - PICKUP PZ2 #6</v>
      </c>
      <c r="E155" s="54"/>
      <c r="G155" t="s">
        <v>5554</v>
      </c>
    </row>
    <row r="156" spans="2:7">
      <c r="B156" s="67">
        <f t="shared" si="5"/>
        <v>152</v>
      </c>
      <c r="C156" s="68" t="s">
        <v>354</v>
      </c>
      <c r="D156" s="54" t="str">
        <f t="shared" si="4"/>
        <v>[M10152] U2#13 MODULE ERR - PICKUP PZ3 #1</v>
      </c>
      <c r="E156" s="54"/>
      <c r="G156" t="s">
        <v>5555</v>
      </c>
    </row>
    <row r="157" spans="2:7">
      <c r="B157" s="67">
        <f t="shared" si="5"/>
        <v>153</v>
      </c>
      <c r="C157" s="68" t="s">
        <v>355</v>
      </c>
      <c r="D157" s="54" t="str">
        <f t="shared" si="4"/>
        <v>[M10153] U2#14 MODULE ERR - PICKUP PZ3 #2</v>
      </c>
      <c r="E157" s="54"/>
      <c r="G157" t="s">
        <v>5556</v>
      </c>
    </row>
    <row r="158" spans="2:7">
      <c r="B158" s="67">
        <f t="shared" si="5"/>
        <v>154</v>
      </c>
      <c r="C158" s="68" t="s">
        <v>356</v>
      </c>
      <c r="D158" s="54" t="str">
        <f t="shared" si="4"/>
        <v>[M10154] U2#15 MODULE ERR - PICKUP PZ3 #3</v>
      </c>
      <c r="E158" s="54"/>
      <c r="G158" t="s">
        <v>5557</v>
      </c>
    </row>
    <row r="159" spans="2:7">
      <c r="B159" s="67">
        <f t="shared" si="5"/>
        <v>155</v>
      </c>
      <c r="C159" s="68" t="s">
        <v>357</v>
      </c>
      <c r="D159" s="54" t="str">
        <f t="shared" si="4"/>
        <v>[M10155] U2#16 MODULE ERR - PICKUP PZ3 #4</v>
      </c>
      <c r="E159" s="54"/>
      <c r="G159" t="s">
        <v>5558</v>
      </c>
    </row>
    <row r="160" spans="2:7">
      <c r="B160" s="67">
        <f t="shared" si="5"/>
        <v>156</v>
      </c>
      <c r="C160" s="68" t="s">
        <v>358</v>
      </c>
      <c r="D160" s="54" t="str">
        <f t="shared" si="4"/>
        <v>[M10156] U2#01 DRIVER ERR - PICKUP PZ1 #1</v>
      </c>
      <c r="E160" s="54"/>
      <c r="G160" t="s">
        <v>5559</v>
      </c>
    </row>
    <row r="161" spans="2:7">
      <c r="B161" s="67">
        <f t="shared" si="5"/>
        <v>157</v>
      </c>
      <c r="C161" s="68" t="s">
        <v>359</v>
      </c>
      <c r="D161" s="54" t="str">
        <f t="shared" si="4"/>
        <v>[M10157] U2#02 DRIVER ERR - PICKUP PZ1 #2</v>
      </c>
      <c r="E161" s="54"/>
      <c r="G161" t="s">
        <v>5560</v>
      </c>
    </row>
    <row r="162" spans="2:7">
      <c r="B162" s="67">
        <f t="shared" si="5"/>
        <v>158</v>
      </c>
      <c r="C162" s="68" t="s">
        <v>360</v>
      </c>
      <c r="D162" s="54" t="str">
        <f t="shared" si="4"/>
        <v>[M10158] U2#03 DRIVER ERR - PICKUP PZ1 #3</v>
      </c>
      <c r="E162" s="54"/>
      <c r="G162" t="s">
        <v>5561</v>
      </c>
    </row>
    <row r="163" spans="2:7">
      <c r="B163" s="67">
        <f t="shared" si="5"/>
        <v>159</v>
      </c>
      <c r="C163" s="68" t="s">
        <v>361</v>
      </c>
      <c r="D163" s="54" t="str">
        <f t="shared" si="4"/>
        <v>[M10159] U2#04 DRIVER ERR - PICKUP PZ1 #4</v>
      </c>
      <c r="E163" s="54"/>
      <c r="G163" t="s">
        <v>5562</v>
      </c>
    </row>
    <row r="164" spans="2:7">
      <c r="B164" s="67">
        <f t="shared" si="5"/>
        <v>160</v>
      </c>
      <c r="C164" s="68" t="s">
        <v>362</v>
      </c>
      <c r="D164" s="54" t="str">
        <f t="shared" si="4"/>
        <v>[M10160] U2#05 DRIVER ERR - PICKUP PZ1 #5</v>
      </c>
      <c r="E164" s="54"/>
      <c r="G164" t="s">
        <v>5563</v>
      </c>
    </row>
    <row r="165" spans="2:7">
      <c r="B165" s="67">
        <f t="shared" si="5"/>
        <v>161</v>
      </c>
      <c r="C165" s="68" t="s">
        <v>363</v>
      </c>
      <c r="D165" s="54" t="str">
        <f t="shared" si="4"/>
        <v>[M10161] U2#06 DRIVER ERR - PICKUP PZ1 #6</v>
      </c>
      <c r="E165" s="54"/>
      <c r="G165" t="s">
        <v>5564</v>
      </c>
    </row>
    <row r="166" spans="2:7">
      <c r="B166" s="67">
        <f t="shared" si="5"/>
        <v>162</v>
      </c>
      <c r="C166" s="68" t="s">
        <v>364</v>
      </c>
      <c r="D166" s="54" t="str">
        <f t="shared" si="4"/>
        <v>[M10162] U2#07 DRIVER ERR - PICKUP PZ2 #1</v>
      </c>
      <c r="E166" s="54"/>
      <c r="G166" t="s">
        <v>5565</v>
      </c>
    </row>
    <row r="167" spans="2:7">
      <c r="B167" s="67">
        <f t="shared" si="5"/>
        <v>163</v>
      </c>
      <c r="C167" s="68" t="s">
        <v>365</v>
      </c>
      <c r="D167" s="54" t="str">
        <f t="shared" si="4"/>
        <v>[M10163] U2#08 DRIVER ERR - PICKUP PZ2 #2</v>
      </c>
      <c r="E167" s="54"/>
      <c r="G167" t="s">
        <v>5566</v>
      </c>
    </row>
    <row r="168" spans="2:7">
      <c r="B168" s="67">
        <f t="shared" si="5"/>
        <v>164</v>
      </c>
      <c r="C168" s="68" t="s">
        <v>366</v>
      </c>
      <c r="D168" s="54" t="str">
        <f t="shared" si="4"/>
        <v>[M10164] U2#09 DRIVER ERR - PICKUP PZ2 #3</v>
      </c>
      <c r="E168" s="54"/>
      <c r="G168" t="s">
        <v>5567</v>
      </c>
    </row>
    <row r="169" spans="2:7">
      <c r="B169" s="67">
        <f t="shared" si="5"/>
        <v>165</v>
      </c>
      <c r="C169" s="68" t="s">
        <v>367</v>
      </c>
      <c r="D169" s="54" t="str">
        <f t="shared" si="4"/>
        <v>[M10165] U2#10 DRIVER ERR - PICKUP PZ2 #4</v>
      </c>
      <c r="E169" s="54"/>
      <c r="G169" t="s">
        <v>5568</v>
      </c>
    </row>
    <row r="170" spans="2:7">
      <c r="B170" s="67">
        <f t="shared" si="5"/>
        <v>166</v>
      </c>
      <c r="C170" s="68" t="s">
        <v>368</v>
      </c>
      <c r="D170" s="54" t="str">
        <f t="shared" si="4"/>
        <v>[M10166] U2#11 DRIVER ERR - PICKUP PZ2 #5</v>
      </c>
      <c r="E170" s="54"/>
      <c r="G170" t="s">
        <v>5569</v>
      </c>
    </row>
    <row r="171" spans="2:7">
      <c r="B171" s="67">
        <f t="shared" si="5"/>
        <v>167</v>
      </c>
      <c r="C171" s="68" t="s">
        <v>369</v>
      </c>
      <c r="D171" s="54" t="str">
        <f t="shared" si="4"/>
        <v>[M10167] U2#12 DRIVER ERR - PICKUP PZ2 #6</v>
      </c>
      <c r="E171" s="54"/>
      <c r="G171" t="s">
        <v>5570</v>
      </c>
    </row>
    <row r="172" spans="2:7">
      <c r="B172" s="67">
        <f t="shared" si="5"/>
        <v>168</v>
      </c>
      <c r="C172" s="68" t="s">
        <v>370</v>
      </c>
      <c r="D172" s="54" t="str">
        <f t="shared" si="4"/>
        <v>[M10168] U2#13 DRIVER ERR - PICKUP PZ3 #1</v>
      </c>
      <c r="E172" s="54"/>
      <c r="G172" t="s">
        <v>5571</v>
      </c>
    </row>
    <row r="173" spans="2:7">
      <c r="B173" s="67">
        <f t="shared" si="5"/>
        <v>169</v>
      </c>
      <c r="C173" s="68" t="s">
        <v>371</v>
      </c>
      <c r="D173" s="54" t="str">
        <f t="shared" si="4"/>
        <v>[M10169] U2#14 DRIVER ERR - PICKUP PZ3 #2</v>
      </c>
      <c r="E173" s="54"/>
      <c r="G173" t="s">
        <v>5572</v>
      </c>
    </row>
    <row r="174" spans="2:7">
      <c r="B174" s="67">
        <f t="shared" si="5"/>
        <v>170</v>
      </c>
      <c r="C174" s="68" t="s">
        <v>372</v>
      </c>
      <c r="D174" s="54" t="str">
        <f t="shared" si="4"/>
        <v>[M10170] U2#15 DRIVER ERR - PICKUP PZ3 #3</v>
      </c>
      <c r="E174" s="54"/>
      <c r="G174" t="s">
        <v>5573</v>
      </c>
    </row>
    <row r="175" spans="2:7">
      <c r="B175" s="67">
        <f t="shared" si="5"/>
        <v>171</v>
      </c>
      <c r="C175" s="68" t="s">
        <v>373</v>
      </c>
      <c r="D175" s="54" t="str">
        <f t="shared" si="4"/>
        <v>[M10171] U2#16 DRIVER ERR - PICKUP PZ3 #4</v>
      </c>
      <c r="E175" s="54"/>
      <c r="G175" t="s">
        <v>5574</v>
      </c>
    </row>
    <row r="176" spans="2:7">
      <c r="B176" s="67">
        <f t="shared" si="5"/>
        <v>172</v>
      </c>
      <c r="C176" s="68" t="s">
        <v>374</v>
      </c>
      <c r="D176" s="54" t="str">
        <f t="shared" si="4"/>
        <v>[M10172] U2#01 LIMIT(-) ERR - PICKUP PZ1 #1</v>
      </c>
      <c r="E176" s="54"/>
      <c r="G176" t="s">
        <v>5575</v>
      </c>
    </row>
    <row r="177" spans="2:7">
      <c r="B177" s="67">
        <f t="shared" si="5"/>
        <v>173</v>
      </c>
      <c r="C177" s="68" t="s">
        <v>375</v>
      </c>
      <c r="D177" s="54" t="str">
        <f t="shared" si="4"/>
        <v>[M10173] U2#02 LIMIT(-) ERR - PICKUP PZ1 #2</v>
      </c>
      <c r="E177" s="54"/>
      <c r="G177" t="s">
        <v>5576</v>
      </c>
    </row>
    <row r="178" spans="2:7">
      <c r="B178" s="67">
        <f t="shared" si="5"/>
        <v>174</v>
      </c>
      <c r="C178" s="68" t="s">
        <v>376</v>
      </c>
      <c r="D178" s="54" t="str">
        <f t="shared" si="4"/>
        <v>[M10174] U2#03 LIMIT(-) ERR - PICKUP PZ1 #3</v>
      </c>
      <c r="E178" s="54"/>
      <c r="G178" t="s">
        <v>5577</v>
      </c>
    </row>
    <row r="179" spans="2:7">
      <c r="B179" s="67">
        <f t="shared" si="5"/>
        <v>175</v>
      </c>
      <c r="C179" s="68" t="s">
        <v>377</v>
      </c>
      <c r="D179" s="54" t="str">
        <f t="shared" si="4"/>
        <v>[M10175] U2#04 LIMIT(-) ERR - PICKUP PZ1 #4</v>
      </c>
      <c r="E179" s="54"/>
      <c r="G179" t="s">
        <v>5578</v>
      </c>
    </row>
    <row r="180" spans="2:7">
      <c r="B180" s="67">
        <f t="shared" si="5"/>
        <v>176</v>
      </c>
      <c r="C180" s="68" t="s">
        <v>378</v>
      </c>
      <c r="D180" s="54" t="str">
        <f t="shared" si="4"/>
        <v>[M10176] U2#05 LIMIT(-) ERR - PICKUP PZ1 #5</v>
      </c>
      <c r="E180" s="54"/>
      <c r="G180" t="s">
        <v>5579</v>
      </c>
    </row>
    <row r="181" spans="2:7">
      <c r="B181" s="67">
        <f t="shared" si="5"/>
        <v>177</v>
      </c>
      <c r="C181" s="68" t="s">
        <v>379</v>
      </c>
      <c r="D181" s="54" t="str">
        <f t="shared" si="4"/>
        <v>[M10177] U2#06 LIMIT(-) ERR - PICKUP PZ1 #6</v>
      </c>
      <c r="E181" s="54"/>
      <c r="G181" t="s">
        <v>5580</v>
      </c>
    </row>
    <row r="182" spans="2:7">
      <c r="B182" s="67">
        <f t="shared" si="5"/>
        <v>178</v>
      </c>
      <c r="C182" s="68" t="s">
        <v>380</v>
      </c>
      <c r="D182" s="54" t="str">
        <f t="shared" si="4"/>
        <v>[M10178] U2#07 LIMIT(-) ERR - PICKUP PZ2 #1</v>
      </c>
      <c r="E182" s="54"/>
      <c r="G182" t="s">
        <v>5581</v>
      </c>
    </row>
    <row r="183" spans="2:7">
      <c r="B183" s="67">
        <f t="shared" si="5"/>
        <v>179</v>
      </c>
      <c r="C183" s="68" t="s">
        <v>381</v>
      </c>
      <c r="D183" s="54" t="str">
        <f t="shared" si="4"/>
        <v>[M10179] U2#08 LIMIT(-) ERR - PICKUP PZ2 #2</v>
      </c>
      <c r="E183" s="54"/>
      <c r="G183" t="s">
        <v>5582</v>
      </c>
    </row>
    <row r="184" spans="2:7">
      <c r="B184" s="67">
        <f t="shared" si="5"/>
        <v>180</v>
      </c>
      <c r="C184" s="68" t="s">
        <v>382</v>
      </c>
      <c r="D184" s="54" t="str">
        <f t="shared" si="4"/>
        <v>[M10180] U2#09 LIMIT(-) ERR - PICKUP PZ2 #3</v>
      </c>
      <c r="E184" s="54"/>
      <c r="G184" t="s">
        <v>5583</v>
      </c>
    </row>
    <row r="185" spans="2:7">
      <c r="B185" s="67">
        <f t="shared" si="5"/>
        <v>181</v>
      </c>
      <c r="C185" s="68" t="s">
        <v>383</v>
      </c>
      <c r="D185" s="54" t="str">
        <f t="shared" si="4"/>
        <v>[M10181] U2#10 LIMIT(-) ERR - PICKUP PZ2 #4</v>
      </c>
      <c r="E185" s="54"/>
      <c r="G185" t="s">
        <v>5584</v>
      </c>
    </row>
    <row r="186" spans="2:7">
      <c r="B186" s="67">
        <f t="shared" si="5"/>
        <v>182</v>
      </c>
      <c r="C186" s="68" t="s">
        <v>384</v>
      </c>
      <c r="D186" s="54" t="str">
        <f t="shared" si="4"/>
        <v>[M10182] U2#11 LIMIT(-) ERR - PICKUP PZ2 #5</v>
      </c>
      <c r="E186" s="54"/>
      <c r="G186" t="s">
        <v>5585</v>
      </c>
    </row>
    <row r="187" spans="2:7">
      <c r="B187" s="67">
        <f t="shared" si="5"/>
        <v>183</v>
      </c>
      <c r="C187" s="68" t="s">
        <v>385</v>
      </c>
      <c r="D187" s="54" t="str">
        <f t="shared" si="4"/>
        <v>[M10183] U2#12 LIMIT(-) ERR - PICKUP PZ2 #6</v>
      </c>
      <c r="E187" s="54"/>
      <c r="G187" t="s">
        <v>5586</v>
      </c>
    </row>
    <row r="188" spans="2:7">
      <c r="B188" s="67">
        <f t="shared" si="5"/>
        <v>184</v>
      </c>
      <c r="C188" s="68" t="s">
        <v>386</v>
      </c>
      <c r="D188" s="54" t="str">
        <f t="shared" si="4"/>
        <v>[M10184] U2#13 LIMIT(-) ERR - PICKUP PZ3 #1</v>
      </c>
      <c r="E188" s="54"/>
      <c r="G188" t="s">
        <v>5587</v>
      </c>
    </row>
    <row r="189" spans="2:7">
      <c r="B189" s="67">
        <f t="shared" si="5"/>
        <v>185</v>
      </c>
      <c r="C189" s="68" t="s">
        <v>387</v>
      </c>
      <c r="D189" s="54" t="str">
        <f t="shared" si="4"/>
        <v>[M10185] U2#14 LIMIT(-) ERR - PICKUP PZ3 #2</v>
      </c>
      <c r="E189" s="54"/>
      <c r="G189" t="s">
        <v>5588</v>
      </c>
    </row>
    <row r="190" spans="2:7">
      <c r="B190" s="67">
        <f t="shared" si="5"/>
        <v>186</v>
      </c>
      <c r="C190" s="68" t="s">
        <v>388</v>
      </c>
      <c r="D190" s="54" t="str">
        <f t="shared" si="4"/>
        <v>[M10186] U2#15 LIMIT(-) ERR - PICKUP PZ3 #3</v>
      </c>
      <c r="E190" s="54"/>
      <c r="G190" t="s">
        <v>5589</v>
      </c>
    </row>
    <row r="191" spans="2:7">
      <c r="B191" s="67">
        <f t="shared" si="5"/>
        <v>187</v>
      </c>
      <c r="C191" s="68" t="s">
        <v>389</v>
      </c>
      <c r="D191" s="54" t="str">
        <f t="shared" si="4"/>
        <v>[M10187] U2#16 LIMIT(-) ERR - PICKUP PZ3 #4</v>
      </c>
      <c r="E191" s="54"/>
      <c r="G191" t="s">
        <v>5590</v>
      </c>
    </row>
    <row r="192" spans="2:7">
      <c r="B192" s="67">
        <f t="shared" si="5"/>
        <v>188</v>
      </c>
      <c r="C192" s="68" t="s">
        <v>390</v>
      </c>
      <c r="D192" s="54" t="str">
        <f t="shared" si="4"/>
        <v>[M10188] U2#01 LIMIT(+) ERR - PICKUP PZ1 #1</v>
      </c>
      <c r="E192" s="54"/>
      <c r="G192" t="s">
        <v>5591</v>
      </c>
    </row>
    <row r="193" spans="2:7">
      <c r="B193" s="67">
        <f t="shared" si="5"/>
        <v>189</v>
      </c>
      <c r="C193" s="68" t="s">
        <v>391</v>
      </c>
      <c r="D193" s="54" t="str">
        <f t="shared" si="4"/>
        <v>[M10189] U2#02 LIMIT(+) ERR - PICKUP PZ1 #2</v>
      </c>
      <c r="E193" s="54"/>
      <c r="G193" t="s">
        <v>5592</v>
      </c>
    </row>
    <row r="194" spans="2:7">
      <c r="B194" s="67">
        <f t="shared" si="5"/>
        <v>190</v>
      </c>
      <c r="C194" s="68" t="s">
        <v>392</v>
      </c>
      <c r="D194" s="54" t="str">
        <f t="shared" si="4"/>
        <v>[M10190] U2#03 LIMIT(+) ERR - PICKUP PZ1 #3</v>
      </c>
      <c r="E194" s="54"/>
      <c r="G194" t="s">
        <v>5593</v>
      </c>
    </row>
    <row r="195" spans="2:7">
      <c r="B195" s="67">
        <f t="shared" si="5"/>
        <v>191</v>
      </c>
      <c r="C195" s="68" t="s">
        <v>393</v>
      </c>
      <c r="D195" s="54" t="str">
        <f t="shared" si="4"/>
        <v>[M10191] U2#04 LIMIT(+) ERR - PICKUP PZ1 #4</v>
      </c>
      <c r="E195" s="54"/>
      <c r="G195" t="s">
        <v>5594</v>
      </c>
    </row>
    <row r="196" spans="2:7">
      <c r="B196" s="67">
        <f t="shared" si="5"/>
        <v>192</v>
      </c>
      <c r="C196" s="68" t="s">
        <v>394</v>
      </c>
      <c r="D196" s="54" t="str">
        <f t="shared" ref="D196:D259" si="6">_xlfn.CONCAT("[", C196, "]", " ", G196)</f>
        <v>[M10192] U2#05 LIMIT(+) ERR - PICKUP PZ1 #5</v>
      </c>
      <c r="E196" s="54"/>
      <c r="G196" t="s">
        <v>5595</v>
      </c>
    </row>
    <row r="197" spans="2:7">
      <c r="B197" s="67">
        <f t="shared" ref="B197:B260" si="7">B196+1</f>
        <v>193</v>
      </c>
      <c r="C197" s="68" t="s">
        <v>395</v>
      </c>
      <c r="D197" s="54" t="str">
        <f t="shared" si="6"/>
        <v>[M10193] U2#06 LIMIT(+) ERR - PICKUP PZ1 #6</v>
      </c>
      <c r="E197" s="81"/>
      <c r="G197" t="s">
        <v>5596</v>
      </c>
    </row>
    <row r="198" spans="2:7">
      <c r="B198" s="67">
        <f t="shared" si="7"/>
        <v>194</v>
      </c>
      <c r="C198" s="68" t="s">
        <v>396</v>
      </c>
      <c r="D198" s="54" t="str">
        <f t="shared" si="6"/>
        <v>[M10194] U2#07 LIMIT(+) ERR - PICKUP PZ2 #1</v>
      </c>
      <c r="E198" s="80"/>
      <c r="G198" t="s">
        <v>5597</v>
      </c>
    </row>
    <row r="199" spans="2:7">
      <c r="B199" s="67">
        <f t="shared" si="7"/>
        <v>195</v>
      </c>
      <c r="C199" s="68" t="s">
        <v>397</v>
      </c>
      <c r="D199" s="54" t="str">
        <f t="shared" si="6"/>
        <v>[M10195] U2#08 LIMIT(+) ERR - PICKUP PZ2 #2</v>
      </c>
      <c r="E199" s="54"/>
      <c r="G199" t="s">
        <v>5598</v>
      </c>
    </row>
    <row r="200" spans="2:7">
      <c r="B200" s="67">
        <f t="shared" si="7"/>
        <v>196</v>
      </c>
      <c r="C200" s="68" t="s">
        <v>398</v>
      </c>
      <c r="D200" s="54" t="str">
        <f t="shared" si="6"/>
        <v>[M10196] U2#09 LIMIT(+) ERR - PICKUP PZ2 #3</v>
      </c>
      <c r="E200" s="54"/>
      <c r="G200" t="s">
        <v>5599</v>
      </c>
    </row>
    <row r="201" spans="2:7">
      <c r="B201" s="67">
        <f t="shared" si="7"/>
        <v>197</v>
      </c>
      <c r="C201" s="68" t="s">
        <v>399</v>
      </c>
      <c r="D201" s="54" t="str">
        <f t="shared" si="6"/>
        <v>[M10197] U2#10 LIMIT(+) ERR - PICKUP PZ2 #4</v>
      </c>
      <c r="E201" s="54"/>
      <c r="G201" t="s">
        <v>5600</v>
      </c>
    </row>
    <row r="202" spans="2:7">
      <c r="B202" s="67">
        <f t="shared" si="7"/>
        <v>198</v>
      </c>
      <c r="C202" s="68" t="s">
        <v>400</v>
      </c>
      <c r="D202" s="54" t="str">
        <f t="shared" si="6"/>
        <v>[M10198] U2#11 LIMIT(+) ERR - PICKUP PZ2 #5</v>
      </c>
      <c r="E202" s="80"/>
      <c r="G202" t="s">
        <v>5601</v>
      </c>
    </row>
    <row r="203" spans="2:7">
      <c r="B203" s="67">
        <f t="shared" si="7"/>
        <v>199</v>
      </c>
      <c r="C203" s="68" t="s">
        <v>401</v>
      </c>
      <c r="D203" s="54" t="str">
        <f t="shared" si="6"/>
        <v>[M10199] U2#12 LIMIT(+) ERR - PICKUP PZ2 #6</v>
      </c>
      <c r="E203" s="80"/>
      <c r="G203" t="s">
        <v>5602</v>
      </c>
    </row>
    <row r="204" spans="2:7">
      <c r="B204" s="67">
        <f t="shared" si="7"/>
        <v>200</v>
      </c>
      <c r="C204" s="68" t="s">
        <v>402</v>
      </c>
      <c r="D204" s="54" t="str">
        <f t="shared" si="6"/>
        <v>[M10200] U2#13 LIMIT(+) ERR - PICKUP PZ3 #1</v>
      </c>
      <c r="E204" s="54"/>
      <c r="G204" t="s">
        <v>5603</v>
      </c>
    </row>
    <row r="205" spans="2:7">
      <c r="B205" s="67">
        <f t="shared" si="7"/>
        <v>201</v>
      </c>
      <c r="C205" s="68" t="s">
        <v>403</v>
      </c>
      <c r="D205" s="54" t="str">
        <f t="shared" si="6"/>
        <v>[M10201] U2#14 LIMIT(+) ERR - PICKUP PZ3 #2</v>
      </c>
      <c r="E205" s="80"/>
      <c r="G205" t="s">
        <v>5604</v>
      </c>
    </row>
    <row r="206" spans="2:7">
      <c r="B206" s="67">
        <f t="shared" si="7"/>
        <v>202</v>
      </c>
      <c r="C206" s="68" t="s">
        <v>404</v>
      </c>
      <c r="D206" s="54" t="str">
        <f t="shared" si="6"/>
        <v>[M10202] U2#15 LIMIT(+) ERR - PICKUP PZ3 #3</v>
      </c>
      <c r="E206" s="54"/>
      <c r="G206" t="s">
        <v>5605</v>
      </c>
    </row>
    <row r="207" spans="2:7">
      <c r="B207" s="67">
        <f t="shared" si="7"/>
        <v>203</v>
      </c>
      <c r="C207" s="68" t="s">
        <v>405</v>
      </c>
      <c r="D207" s="54" t="str">
        <f t="shared" si="6"/>
        <v>[M10203] U2#16 LIMIT(+) ERR - PICKUP PZ3 #4</v>
      </c>
      <c r="E207" s="54"/>
      <c r="G207" t="s">
        <v>5606</v>
      </c>
    </row>
    <row r="208" spans="2:7">
      <c r="B208" s="67">
        <f t="shared" si="7"/>
        <v>204</v>
      </c>
      <c r="C208" s="68" t="s">
        <v>406</v>
      </c>
      <c r="D208" s="54" t="str">
        <f t="shared" si="6"/>
        <v xml:space="preserve">[M10204] </v>
      </c>
      <c r="E208" s="54"/>
    </row>
    <row r="209" spans="2:7">
      <c r="B209" s="67">
        <f t="shared" si="7"/>
        <v>205</v>
      </c>
      <c r="C209" s="68" t="s">
        <v>407</v>
      </c>
      <c r="D209" s="54" t="str">
        <f t="shared" si="6"/>
        <v xml:space="preserve">[M10205] </v>
      </c>
      <c r="E209" s="54"/>
    </row>
    <row r="210" spans="2:7">
      <c r="B210" s="67">
        <f t="shared" si="7"/>
        <v>206</v>
      </c>
      <c r="C210" s="68" t="s">
        <v>408</v>
      </c>
      <c r="D210" s="54" t="str">
        <f t="shared" si="6"/>
        <v xml:space="preserve">[M10206] </v>
      </c>
      <c r="E210" s="54"/>
    </row>
    <row r="211" spans="2:7">
      <c r="B211" s="67">
        <f t="shared" si="7"/>
        <v>207</v>
      </c>
      <c r="C211" s="68" t="s">
        <v>409</v>
      </c>
      <c r="D211" s="54" t="str">
        <f t="shared" si="6"/>
        <v xml:space="preserve">[M10207] </v>
      </c>
      <c r="E211" s="54"/>
    </row>
    <row r="212" spans="2:7">
      <c r="B212" s="67">
        <f t="shared" si="7"/>
        <v>208</v>
      </c>
      <c r="C212" s="68" t="s">
        <v>410</v>
      </c>
      <c r="D212" s="54" t="str">
        <f t="shared" si="6"/>
        <v xml:space="preserve">[M10208] </v>
      </c>
      <c r="E212" s="54"/>
    </row>
    <row r="213" spans="2:7">
      <c r="B213" s="67">
        <f t="shared" si="7"/>
        <v>209</v>
      </c>
      <c r="C213" s="68" t="s">
        <v>411</v>
      </c>
      <c r="D213" s="54" t="str">
        <f t="shared" si="6"/>
        <v xml:space="preserve">[M10209] </v>
      </c>
      <c r="E213" s="54"/>
    </row>
    <row r="214" spans="2:7">
      <c r="B214" s="67">
        <f t="shared" si="7"/>
        <v>210</v>
      </c>
      <c r="C214" s="68" t="s">
        <v>412</v>
      </c>
      <c r="D214" s="54" t="str">
        <f t="shared" si="6"/>
        <v>[M10210] U4#01 MODULE ERR - PICKUP PZ3 #5</v>
      </c>
      <c r="E214" s="54"/>
      <c r="G214" t="s">
        <v>5607</v>
      </c>
    </row>
    <row r="215" spans="2:7">
      <c r="B215" s="67">
        <f t="shared" si="7"/>
        <v>211</v>
      </c>
      <c r="C215" s="68" t="s">
        <v>413</v>
      </c>
      <c r="D215" s="54" t="str">
        <f t="shared" si="6"/>
        <v>[M10211] U4#02 MODULE ERR - PICKUP PZ3 #6</v>
      </c>
      <c r="E215" s="54"/>
      <c r="G215" t="s">
        <v>5608</v>
      </c>
    </row>
    <row r="216" spans="2:7">
      <c r="B216" s="67">
        <f t="shared" si="7"/>
        <v>212</v>
      </c>
      <c r="C216" s="68" t="s">
        <v>414</v>
      </c>
      <c r="D216" s="54" t="str">
        <f t="shared" si="6"/>
        <v>[M10212] U4#03 MODULE ERR - PICKUP PZ4 #1</v>
      </c>
      <c r="E216" s="54"/>
      <c r="G216" t="s">
        <v>5609</v>
      </c>
    </row>
    <row r="217" spans="2:7">
      <c r="B217" s="67">
        <f t="shared" si="7"/>
        <v>213</v>
      </c>
      <c r="C217" s="68" t="s">
        <v>415</v>
      </c>
      <c r="D217" s="54" t="str">
        <f t="shared" si="6"/>
        <v>[M10213] U4#04 MODULE ERR - PICKUP PZ4 #2</v>
      </c>
      <c r="E217" s="54"/>
      <c r="G217" t="s">
        <v>5610</v>
      </c>
    </row>
    <row r="218" spans="2:7">
      <c r="B218" s="67">
        <f t="shared" si="7"/>
        <v>214</v>
      </c>
      <c r="C218" s="68" t="s">
        <v>416</v>
      </c>
      <c r="D218" s="54" t="str">
        <f t="shared" si="6"/>
        <v>[M10214] U4#05 MODULE ERR - PICKUP PZ4 #3</v>
      </c>
      <c r="E218" s="54"/>
      <c r="G218" t="s">
        <v>5611</v>
      </c>
    </row>
    <row r="219" spans="2:7">
      <c r="B219" s="67">
        <f t="shared" si="7"/>
        <v>215</v>
      </c>
      <c r="C219" s="68" t="s">
        <v>417</v>
      </c>
      <c r="D219" s="54" t="str">
        <f t="shared" si="6"/>
        <v>[M10215] U4#06 MODULE ERR - PICKUP PZ4 #4</v>
      </c>
      <c r="E219" s="54"/>
      <c r="G219" t="s">
        <v>5612</v>
      </c>
    </row>
    <row r="220" spans="2:7">
      <c r="B220" s="67">
        <f t="shared" si="7"/>
        <v>216</v>
      </c>
      <c r="C220" s="68" t="s">
        <v>418</v>
      </c>
      <c r="D220" s="54" t="str">
        <f t="shared" si="6"/>
        <v>[M10216] U4#07 MODULE ERR - PICKUP PZ4 #5</v>
      </c>
      <c r="E220" s="54"/>
      <c r="G220" t="s">
        <v>5613</v>
      </c>
    </row>
    <row r="221" spans="2:7">
      <c r="B221" s="67">
        <f t="shared" si="7"/>
        <v>217</v>
      </c>
      <c r="C221" s="68" t="s">
        <v>419</v>
      </c>
      <c r="D221" s="54" t="str">
        <f t="shared" si="6"/>
        <v>[M10217] U4#08 MODULE ERR - PICKUP PZ4 #6</v>
      </c>
      <c r="E221" s="54"/>
      <c r="G221" t="s">
        <v>5614</v>
      </c>
    </row>
    <row r="222" spans="2:7">
      <c r="B222" s="67">
        <f t="shared" si="7"/>
        <v>218</v>
      </c>
      <c r="C222" s="68" t="s">
        <v>420</v>
      </c>
      <c r="D222" s="54" t="str">
        <f t="shared" si="6"/>
        <v>[M10218] U4#09 MODULE ERR - INPUT CH1 X</v>
      </c>
      <c r="E222" s="54"/>
      <c r="G222" t="s">
        <v>5615</v>
      </c>
    </row>
    <row r="223" spans="2:7">
      <c r="B223" s="67">
        <f t="shared" si="7"/>
        <v>219</v>
      </c>
      <c r="C223" s="68" t="s">
        <v>421</v>
      </c>
      <c r="D223" s="54" t="str">
        <f t="shared" si="6"/>
        <v>[M10219] U4#10 MODULE ERR - INPUT CH1 Y</v>
      </c>
      <c r="E223" s="54"/>
      <c r="G223" t="s">
        <v>5616</v>
      </c>
    </row>
    <row r="224" spans="2:7">
      <c r="B224" s="67">
        <f t="shared" si="7"/>
        <v>220</v>
      </c>
      <c r="C224" s="68" t="s">
        <v>422</v>
      </c>
      <c r="D224" s="54" t="str">
        <f t="shared" si="6"/>
        <v>[M10220] U4#11 MODULE ERR - INPUT CH1 Z</v>
      </c>
      <c r="E224" s="54"/>
      <c r="G224" t="s">
        <v>5617</v>
      </c>
    </row>
    <row r="225" spans="2:7">
      <c r="B225" s="67">
        <f t="shared" si="7"/>
        <v>221</v>
      </c>
      <c r="C225" s="68" t="s">
        <v>423</v>
      </c>
      <c r="D225" s="54" t="str">
        <f t="shared" si="6"/>
        <v>[M10221] U4#12 MODULE ERR - INPUT CH2 X</v>
      </c>
      <c r="E225" s="54"/>
      <c r="G225" t="s">
        <v>5618</v>
      </c>
    </row>
    <row r="226" spans="2:7">
      <c r="B226" s="67">
        <f t="shared" si="7"/>
        <v>222</v>
      </c>
      <c r="C226" s="68" t="s">
        <v>424</v>
      </c>
      <c r="D226" s="54" t="str">
        <f t="shared" si="6"/>
        <v>[M10222] U4#13 MODULE ERR - INPUT CH2 Y</v>
      </c>
      <c r="E226" s="54"/>
      <c r="G226" t="s">
        <v>5619</v>
      </c>
    </row>
    <row r="227" spans="2:7">
      <c r="B227" s="67">
        <f t="shared" si="7"/>
        <v>223</v>
      </c>
      <c r="C227" s="68" t="s">
        <v>425</v>
      </c>
      <c r="D227" s="54" t="str">
        <f t="shared" si="6"/>
        <v>[M10223] U4#14 MODULE ERR - INPUT CH2 Z</v>
      </c>
      <c r="E227" s="54"/>
      <c r="G227" t="s">
        <v>5620</v>
      </c>
    </row>
    <row r="228" spans="2:7">
      <c r="B228" s="67">
        <f t="shared" si="7"/>
        <v>224</v>
      </c>
      <c r="C228" s="68" t="s">
        <v>426</v>
      </c>
      <c r="D228" s="54" t="str">
        <f t="shared" si="6"/>
        <v>[M10224] U4#15 MODULE ERR - OUTPUT CH1 X</v>
      </c>
      <c r="E228" s="54"/>
      <c r="G228" t="s">
        <v>5621</v>
      </c>
    </row>
    <row r="229" spans="2:7">
      <c r="B229" s="67">
        <f t="shared" si="7"/>
        <v>225</v>
      </c>
      <c r="C229" s="68" t="s">
        <v>427</v>
      </c>
      <c r="D229" s="54" t="str">
        <f t="shared" si="6"/>
        <v>[M10225] U4#16 MODULE ERR - OUTPUT CH1 Y</v>
      </c>
      <c r="E229" s="54"/>
      <c r="G229" t="s">
        <v>5622</v>
      </c>
    </row>
    <row r="230" spans="2:7">
      <c r="B230" s="67">
        <f t="shared" si="7"/>
        <v>226</v>
      </c>
      <c r="C230" s="68" t="s">
        <v>428</v>
      </c>
      <c r="D230" s="54" t="str">
        <f t="shared" si="6"/>
        <v>[M10226] U4#01 DRIVER ERR - PICKUP PZ3 #5</v>
      </c>
      <c r="E230" s="54"/>
      <c r="G230" t="s">
        <v>5623</v>
      </c>
    </row>
    <row r="231" spans="2:7">
      <c r="B231" s="67">
        <f t="shared" si="7"/>
        <v>227</v>
      </c>
      <c r="C231" s="68" t="s">
        <v>429</v>
      </c>
      <c r="D231" s="54" t="str">
        <f t="shared" si="6"/>
        <v>[M10227] U4#02 DRIVER ERR - PICKUP PZ3 #6</v>
      </c>
      <c r="E231" s="54"/>
      <c r="G231" t="s">
        <v>5624</v>
      </c>
    </row>
    <row r="232" spans="2:7">
      <c r="B232" s="67">
        <f t="shared" si="7"/>
        <v>228</v>
      </c>
      <c r="C232" s="68" t="s">
        <v>430</v>
      </c>
      <c r="D232" s="54" t="str">
        <f t="shared" si="6"/>
        <v>[M10228] U4#03 DRIVER ERR - PICKUP PZ4 #1</v>
      </c>
      <c r="E232" s="54"/>
      <c r="G232" t="s">
        <v>5625</v>
      </c>
    </row>
    <row r="233" spans="2:7">
      <c r="B233" s="67">
        <f t="shared" si="7"/>
        <v>229</v>
      </c>
      <c r="C233" s="68" t="s">
        <v>431</v>
      </c>
      <c r="D233" s="54" t="str">
        <f t="shared" si="6"/>
        <v>[M10229] U4#04 DRIVER ERR - PICKUP PZ4 #2</v>
      </c>
      <c r="E233" s="54"/>
      <c r="G233" t="s">
        <v>5626</v>
      </c>
    </row>
    <row r="234" spans="2:7">
      <c r="B234" s="67">
        <f t="shared" si="7"/>
        <v>230</v>
      </c>
      <c r="C234" s="68" t="s">
        <v>432</v>
      </c>
      <c r="D234" s="54" t="str">
        <f t="shared" si="6"/>
        <v>[M10230] U4#05 DRIVER ERR - PICKUP PZ4 #3</v>
      </c>
      <c r="E234" s="54"/>
      <c r="G234" t="s">
        <v>5627</v>
      </c>
    </row>
    <row r="235" spans="2:7">
      <c r="B235" s="67">
        <f t="shared" si="7"/>
        <v>231</v>
      </c>
      <c r="C235" s="68" t="s">
        <v>433</v>
      </c>
      <c r="D235" s="54" t="str">
        <f t="shared" si="6"/>
        <v>[M10231] U4#06 DRIVER ERR - PICKUP PZ4 #4</v>
      </c>
      <c r="E235" s="54"/>
      <c r="G235" t="s">
        <v>5628</v>
      </c>
    </row>
    <row r="236" spans="2:7">
      <c r="B236" s="67">
        <f t="shared" si="7"/>
        <v>232</v>
      </c>
      <c r="C236" s="68" t="s">
        <v>434</v>
      </c>
      <c r="D236" s="54" t="str">
        <f t="shared" si="6"/>
        <v>[M10232] U4#07 DRIVER ERR - PICKUP PZ4 #5</v>
      </c>
      <c r="E236" s="54"/>
      <c r="G236" t="s">
        <v>5629</v>
      </c>
    </row>
    <row r="237" spans="2:7">
      <c r="B237" s="67">
        <f t="shared" si="7"/>
        <v>233</v>
      </c>
      <c r="C237" s="68" t="s">
        <v>435</v>
      </c>
      <c r="D237" s="54" t="str">
        <f t="shared" si="6"/>
        <v>[M10233] U4#08 DRIVER ERR - PICKUP PZ4 #6</v>
      </c>
      <c r="E237" s="54"/>
      <c r="G237" t="s">
        <v>5630</v>
      </c>
    </row>
    <row r="238" spans="2:7">
      <c r="B238" s="67">
        <f t="shared" si="7"/>
        <v>234</v>
      </c>
      <c r="C238" s="68" t="s">
        <v>436</v>
      </c>
      <c r="D238" s="54" t="str">
        <f t="shared" si="6"/>
        <v>[M10234] U4#09 DRIVER ERR - INPUT CH1 X</v>
      </c>
      <c r="E238" s="54"/>
      <c r="G238" t="s">
        <v>5631</v>
      </c>
    </row>
    <row r="239" spans="2:7">
      <c r="B239" s="67">
        <f t="shared" si="7"/>
        <v>235</v>
      </c>
      <c r="C239" s="68" t="s">
        <v>437</v>
      </c>
      <c r="D239" s="54" t="str">
        <f t="shared" si="6"/>
        <v>[M10235] U4#10 DRIVER ERR - INPUT CH1 Y</v>
      </c>
      <c r="E239" s="54"/>
      <c r="G239" t="s">
        <v>5632</v>
      </c>
    </row>
    <row r="240" spans="2:7">
      <c r="B240" s="67">
        <f t="shared" si="7"/>
        <v>236</v>
      </c>
      <c r="C240" s="68" t="s">
        <v>438</v>
      </c>
      <c r="D240" s="54" t="str">
        <f t="shared" si="6"/>
        <v>[M10236] U4#11 DRIVER ERR - INPUT CH1 Z</v>
      </c>
      <c r="E240" s="54"/>
      <c r="G240" t="s">
        <v>5633</v>
      </c>
    </row>
    <row r="241" spans="2:7">
      <c r="B241" s="67">
        <f t="shared" si="7"/>
        <v>237</v>
      </c>
      <c r="C241" s="68" t="s">
        <v>439</v>
      </c>
      <c r="D241" s="54" t="str">
        <f t="shared" si="6"/>
        <v>[M10237] U4#12 DRIVER ERR - INPUT CH2 X</v>
      </c>
      <c r="E241" s="54"/>
      <c r="G241" t="s">
        <v>5634</v>
      </c>
    </row>
    <row r="242" spans="2:7">
      <c r="B242" s="67">
        <f t="shared" si="7"/>
        <v>238</v>
      </c>
      <c r="C242" s="68" t="s">
        <v>440</v>
      </c>
      <c r="D242" s="54" t="str">
        <f t="shared" si="6"/>
        <v>[M10238] U4#13 DRIVER ERR - INPUT CH2 Y</v>
      </c>
      <c r="E242" s="54"/>
      <c r="G242" t="s">
        <v>5635</v>
      </c>
    </row>
    <row r="243" spans="2:7">
      <c r="B243" s="67">
        <f t="shared" si="7"/>
        <v>239</v>
      </c>
      <c r="C243" s="68" t="s">
        <v>441</v>
      </c>
      <c r="D243" s="54" t="str">
        <f t="shared" si="6"/>
        <v>[M10239] U4#14 DRIVER ERR - INPUT CH2 Z</v>
      </c>
      <c r="E243" s="54"/>
      <c r="G243" t="s">
        <v>5636</v>
      </c>
    </row>
    <row r="244" spans="2:7">
      <c r="B244" s="67">
        <f t="shared" si="7"/>
        <v>240</v>
      </c>
      <c r="C244" s="68" t="s">
        <v>442</v>
      </c>
      <c r="D244" s="54" t="str">
        <f t="shared" si="6"/>
        <v>[M10240] U4#15 DRIVER ERR - OUTPUT CH1 X</v>
      </c>
      <c r="E244" s="54"/>
      <c r="G244" t="s">
        <v>5637</v>
      </c>
    </row>
    <row r="245" spans="2:7">
      <c r="B245" s="67">
        <f t="shared" si="7"/>
        <v>241</v>
      </c>
      <c r="C245" s="68" t="s">
        <v>443</v>
      </c>
      <c r="D245" s="54" t="str">
        <f t="shared" si="6"/>
        <v>[M10241] U4#16 DRIVER ERR - OUTPUT CH1 Y</v>
      </c>
      <c r="E245" s="54"/>
      <c r="G245" t="s">
        <v>5638</v>
      </c>
    </row>
    <row r="246" spans="2:7">
      <c r="B246" s="67">
        <f t="shared" si="7"/>
        <v>242</v>
      </c>
      <c r="C246" s="68" t="s">
        <v>444</v>
      </c>
      <c r="D246" s="54" t="str">
        <f t="shared" si="6"/>
        <v>[M10242] U4#01 LIMIT(-) ERR - PICKUP PZ3 #5</v>
      </c>
      <c r="E246" s="54"/>
      <c r="G246" t="s">
        <v>5639</v>
      </c>
    </row>
    <row r="247" spans="2:7">
      <c r="B247" s="67">
        <f t="shared" si="7"/>
        <v>243</v>
      </c>
      <c r="C247" s="68" t="s">
        <v>445</v>
      </c>
      <c r="D247" s="54" t="str">
        <f t="shared" si="6"/>
        <v>[M10243] U4#02 LIMIT(-) ERR - PICKUP PZ3 #6</v>
      </c>
      <c r="E247" s="54"/>
      <c r="G247" t="s">
        <v>5640</v>
      </c>
    </row>
    <row r="248" spans="2:7">
      <c r="B248" s="67">
        <f t="shared" si="7"/>
        <v>244</v>
      </c>
      <c r="C248" s="68" t="s">
        <v>446</v>
      </c>
      <c r="D248" s="54" t="str">
        <f t="shared" si="6"/>
        <v>[M10244] U4#03 LIMIT(-) ERR - PICKUP PZ4 #1</v>
      </c>
      <c r="E248" s="54"/>
      <c r="G248" t="s">
        <v>5641</v>
      </c>
    </row>
    <row r="249" spans="2:7">
      <c r="B249" s="67">
        <f t="shared" si="7"/>
        <v>245</v>
      </c>
      <c r="C249" s="68" t="s">
        <v>447</v>
      </c>
      <c r="D249" s="54" t="str">
        <f t="shared" si="6"/>
        <v>[M10245] U4#04 LIMIT(-) ERR - PICKUP PZ4 #2</v>
      </c>
      <c r="E249" s="54"/>
      <c r="G249" t="s">
        <v>5642</v>
      </c>
    </row>
    <row r="250" spans="2:7">
      <c r="B250" s="67">
        <f t="shared" si="7"/>
        <v>246</v>
      </c>
      <c r="C250" s="68" t="s">
        <v>448</v>
      </c>
      <c r="D250" s="54" t="str">
        <f t="shared" si="6"/>
        <v>[M10246] U4#05 LIMIT(-) ERR - PICKUP PZ4 #3</v>
      </c>
      <c r="E250" s="54"/>
      <c r="G250" t="s">
        <v>5643</v>
      </c>
    </row>
    <row r="251" spans="2:7">
      <c r="B251" s="67">
        <f t="shared" si="7"/>
        <v>247</v>
      </c>
      <c r="C251" s="68" t="s">
        <v>449</v>
      </c>
      <c r="D251" s="54" t="str">
        <f t="shared" si="6"/>
        <v>[M10247] U4#06 LIMIT(-) ERR - PICKUP PZ4 #4</v>
      </c>
      <c r="E251" s="54"/>
      <c r="G251" t="s">
        <v>5644</v>
      </c>
    </row>
    <row r="252" spans="2:7">
      <c r="B252" s="67">
        <f t="shared" si="7"/>
        <v>248</v>
      </c>
      <c r="C252" s="68" t="s">
        <v>450</v>
      </c>
      <c r="D252" s="54" t="str">
        <f t="shared" si="6"/>
        <v>[M10248] U4#07 LIMIT(-) ERR - PICKUP PZ4 #5</v>
      </c>
      <c r="E252" s="54"/>
      <c r="G252" t="s">
        <v>5645</v>
      </c>
    </row>
    <row r="253" spans="2:7">
      <c r="B253" s="67">
        <f t="shared" si="7"/>
        <v>249</v>
      </c>
      <c r="C253" s="68" t="s">
        <v>451</v>
      </c>
      <c r="D253" s="54" t="str">
        <f t="shared" si="6"/>
        <v>[M10249] U4#08 LIMIT(-) ERR - PICKUP PZ4 #6</v>
      </c>
      <c r="E253" s="54"/>
      <c r="G253" t="s">
        <v>5646</v>
      </c>
    </row>
    <row r="254" spans="2:7">
      <c r="B254" s="67">
        <f t="shared" si="7"/>
        <v>250</v>
      </c>
      <c r="C254" s="68" t="s">
        <v>452</v>
      </c>
      <c r="D254" s="54" t="str">
        <f t="shared" si="6"/>
        <v>[M10250] U4#09 LIMIT(-) ERR - INPUT CH1 X</v>
      </c>
      <c r="E254" s="54"/>
      <c r="G254" t="s">
        <v>5647</v>
      </c>
    </row>
    <row r="255" spans="2:7">
      <c r="B255" s="67">
        <f t="shared" si="7"/>
        <v>251</v>
      </c>
      <c r="C255" s="68" t="s">
        <v>453</v>
      </c>
      <c r="D255" s="54" t="str">
        <f t="shared" si="6"/>
        <v>[M10251] U4#10 LIMIT(-) ERR - INPUT CH1 Y</v>
      </c>
      <c r="E255" s="54"/>
      <c r="G255" t="s">
        <v>5648</v>
      </c>
    </row>
    <row r="256" spans="2:7">
      <c r="B256" s="67">
        <f t="shared" si="7"/>
        <v>252</v>
      </c>
      <c r="C256" s="68" t="s">
        <v>454</v>
      </c>
      <c r="D256" s="54" t="str">
        <f t="shared" si="6"/>
        <v>[M10252] U4#11 LIMIT(-) ERR - INPUT CH1 Z</v>
      </c>
      <c r="E256" s="54"/>
      <c r="G256" t="s">
        <v>5649</v>
      </c>
    </row>
    <row r="257" spans="2:7">
      <c r="B257" s="67">
        <f t="shared" si="7"/>
        <v>253</v>
      </c>
      <c r="C257" s="68" t="s">
        <v>455</v>
      </c>
      <c r="D257" s="54" t="str">
        <f t="shared" si="6"/>
        <v>[M10253] U4#12 LIMIT(-) ERR - INPUT CH2 X</v>
      </c>
      <c r="E257" s="54"/>
      <c r="G257" t="s">
        <v>5650</v>
      </c>
    </row>
    <row r="258" spans="2:7">
      <c r="B258" s="67">
        <f t="shared" si="7"/>
        <v>254</v>
      </c>
      <c r="C258" s="68" t="s">
        <v>456</v>
      </c>
      <c r="D258" s="54" t="str">
        <f t="shared" si="6"/>
        <v>[M10254] U4#13 LIMIT(-) ERR - INPUT CH2 Y</v>
      </c>
      <c r="E258" s="54"/>
      <c r="G258" t="s">
        <v>5651</v>
      </c>
    </row>
    <row r="259" spans="2:7">
      <c r="B259" s="67">
        <f t="shared" si="7"/>
        <v>255</v>
      </c>
      <c r="C259" s="68" t="s">
        <v>457</v>
      </c>
      <c r="D259" s="54" t="str">
        <f t="shared" si="6"/>
        <v>[M10255] U4#14 LIMIT(-) ERR - INPUT CH2 Z</v>
      </c>
      <c r="E259" s="54"/>
      <c r="G259" t="s">
        <v>5652</v>
      </c>
    </row>
    <row r="260" spans="2:7">
      <c r="B260" s="67">
        <f t="shared" si="7"/>
        <v>256</v>
      </c>
      <c r="C260" s="68" t="s">
        <v>458</v>
      </c>
      <c r="D260" s="54" t="str">
        <f t="shared" ref="D260:D323" si="8">_xlfn.CONCAT("[", C260, "]", " ", G260)</f>
        <v>[M10256] U4#15 LIMIT(-) ERR - OUTPUT CH1 X</v>
      </c>
      <c r="E260" s="54"/>
      <c r="G260" t="s">
        <v>5653</v>
      </c>
    </row>
    <row r="261" spans="2:7">
      <c r="B261" s="67">
        <f t="shared" ref="B261:B324" si="9">B260+1</f>
        <v>257</v>
      </c>
      <c r="C261" s="68" t="s">
        <v>459</v>
      </c>
      <c r="D261" s="54" t="str">
        <f t="shared" si="8"/>
        <v>[M10257] U4#16 LIMIT(-) ERR - OUTPUT CH1 Y</v>
      </c>
      <c r="E261" s="54"/>
      <c r="G261" t="s">
        <v>5654</v>
      </c>
    </row>
    <row r="262" spans="2:7">
      <c r="B262" s="67">
        <f t="shared" si="9"/>
        <v>258</v>
      </c>
      <c r="C262" s="68" t="s">
        <v>460</v>
      </c>
      <c r="D262" s="54" t="str">
        <f t="shared" si="8"/>
        <v>[M10258] U4#01 LIMIT(+) ERR - PICKUP PZ3 #5</v>
      </c>
      <c r="E262" s="54"/>
      <c r="G262" t="s">
        <v>5655</v>
      </c>
    </row>
    <row r="263" spans="2:7">
      <c r="B263" s="67">
        <f t="shared" si="9"/>
        <v>259</v>
      </c>
      <c r="C263" s="68" t="s">
        <v>461</v>
      </c>
      <c r="D263" s="54" t="str">
        <f t="shared" si="8"/>
        <v>[M10259] U4#02 LIMIT(+) ERR - PICKUP PZ3 #6</v>
      </c>
      <c r="E263" s="54"/>
      <c r="G263" t="s">
        <v>5656</v>
      </c>
    </row>
    <row r="264" spans="2:7">
      <c r="B264" s="67">
        <f t="shared" si="9"/>
        <v>260</v>
      </c>
      <c r="C264" s="68" t="s">
        <v>462</v>
      </c>
      <c r="D264" s="54" t="str">
        <f t="shared" si="8"/>
        <v>[M10260] U4#03 LIMIT(+) ERR - PICKUP PZ4 #1</v>
      </c>
      <c r="E264" s="54"/>
      <c r="G264" t="s">
        <v>5657</v>
      </c>
    </row>
    <row r="265" spans="2:7">
      <c r="B265" s="67">
        <f t="shared" si="9"/>
        <v>261</v>
      </c>
      <c r="C265" s="68" t="s">
        <v>463</v>
      </c>
      <c r="D265" s="54" t="str">
        <f t="shared" si="8"/>
        <v>[M10261] U4#04 LIMIT(+) ERR - PICKUP PZ4 #2</v>
      </c>
      <c r="E265" s="54"/>
      <c r="G265" t="s">
        <v>5658</v>
      </c>
    </row>
    <row r="266" spans="2:7">
      <c r="B266" s="67">
        <f t="shared" si="9"/>
        <v>262</v>
      </c>
      <c r="C266" s="68" t="s">
        <v>464</v>
      </c>
      <c r="D266" s="54" t="str">
        <f t="shared" si="8"/>
        <v>[M10262] U4#05 LIMIT(+) ERR - PICKUP PZ4 #3</v>
      </c>
      <c r="E266" s="54"/>
      <c r="G266" t="s">
        <v>5659</v>
      </c>
    </row>
    <row r="267" spans="2:7">
      <c r="B267" s="67">
        <f t="shared" si="9"/>
        <v>263</v>
      </c>
      <c r="C267" s="68" t="s">
        <v>465</v>
      </c>
      <c r="D267" s="54" t="str">
        <f t="shared" si="8"/>
        <v>[M10263] U4#06 LIMIT(+) ERR - PICKUP PZ4 #4</v>
      </c>
      <c r="E267" s="54"/>
      <c r="G267" t="s">
        <v>5660</v>
      </c>
    </row>
    <row r="268" spans="2:7">
      <c r="B268" s="67">
        <f t="shared" si="9"/>
        <v>264</v>
      </c>
      <c r="C268" s="68" t="s">
        <v>466</v>
      </c>
      <c r="D268" s="54" t="str">
        <f t="shared" si="8"/>
        <v>[M10264] U4#07 LIMIT(+) ERR - PICKUP PZ4 #5</v>
      </c>
      <c r="E268" s="54"/>
      <c r="G268" t="s">
        <v>5661</v>
      </c>
    </row>
    <row r="269" spans="2:7">
      <c r="B269" s="67">
        <f t="shared" si="9"/>
        <v>265</v>
      </c>
      <c r="C269" s="68" t="s">
        <v>467</v>
      </c>
      <c r="D269" s="54" t="str">
        <f t="shared" si="8"/>
        <v>[M10265] U4#08 LIMIT(+) ERR - PICKUP PZ4 #6</v>
      </c>
      <c r="E269" s="54"/>
      <c r="G269" t="s">
        <v>5662</v>
      </c>
    </row>
    <row r="270" spans="2:7">
      <c r="B270" s="67">
        <f t="shared" si="9"/>
        <v>266</v>
      </c>
      <c r="C270" s="68" t="s">
        <v>468</v>
      </c>
      <c r="D270" s="54" t="str">
        <f t="shared" si="8"/>
        <v>[M10266] U4#09 LIMIT(+) ERR - INPUT CH1 X</v>
      </c>
      <c r="E270" s="54"/>
      <c r="G270" t="s">
        <v>5663</v>
      </c>
    </row>
    <row r="271" spans="2:7">
      <c r="B271" s="67">
        <f t="shared" si="9"/>
        <v>267</v>
      </c>
      <c r="C271" s="68" t="s">
        <v>469</v>
      </c>
      <c r="D271" s="54" t="str">
        <f t="shared" si="8"/>
        <v>[M10267] U4#10 LIMIT(+) ERR - INPUT CH1 Y</v>
      </c>
      <c r="E271" s="54"/>
      <c r="G271" t="s">
        <v>5664</v>
      </c>
    </row>
    <row r="272" spans="2:7">
      <c r="B272" s="67">
        <f t="shared" si="9"/>
        <v>268</v>
      </c>
      <c r="C272" s="68" t="s">
        <v>470</v>
      </c>
      <c r="D272" s="54" t="str">
        <f t="shared" si="8"/>
        <v>[M10268] U4#11 LIMIT(+) ERR - INPUT CH1 Z</v>
      </c>
      <c r="E272" s="54"/>
      <c r="G272" t="s">
        <v>5665</v>
      </c>
    </row>
    <row r="273" spans="2:7">
      <c r="B273" s="67">
        <f t="shared" si="9"/>
        <v>269</v>
      </c>
      <c r="C273" s="68" t="s">
        <v>471</v>
      </c>
      <c r="D273" s="54" t="str">
        <f t="shared" si="8"/>
        <v>[M10269] U4#12 LIMIT(+) ERR - INPUT CH2 X</v>
      </c>
      <c r="E273" s="54"/>
      <c r="G273" t="s">
        <v>5666</v>
      </c>
    </row>
    <row r="274" spans="2:7">
      <c r="B274" s="67">
        <f t="shared" si="9"/>
        <v>270</v>
      </c>
      <c r="C274" s="68" t="s">
        <v>472</v>
      </c>
      <c r="D274" s="54" t="str">
        <f t="shared" si="8"/>
        <v>[M10270] U4#13 LIMIT(+) ERR - INPUT CH2 Y</v>
      </c>
      <c r="E274" s="54"/>
      <c r="G274" t="s">
        <v>5667</v>
      </c>
    </row>
    <row r="275" spans="2:7">
      <c r="B275" s="67">
        <f t="shared" si="9"/>
        <v>271</v>
      </c>
      <c r="C275" s="68" t="s">
        <v>473</v>
      </c>
      <c r="D275" s="54" t="str">
        <f t="shared" si="8"/>
        <v>[M10271] U4#14 LIMIT(+) ERR - INPUT CH2 Z</v>
      </c>
      <c r="E275" s="54"/>
      <c r="G275" t="s">
        <v>5668</v>
      </c>
    </row>
    <row r="276" spans="2:7">
      <c r="B276" s="67">
        <f t="shared" si="9"/>
        <v>272</v>
      </c>
      <c r="C276" s="68" t="s">
        <v>474</v>
      </c>
      <c r="D276" s="54" t="str">
        <f t="shared" si="8"/>
        <v>[M10272] U4#15 LIMIT(+) ERR - OUTPUT CH1 X</v>
      </c>
      <c r="E276" s="54"/>
      <c r="G276" t="s">
        <v>5669</v>
      </c>
    </row>
    <row r="277" spans="2:7">
      <c r="B277" s="67">
        <f t="shared" si="9"/>
        <v>273</v>
      </c>
      <c r="C277" s="68" t="s">
        <v>475</v>
      </c>
      <c r="D277" s="54" t="str">
        <f t="shared" si="8"/>
        <v>[M10273] U4#16 LIMIT(+) ERR - OUTPUT CH1 Y</v>
      </c>
      <c r="E277" s="54"/>
      <c r="G277" t="s">
        <v>5670</v>
      </c>
    </row>
    <row r="278" spans="2:7">
      <c r="B278" s="67">
        <f t="shared" si="9"/>
        <v>274</v>
      </c>
      <c r="C278" s="68" t="s">
        <v>476</v>
      </c>
      <c r="D278" s="54" t="str">
        <f t="shared" si="8"/>
        <v xml:space="preserve">[M10274] </v>
      </c>
      <c r="E278" s="54"/>
    </row>
    <row r="279" spans="2:7">
      <c r="B279" s="67">
        <f t="shared" si="9"/>
        <v>275</v>
      </c>
      <c r="C279" s="68" t="s">
        <v>477</v>
      </c>
      <c r="D279" s="54" t="str">
        <f t="shared" si="8"/>
        <v xml:space="preserve">[M10275] </v>
      </c>
      <c r="E279" s="54"/>
    </row>
    <row r="280" spans="2:7">
      <c r="B280" s="67">
        <f t="shared" si="9"/>
        <v>276</v>
      </c>
      <c r="C280" s="68" t="s">
        <v>478</v>
      </c>
      <c r="D280" s="54" t="str">
        <f t="shared" si="8"/>
        <v xml:space="preserve">[M10276] </v>
      </c>
      <c r="E280" s="54"/>
    </row>
    <row r="281" spans="2:7">
      <c r="B281" s="67">
        <f t="shared" si="9"/>
        <v>277</v>
      </c>
      <c r="C281" s="68" t="s">
        <v>479</v>
      </c>
      <c r="D281" s="54" t="str">
        <f t="shared" si="8"/>
        <v xml:space="preserve">[M10277] </v>
      </c>
      <c r="E281" s="54"/>
    </row>
    <row r="282" spans="2:7">
      <c r="B282" s="67">
        <f t="shared" si="9"/>
        <v>278</v>
      </c>
      <c r="C282" s="68" t="s">
        <v>480</v>
      </c>
      <c r="D282" s="54" t="str">
        <f t="shared" si="8"/>
        <v xml:space="preserve">[M10278] </v>
      </c>
      <c r="E282" s="54"/>
    </row>
    <row r="283" spans="2:7">
      <c r="B283" s="67">
        <f t="shared" si="9"/>
        <v>279</v>
      </c>
      <c r="C283" s="68" t="s">
        <v>481</v>
      </c>
      <c r="D283" s="54" t="str">
        <f t="shared" si="8"/>
        <v xml:space="preserve">[M10279] </v>
      </c>
      <c r="E283" s="54"/>
    </row>
    <row r="284" spans="2:7">
      <c r="B284" s="67">
        <f t="shared" si="9"/>
        <v>280</v>
      </c>
      <c r="C284" s="68" t="s">
        <v>482</v>
      </c>
      <c r="D284" s="54" t="str">
        <f t="shared" si="8"/>
        <v>[M10280] U6#01 MODULE ERR - OUTPUT CH1 Z</v>
      </c>
      <c r="E284" s="54"/>
      <c r="G284" t="s">
        <v>5671</v>
      </c>
    </row>
    <row r="285" spans="2:7">
      <c r="B285" s="67">
        <f t="shared" si="9"/>
        <v>281</v>
      </c>
      <c r="C285" s="68" t="s">
        <v>483</v>
      </c>
      <c r="D285" s="54" t="str">
        <f t="shared" si="8"/>
        <v>[M10281] U6#02 MODULE ERR - OUTPUT CH2 X</v>
      </c>
      <c r="E285" s="54"/>
      <c r="G285" t="s">
        <v>5672</v>
      </c>
    </row>
    <row r="286" spans="2:7">
      <c r="B286" s="67">
        <f t="shared" si="9"/>
        <v>282</v>
      </c>
      <c r="C286" s="68" t="s">
        <v>484</v>
      </c>
      <c r="D286" s="54" t="str">
        <f t="shared" si="8"/>
        <v>[M10282] U6#03 MODULE ERR - OUTPUT CH2 Y</v>
      </c>
      <c r="E286" s="54"/>
      <c r="G286" t="s">
        <v>5673</v>
      </c>
    </row>
    <row r="287" spans="2:7">
      <c r="B287" s="67">
        <f t="shared" si="9"/>
        <v>283</v>
      </c>
      <c r="C287" s="68" t="s">
        <v>485</v>
      </c>
      <c r="D287" s="54" t="str">
        <f t="shared" si="8"/>
        <v>[M10283] U6#04 MODULE ERR - OUTPUT CH2 Z</v>
      </c>
      <c r="E287" s="54"/>
      <c r="G287" t="s">
        <v>5674</v>
      </c>
    </row>
    <row r="288" spans="2:7">
      <c r="B288" s="67">
        <f t="shared" si="9"/>
        <v>284</v>
      </c>
      <c r="C288" s="68" t="s">
        <v>486</v>
      </c>
      <c r="D288" s="54" t="str">
        <f t="shared" si="8"/>
        <v>[M10284] U6#05 MODULE ERR - LOAD TRAY</v>
      </c>
      <c r="E288" s="54"/>
      <c r="G288" t="s">
        <v>5675</v>
      </c>
    </row>
    <row r="289" spans="2:7">
      <c r="B289" s="67">
        <f t="shared" si="9"/>
        <v>285</v>
      </c>
      <c r="C289" s="68" t="s">
        <v>487</v>
      </c>
      <c r="D289" s="54" t="str">
        <f t="shared" si="8"/>
        <v>[M10285] U6#06 MODULE ERR - INPUT VISION #1</v>
      </c>
      <c r="E289" s="54"/>
      <c r="G289" t="s">
        <v>5676</v>
      </c>
    </row>
    <row r="290" spans="2:7">
      <c r="B290" s="67">
        <f t="shared" si="9"/>
        <v>286</v>
      </c>
      <c r="C290" s="68" t="s">
        <v>488</v>
      </c>
      <c r="D290" s="54" t="str">
        <f t="shared" si="8"/>
        <v>[M10286] U6#07 MODULE ERR - TEST VISION #2</v>
      </c>
      <c r="E290" s="54"/>
      <c r="G290" t="s">
        <v>5677</v>
      </c>
    </row>
    <row r="291" spans="2:7">
      <c r="B291" s="67">
        <f t="shared" si="9"/>
        <v>287</v>
      </c>
      <c r="C291" s="68" t="s">
        <v>489</v>
      </c>
      <c r="D291" s="54" t="str">
        <f t="shared" si="8"/>
        <v>[M10287] U6#08 MODULE ERR - OUTPUT VISION #3</v>
      </c>
      <c r="E291" s="54"/>
      <c r="G291" t="s">
        <v>5678</v>
      </c>
    </row>
    <row r="292" spans="2:7">
      <c r="B292" s="67">
        <f t="shared" si="9"/>
        <v>288</v>
      </c>
      <c r="C292" s="68" t="s">
        <v>490</v>
      </c>
      <c r="D292" s="54" t="str">
        <f t="shared" si="8"/>
        <v>[M10288] U6#09 MODULE ERR - TAPE STEP</v>
      </c>
      <c r="E292" s="54"/>
      <c r="G292" t="s">
        <v>5679</v>
      </c>
    </row>
    <row r="293" spans="2:7">
      <c r="B293" s="67">
        <f t="shared" si="9"/>
        <v>289</v>
      </c>
      <c r="C293" s="68" t="s">
        <v>491</v>
      </c>
      <c r="D293" s="54" t="str">
        <f t="shared" si="8"/>
        <v>[M10289] U6#10 MODULE ERR - TAPE SPEED</v>
      </c>
      <c r="E293" s="54"/>
      <c r="G293" t="s">
        <v>5680</v>
      </c>
    </row>
    <row r="294" spans="2:7">
      <c r="B294" s="67">
        <f t="shared" si="9"/>
        <v>290</v>
      </c>
      <c r="C294" s="68" t="s">
        <v>492</v>
      </c>
      <c r="D294" s="54" t="str">
        <f t="shared" si="8"/>
        <v xml:space="preserve">[M10290] U6#11 MODULE ERR - </v>
      </c>
      <c r="E294" s="54"/>
      <c r="G294" t="s">
        <v>5681</v>
      </c>
    </row>
    <row r="295" spans="2:7">
      <c r="B295" s="67">
        <f t="shared" si="9"/>
        <v>291</v>
      </c>
      <c r="C295" s="68" t="s">
        <v>493</v>
      </c>
      <c r="D295" s="54" t="str">
        <f t="shared" si="8"/>
        <v xml:space="preserve">[M10291] U6#12 MODULE ERR - </v>
      </c>
      <c r="E295" s="54"/>
      <c r="G295" t="s">
        <v>5682</v>
      </c>
    </row>
    <row r="296" spans="2:7">
      <c r="B296" s="67">
        <f t="shared" si="9"/>
        <v>292</v>
      </c>
      <c r="C296" s="68" t="s">
        <v>494</v>
      </c>
      <c r="D296" s="54" t="str">
        <f t="shared" si="8"/>
        <v xml:space="preserve">[M10292] U6#13 MODULE ERR - </v>
      </c>
      <c r="E296" s="54"/>
      <c r="G296" t="s">
        <v>5683</v>
      </c>
    </row>
    <row r="297" spans="2:7">
      <c r="B297" s="67">
        <f t="shared" si="9"/>
        <v>293</v>
      </c>
      <c r="C297" s="68" t="s">
        <v>495</v>
      </c>
      <c r="D297" s="54" t="str">
        <f t="shared" si="8"/>
        <v xml:space="preserve">[M10293] U6#14 MODULE ERR - </v>
      </c>
      <c r="E297" s="54"/>
      <c r="G297" t="s">
        <v>5684</v>
      </c>
    </row>
    <row r="298" spans="2:7">
      <c r="B298" s="67">
        <f t="shared" si="9"/>
        <v>294</v>
      </c>
      <c r="C298" s="68" t="s">
        <v>496</v>
      </c>
      <c r="D298" s="54" t="str">
        <f t="shared" si="8"/>
        <v xml:space="preserve">[M10294] U6#15 MODULE ERR - </v>
      </c>
      <c r="E298" s="54"/>
      <c r="G298" t="s">
        <v>5685</v>
      </c>
    </row>
    <row r="299" spans="2:7">
      <c r="B299" s="67">
        <f t="shared" si="9"/>
        <v>295</v>
      </c>
      <c r="C299" s="68" t="s">
        <v>497</v>
      </c>
      <c r="D299" s="54" t="str">
        <f t="shared" si="8"/>
        <v xml:space="preserve">[M10295] U6#16 MODULE ERR - </v>
      </c>
      <c r="E299" s="54"/>
      <c r="G299" t="s">
        <v>5686</v>
      </c>
    </row>
    <row r="300" spans="2:7">
      <c r="B300" s="67">
        <f t="shared" si="9"/>
        <v>296</v>
      </c>
      <c r="C300" s="68" t="s">
        <v>498</v>
      </c>
      <c r="D300" s="54" t="str">
        <f t="shared" si="8"/>
        <v>[M10296] U6#01 DRIVER ERR - OUTPUT CH1 Z</v>
      </c>
      <c r="E300" s="54"/>
      <c r="G300" t="s">
        <v>5687</v>
      </c>
    </row>
    <row r="301" spans="2:7">
      <c r="B301" s="67">
        <f t="shared" si="9"/>
        <v>297</v>
      </c>
      <c r="C301" s="68" t="s">
        <v>499</v>
      </c>
      <c r="D301" s="54" t="str">
        <f t="shared" si="8"/>
        <v>[M10297] U6#02 DRIVER ERR - OUTPUT CH2 X</v>
      </c>
      <c r="E301" s="54"/>
      <c r="G301" t="s">
        <v>5688</v>
      </c>
    </row>
    <row r="302" spans="2:7">
      <c r="B302" s="67">
        <f t="shared" si="9"/>
        <v>298</v>
      </c>
      <c r="C302" s="68" t="s">
        <v>500</v>
      </c>
      <c r="D302" s="54" t="str">
        <f t="shared" si="8"/>
        <v>[M10298] U6#03 DRIVER ERR - OUTPUT CH2 Y</v>
      </c>
      <c r="E302" s="54"/>
      <c r="G302" t="s">
        <v>5689</v>
      </c>
    </row>
    <row r="303" spans="2:7">
      <c r="B303" s="67">
        <f t="shared" si="9"/>
        <v>299</v>
      </c>
      <c r="C303" s="68" t="s">
        <v>501</v>
      </c>
      <c r="D303" s="54" t="str">
        <f t="shared" si="8"/>
        <v>[M10299] U6#04 DRIVER ERR - OUTPUT CH2 Z</v>
      </c>
      <c r="E303" s="54"/>
      <c r="G303" t="s">
        <v>5690</v>
      </c>
    </row>
    <row r="304" spans="2:7">
      <c r="B304" s="67">
        <f t="shared" si="9"/>
        <v>300</v>
      </c>
      <c r="C304" s="68" t="s">
        <v>502</v>
      </c>
      <c r="D304" s="54" t="str">
        <f t="shared" si="8"/>
        <v>[M10300] U6#05 DRIVER ERR - LOAD TRAY</v>
      </c>
      <c r="E304" s="80"/>
      <c r="G304" t="s">
        <v>5691</v>
      </c>
    </row>
    <row r="305" spans="2:7">
      <c r="B305" s="67">
        <f t="shared" si="9"/>
        <v>301</v>
      </c>
      <c r="C305" s="68" t="s">
        <v>503</v>
      </c>
      <c r="D305" s="54" t="str">
        <f t="shared" si="8"/>
        <v>[M10301] U6#06 DRIVER ERR - INPUT VISION #1</v>
      </c>
      <c r="E305" s="80"/>
      <c r="G305" t="s">
        <v>5692</v>
      </c>
    </row>
    <row r="306" spans="2:7">
      <c r="B306" s="67">
        <f t="shared" si="9"/>
        <v>302</v>
      </c>
      <c r="C306" s="68" t="s">
        <v>504</v>
      </c>
      <c r="D306" s="54" t="str">
        <f t="shared" si="8"/>
        <v>[M10302] U6#07 DRIVER ERR - TEST VISION #2</v>
      </c>
      <c r="E306" s="80"/>
      <c r="G306" t="s">
        <v>5693</v>
      </c>
    </row>
    <row r="307" spans="2:7">
      <c r="B307" s="67">
        <f t="shared" si="9"/>
        <v>303</v>
      </c>
      <c r="C307" s="68" t="s">
        <v>505</v>
      </c>
      <c r="D307" s="54" t="str">
        <f t="shared" si="8"/>
        <v>[M10303] U6#08 DRIVER ERR - OUTPUT VISION #3</v>
      </c>
      <c r="E307" s="80"/>
      <c r="G307" t="s">
        <v>5694</v>
      </c>
    </row>
    <row r="308" spans="2:7">
      <c r="B308" s="67">
        <f t="shared" si="9"/>
        <v>304</v>
      </c>
      <c r="C308" s="68" t="s">
        <v>506</v>
      </c>
      <c r="D308" s="54" t="str">
        <f t="shared" si="8"/>
        <v>[M10304] U6#09 DRIVER ERR - TAPE STEP</v>
      </c>
      <c r="E308" s="54"/>
      <c r="G308" t="s">
        <v>5695</v>
      </c>
    </row>
    <row r="309" spans="2:7">
      <c r="B309" s="67">
        <f t="shared" si="9"/>
        <v>305</v>
      </c>
      <c r="C309" s="68" t="s">
        <v>507</v>
      </c>
      <c r="D309" s="54" t="str">
        <f t="shared" si="8"/>
        <v>[M10305] U6#10 DRIVER ERR - TAPE SPEED</v>
      </c>
      <c r="E309" s="54"/>
      <c r="G309" t="s">
        <v>5696</v>
      </c>
    </row>
    <row r="310" spans="2:7">
      <c r="B310" s="67">
        <f t="shared" si="9"/>
        <v>306</v>
      </c>
      <c r="C310" s="68" t="s">
        <v>508</v>
      </c>
      <c r="D310" s="54" t="str">
        <f t="shared" si="8"/>
        <v xml:space="preserve">[M10306] U6#11 DRIVER ERR - </v>
      </c>
      <c r="E310" s="54"/>
      <c r="G310" t="s">
        <v>5697</v>
      </c>
    </row>
    <row r="311" spans="2:7">
      <c r="B311" s="67">
        <f t="shared" si="9"/>
        <v>307</v>
      </c>
      <c r="C311" s="68" t="s">
        <v>509</v>
      </c>
      <c r="D311" s="54" t="str">
        <f t="shared" si="8"/>
        <v xml:space="preserve">[M10307] U6#12 DRIVER ERR - </v>
      </c>
      <c r="E311" s="54"/>
      <c r="G311" t="s">
        <v>5698</v>
      </c>
    </row>
    <row r="312" spans="2:7">
      <c r="B312" s="67">
        <f t="shared" si="9"/>
        <v>308</v>
      </c>
      <c r="C312" s="68" t="s">
        <v>510</v>
      </c>
      <c r="D312" s="54" t="str">
        <f t="shared" si="8"/>
        <v xml:space="preserve">[M10308] U6#13 DRIVER ERR - </v>
      </c>
      <c r="E312" s="54"/>
      <c r="G312" t="s">
        <v>5699</v>
      </c>
    </row>
    <row r="313" spans="2:7">
      <c r="B313" s="67">
        <f t="shared" si="9"/>
        <v>309</v>
      </c>
      <c r="C313" s="68" t="s">
        <v>511</v>
      </c>
      <c r="D313" s="54" t="str">
        <f t="shared" si="8"/>
        <v xml:space="preserve">[M10309] U6#14 DRIVER ERR - </v>
      </c>
      <c r="E313" s="54"/>
      <c r="G313" t="s">
        <v>5700</v>
      </c>
    </row>
    <row r="314" spans="2:7">
      <c r="B314" s="67">
        <f t="shared" si="9"/>
        <v>310</v>
      </c>
      <c r="C314" s="68" t="s">
        <v>512</v>
      </c>
      <c r="D314" s="54" t="str">
        <f t="shared" si="8"/>
        <v xml:space="preserve">[M10310] U6#15 DRIVER ERR - </v>
      </c>
      <c r="E314" s="54"/>
      <c r="G314" t="s">
        <v>5701</v>
      </c>
    </row>
    <row r="315" spans="2:7">
      <c r="B315" s="67">
        <f t="shared" si="9"/>
        <v>311</v>
      </c>
      <c r="C315" s="68" t="s">
        <v>513</v>
      </c>
      <c r="D315" s="54" t="str">
        <f t="shared" si="8"/>
        <v xml:space="preserve">[M10311] U6#16 DRIVER ERR - </v>
      </c>
      <c r="E315" s="54"/>
      <c r="G315" t="s">
        <v>5702</v>
      </c>
    </row>
    <row r="316" spans="2:7">
      <c r="B316" s="67">
        <f t="shared" si="9"/>
        <v>312</v>
      </c>
      <c r="C316" s="68" t="s">
        <v>514</v>
      </c>
      <c r="D316" s="54" t="str">
        <f t="shared" si="8"/>
        <v>[M10312] U6#01 LIMIT(-) ERR - OUTPUT CH1 Z</v>
      </c>
      <c r="E316" s="54"/>
      <c r="G316" t="s">
        <v>5703</v>
      </c>
    </row>
    <row r="317" spans="2:7">
      <c r="B317" s="67">
        <f t="shared" si="9"/>
        <v>313</v>
      </c>
      <c r="C317" s="68" t="s">
        <v>515</v>
      </c>
      <c r="D317" s="54" t="str">
        <f t="shared" si="8"/>
        <v>[M10313] U6#02 LIMIT(-) ERR - OUTPUT CH2 X</v>
      </c>
      <c r="E317" s="54"/>
      <c r="G317" t="s">
        <v>5704</v>
      </c>
    </row>
    <row r="318" spans="2:7">
      <c r="B318" s="67">
        <f t="shared" si="9"/>
        <v>314</v>
      </c>
      <c r="C318" s="68" t="s">
        <v>516</v>
      </c>
      <c r="D318" s="54" t="str">
        <f t="shared" si="8"/>
        <v>[M10314] U6#03 LIMIT(-) ERR - OUTPUT CH2 Y</v>
      </c>
      <c r="E318" s="54"/>
      <c r="G318" t="s">
        <v>5705</v>
      </c>
    </row>
    <row r="319" spans="2:7">
      <c r="B319" s="67">
        <f t="shared" si="9"/>
        <v>315</v>
      </c>
      <c r="C319" s="68" t="s">
        <v>517</v>
      </c>
      <c r="D319" s="54" t="str">
        <f t="shared" si="8"/>
        <v>[M10315] U6#04 LIMIT(-) ERR - OUTPUT CH2 Z</v>
      </c>
      <c r="E319" s="54"/>
      <c r="G319" t="s">
        <v>5706</v>
      </c>
    </row>
    <row r="320" spans="2:7">
      <c r="B320" s="67">
        <f t="shared" si="9"/>
        <v>316</v>
      </c>
      <c r="C320" s="68" t="s">
        <v>518</v>
      </c>
      <c r="D320" s="54" t="str">
        <f t="shared" si="8"/>
        <v>[M10316] U6#05 LIMIT(-) ERR - LOAD TRAY</v>
      </c>
      <c r="E320" s="81"/>
      <c r="G320" t="s">
        <v>5707</v>
      </c>
    </row>
    <row r="321" spans="2:7">
      <c r="B321" s="67">
        <f t="shared" si="9"/>
        <v>317</v>
      </c>
      <c r="C321" s="68" t="s">
        <v>519</v>
      </c>
      <c r="D321" s="54" t="str">
        <f t="shared" si="8"/>
        <v>[M10317] U6#06 LIMIT(-) ERR - INPUT VISION #1</v>
      </c>
      <c r="E321" s="81"/>
      <c r="G321" t="s">
        <v>5708</v>
      </c>
    </row>
    <row r="322" spans="2:7">
      <c r="B322" s="67">
        <f t="shared" si="9"/>
        <v>318</v>
      </c>
      <c r="C322" s="68" t="s">
        <v>520</v>
      </c>
      <c r="D322" s="54" t="str">
        <f t="shared" si="8"/>
        <v>[M10318] U6#07 LIMIT(-) ERR - TEST VISION #2</v>
      </c>
      <c r="E322" s="81"/>
      <c r="G322" t="s">
        <v>5709</v>
      </c>
    </row>
    <row r="323" spans="2:7">
      <c r="B323" s="67">
        <f t="shared" si="9"/>
        <v>319</v>
      </c>
      <c r="C323" s="68" t="s">
        <v>521</v>
      </c>
      <c r="D323" s="54" t="str">
        <f t="shared" si="8"/>
        <v>[M10319] U6#08 LIMIT(-) ERR - OUTPUT VISION #3</v>
      </c>
      <c r="E323" s="54"/>
      <c r="G323" t="s">
        <v>5710</v>
      </c>
    </row>
    <row r="324" spans="2:7">
      <c r="B324" s="67">
        <f t="shared" si="9"/>
        <v>320</v>
      </c>
      <c r="C324" s="68" t="s">
        <v>522</v>
      </c>
      <c r="D324" s="54" t="str">
        <f t="shared" ref="D324:D387" si="10">_xlfn.CONCAT("[", C324, "]", " ", G324)</f>
        <v>[M10320] U6#09 LIMIT(-) ERR - TAPE STEP</v>
      </c>
      <c r="E324" s="54"/>
      <c r="G324" t="s">
        <v>5711</v>
      </c>
    </row>
    <row r="325" spans="2:7">
      <c r="B325" s="67">
        <f t="shared" ref="B325:B388" si="11">B324+1</f>
        <v>321</v>
      </c>
      <c r="C325" s="68" t="s">
        <v>523</v>
      </c>
      <c r="D325" s="54" t="str">
        <f t="shared" si="10"/>
        <v>[M10321] U6#10 LIMIT(-) ERR - TAPE SPEED</v>
      </c>
      <c r="E325" s="54"/>
      <c r="G325" t="s">
        <v>5712</v>
      </c>
    </row>
    <row r="326" spans="2:7">
      <c r="B326" s="67">
        <f t="shared" si="11"/>
        <v>322</v>
      </c>
      <c r="C326" s="68" t="s">
        <v>524</v>
      </c>
      <c r="D326" s="54" t="str">
        <f t="shared" si="10"/>
        <v xml:space="preserve">[M10322] U6#11 LIMIT(-) ERR - </v>
      </c>
      <c r="E326" s="54"/>
      <c r="G326" t="s">
        <v>5713</v>
      </c>
    </row>
    <row r="327" spans="2:7">
      <c r="B327" s="67">
        <f t="shared" si="11"/>
        <v>323</v>
      </c>
      <c r="C327" s="68" t="s">
        <v>525</v>
      </c>
      <c r="D327" s="54" t="str">
        <f t="shared" si="10"/>
        <v xml:space="preserve">[M10323] U6#12 LIMIT(-) ERR - </v>
      </c>
      <c r="E327" s="54"/>
      <c r="G327" t="s">
        <v>5714</v>
      </c>
    </row>
    <row r="328" spans="2:7">
      <c r="B328" s="67">
        <f t="shared" si="11"/>
        <v>324</v>
      </c>
      <c r="C328" s="68" t="s">
        <v>526</v>
      </c>
      <c r="D328" s="54" t="str">
        <f t="shared" si="10"/>
        <v xml:space="preserve">[M10324] U6#13 LIMIT(-) ERR - </v>
      </c>
      <c r="E328" s="54"/>
      <c r="G328" t="s">
        <v>5715</v>
      </c>
    </row>
    <row r="329" spans="2:7">
      <c r="B329" s="67">
        <f t="shared" si="11"/>
        <v>325</v>
      </c>
      <c r="C329" s="68" t="s">
        <v>527</v>
      </c>
      <c r="D329" s="54" t="str">
        <f t="shared" si="10"/>
        <v xml:space="preserve">[M10325] U6#14 LIMIT(-) ERR - </v>
      </c>
      <c r="E329" s="54"/>
      <c r="G329" t="s">
        <v>5716</v>
      </c>
    </row>
    <row r="330" spans="2:7">
      <c r="B330" s="67">
        <f t="shared" si="11"/>
        <v>326</v>
      </c>
      <c r="C330" s="68" t="s">
        <v>528</v>
      </c>
      <c r="D330" s="54" t="str">
        <f t="shared" si="10"/>
        <v xml:space="preserve">[M10326] U6#15 LIMIT(-) ERR - </v>
      </c>
      <c r="E330" s="54"/>
      <c r="G330" t="s">
        <v>5717</v>
      </c>
    </row>
    <row r="331" spans="2:7">
      <c r="B331" s="67">
        <f t="shared" si="11"/>
        <v>327</v>
      </c>
      <c r="C331" s="68" t="s">
        <v>529</v>
      </c>
      <c r="D331" s="54" t="str">
        <f t="shared" si="10"/>
        <v xml:space="preserve">[M10327] U6#16 LIMIT(-) ERR - </v>
      </c>
      <c r="E331" s="54"/>
      <c r="G331" t="s">
        <v>5718</v>
      </c>
    </row>
    <row r="332" spans="2:7">
      <c r="B332" s="67">
        <f t="shared" si="11"/>
        <v>328</v>
      </c>
      <c r="C332" s="68" t="s">
        <v>530</v>
      </c>
      <c r="D332" s="54" t="str">
        <f t="shared" si="10"/>
        <v>[M10328] U6#01 LIMIT(+) ERR - OUTPUT CH1 Z</v>
      </c>
      <c r="E332" s="54"/>
      <c r="G332" t="s">
        <v>5719</v>
      </c>
    </row>
    <row r="333" spans="2:7">
      <c r="B333" s="67">
        <f t="shared" si="11"/>
        <v>329</v>
      </c>
      <c r="C333" s="68" t="s">
        <v>531</v>
      </c>
      <c r="D333" s="54" t="str">
        <f t="shared" si="10"/>
        <v>[M10329] U6#02 LIMIT(+) ERR - OUTPUT CH2 X</v>
      </c>
      <c r="E333" s="54"/>
      <c r="G333" t="s">
        <v>5720</v>
      </c>
    </row>
    <row r="334" spans="2:7">
      <c r="B334" s="67">
        <f t="shared" si="11"/>
        <v>330</v>
      </c>
      <c r="C334" s="68" t="s">
        <v>532</v>
      </c>
      <c r="D334" s="54" t="str">
        <f t="shared" si="10"/>
        <v>[M10330] U6#03 LIMIT(+) ERR - OUTPUT CH2 Y</v>
      </c>
      <c r="E334" s="54"/>
      <c r="G334" t="s">
        <v>5721</v>
      </c>
    </row>
    <row r="335" spans="2:7">
      <c r="B335" s="67">
        <f t="shared" si="11"/>
        <v>331</v>
      </c>
      <c r="C335" s="68" t="s">
        <v>533</v>
      </c>
      <c r="D335" s="54" t="str">
        <f t="shared" si="10"/>
        <v>[M10331] U6#04 LIMIT(+) ERR - OUTPUT CH2 Z</v>
      </c>
      <c r="E335" s="54"/>
      <c r="G335" t="s">
        <v>5722</v>
      </c>
    </row>
    <row r="336" spans="2:7">
      <c r="B336" s="67">
        <f t="shared" si="11"/>
        <v>332</v>
      </c>
      <c r="C336" s="68" t="s">
        <v>534</v>
      </c>
      <c r="D336" s="54" t="str">
        <f t="shared" si="10"/>
        <v>[M10332] U6#05 LIMIT(+) ERR - LOAD TRAY</v>
      </c>
      <c r="E336" s="54"/>
      <c r="G336" t="s">
        <v>5723</v>
      </c>
    </row>
    <row r="337" spans="2:7">
      <c r="B337" s="67">
        <f t="shared" si="11"/>
        <v>333</v>
      </c>
      <c r="C337" s="68" t="s">
        <v>535</v>
      </c>
      <c r="D337" s="54" t="str">
        <f t="shared" si="10"/>
        <v>[M10333] U6#06 LIMIT(+) ERR - INPUT VISION #1</v>
      </c>
      <c r="E337" s="54"/>
      <c r="G337" t="s">
        <v>5724</v>
      </c>
    </row>
    <row r="338" spans="2:7">
      <c r="B338" s="67">
        <f t="shared" si="11"/>
        <v>334</v>
      </c>
      <c r="C338" s="68" t="s">
        <v>536</v>
      </c>
      <c r="D338" s="54" t="str">
        <f t="shared" si="10"/>
        <v>[M10334] U6#07 LIMIT(+) ERR - TEST VISION #2</v>
      </c>
      <c r="E338" s="54"/>
      <c r="G338" t="s">
        <v>5725</v>
      </c>
    </row>
    <row r="339" spans="2:7">
      <c r="B339" s="67">
        <f t="shared" si="11"/>
        <v>335</v>
      </c>
      <c r="C339" s="68" t="s">
        <v>537</v>
      </c>
      <c r="D339" s="54" t="str">
        <f t="shared" si="10"/>
        <v>[M10335] U6#08 LIMIT(+) ERR - OUTPUT VISION #3</v>
      </c>
      <c r="E339" s="54"/>
      <c r="G339" t="s">
        <v>5726</v>
      </c>
    </row>
    <row r="340" spans="2:7">
      <c r="B340" s="67">
        <f t="shared" si="11"/>
        <v>336</v>
      </c>
      <c r="C340" s="68" t="s">
        <v>538</v>
      </c>
      <c r="D340" s="54" t="str">
        <f t="shared" si="10"/>
        <v>[M10336] U6#09 LIMIT(+) ERR - TAPE STEP</v>
      </c>
      <c r="E340" s="54"/>
      <c r="G340" t="s">
        <v>5727</v>
      </c>
    </row>
    <row r="341" spans="2:7">
      <c r="B341" s="67">
        <f t="shared" si="11"/>
        <v>337</v>
      </c>
      <c r="C341" s="68" t="s">
        <v>539</v>
      </c>
      <c r="D341" s="54" t="str">
        <f t="shared" si="10"/>
        <v>[M10337] U6#10 LIMIT(+) ERR - TAPE SPEED</v>
      </c>
      <c r="E341" s="54"/>
      <c r="G341" t="s">
        <v>5728</v>
      </c>
    </row>
    <row r="342" spans="2:7">
      <c r="B342" s="67">
        <f t="shared" si="11"/>
        <v>338</v>
      </c>
      <c r="C342" s="68" t="s">
        <v>540</v>
      </c>
      <c r="D342" s="54" t="str">
        <f t="shared" si="10"/>
        <v xml:space="preserve">[M10338] U6#11 LIMIT(+) ERR - </v>
      </c>
      <c r="E342" s="54"/>
      <c r="G342" t="s">
        <v>5729</v>
      </c>
    </row>
    <row r="343" spans="2:7">
      <c r="B343" s="67">
        <f t="shared" si="11"/>
        <v>339</v>
      </c>
      <c r="C343" s="68" t="s">
        <v>541</v>
      </c>
      <c r="D343" s="54" t="str">
        <f t="shared" si="10"/>
        <v xml:space="preserve">[M10339] U6#12 LIMIT(+) ERR - </v>
      </c>
      <c r="E343" s="54"/>
      <c r="G343" t="s">
        <v>5730</v>
      </c>
    </row>
    <row r="344" spans="2:7">
      <c r="B344" s="67">
        <f t="shared" si="11"/>
        <v>340</v>
      </c>
      <c r="C344" s="68" t="s">
        <v>542</v>
      </c>
      <c r="D344" s="54" t="str">
        <f t="shared" si="10"/>
        <v xml:space="preserve">[M10340] U6#13 LIMIT(+) ERR - </v>
      </c>
      <c r="E344" s="54"/>
      <c r="G344" t="s">
        <v>5731</v>
      </c>
    </row>
    <row r="345" spans="2:7">
      <c r="B345" s="67">
        <f t="shared" si="11"/>
        <v>341</v>
      </c>
      <c r="C345" s="68" t="s">
        <v>543</v>
      </c>
      <c r="D345" s="54" t="str">
        <f t="shared" si="10"/>
        <v xml:space="preserve">[M10341] U6#14 LIMIT(+) ERR - </v>
      </c>
      <c r="E345" s="54"/>
      <c r="G345" t="s">
        <v>5732</v>
      </c>
    </row>
    <row r="346" spans="2:7">
      <c r="B346" s="67">
        <f t="shared" si="11"/>
        <v>342</v>
      </c>
      <c r="C346" s="68" t="s">
        <v>544</v>
      </c>
      <c r="D346" s="54" t="str">
        <f t="shared" si="10"/>
        <v xml:space="preserve">[M10342] U6#15 LIMIT(+) ERR - </v>
      </c>
      <c r="E346" s="54"/>
      <c r="G346" t="s">
        <v>5733</v>
      </c>
    </row>
    <row r="347" spans="2:7">
      <c r="B347" s="67">
        <f t="shared" si="11"/>
        <v>343</v>
      </c>
      <c r="C347" s="68" t="s">
        <v>545</v>
      </c>
      <c r="D347" s="54" t="str">
        <f t="shared" si="10"/>
        <v xml:space="preserve">[M10343] U6#16 LIMIT(+) ERR - </v>
      </c>
      <c r="E347" s="54"/>
      <c r="G347" t="s">
        <v>5734</v>
      </c>
    </row>
    <row r="348" spans="2:7">
      <c r="B348" s="67">
        <f t="shared" si="11"/>
        <v>344</v>
      </c>
      <c r="C348" s="68" t="s">
        <v>546</v>
      </c>
      <c r="D348" s="54" t="str">
        <f t="shared" si="10"/>
        <v xml:space="preserve">[M10344] </v>
      </c>
      <c r="E348" s="54"/>
    </row>
    <row r="349" spans="2:7">
      <c r="B349" s="67">
        <f t="shared" si="11"/>
        <v>345</v>
      </c>
      <c r="C349" s="68" t="s">
        <v>547</v>
      </c>
      <c r="D349" s="54" t="str">
        <f t="shared" si="10"/>
        <v xml:space="preserve">[M10345] </v>
      </c>
      <c r="E349" s="54"/>
    </row>
    <row r="350" spans="2:7">
      <c r="B350" s="67">
        <f t="shared" si="11"/>
        <v>346</v>
      </c>
      <c r="C350" s="68" t="s">
        <v>548</v>
      </c>
      <c r="D350" s="54" t="str">
        <f t="shared" si="10"/>
        <v xml:space="preserve">[M10346] </v>
      </c>
      <c r="E350" s="54"/>
    </row>
    <row r="351" spans="2:7">
      <c r="B351" s="67">
        <f t="shared" si="11"/>
        <v>347</v>
      </c>
      <c r="C351" s="68" t="s">
        <v>549</v>
      </c>
      <c r="D351" s="54" t="str">
        <f t="shared" si="10"/>
        <v xml:space="preserve">[M10347] </v>
      </c>
      <c r="E351" s="54"/>
    </row>
    <row r="352" spans="2:7">
      <c r="B352" s="67">
        <f t="shared" si="11"/>
        <v>348</v>
      </c>
      <c r="C352" s="68" t="s">
        <v>550</v>
      </c>
      <c r="D352" s="54" t="str">
        <f t="shared" si="10"/>
        <v xml:space="preserve">[M10348] </v>
      </c>
      <c r="E352" s="54"/>
    </row>
    <row r="353" spans="2:5">
      <c r="B353" s="67">
        <f t="shared" si="11"/>
        <v>349</v>
      </c>
      <c r="C353" s="68" t="s">
        <v>551</v>
      </c>
      <c r="D353" s="54" t="str">
        <f t="shared" si="10"/>
        <v xml:space="preserve">[M10349] </v>
      </c>
      <c r="E353" s="54"/>
    </row>
    <row r="354" spans="2:5">
      <c r="B354" s="67">
        <f t="shared" si="11"/>
        <v>350</v>
      </c>
      <c r="C354" s="68" t="s">
        <v>552</v>
      </c>
      <c r="D354" s="54" t="str">
        <f t="shared" si="10"/>
        <v xml:space="preserve">[M10350] </v>
      </c>
      <c r="E354" s="54"/>
    </row>
    <row r="355" spans="2:5">
      <c r="B355" s="67">
        <f t="shared" si="11"/>
        <v>351</v>
      </c>
      <c r="C355" s="68" t="s">
        <v>553</v>
      </c>
      <c r="D355" s="54" t="str">
        <f t="shared" si="10"/>
        <v xml:space="preserve">[M10351] </v>
      </c>
      <c r="E355" s="54"/>
    </row>
    <row r="356" spans="2:5">
      <c r="B356" s="67">
        <f t="shared" si="11"/>
        <v>352</v>
      </c>
      <c r="C356" s="68" t="s">
        <v>554</v>
      </c>
      <c r="D356" s="54" t="str">
        <f t="shared" si="10"/>
        <v xml:space="preserve">[M10352] </v>
      </c>
      <c r="E356" s="54"/>
    </row>
    <row r="357" spans="2:5">
      <c r="B357" s="67">
        <f t="shared" si="11"/>
        <v>353</v>
      </c>
      <c r="C357" s="68" t="s">
        <v>555</v>
      </c>
      <c r="D357" s="54" t="str">
        <f t="shared" si="10"/>
        <v xml:space="preserve">[M10353] </v>
      </c>
      <c r="E357" s="54"/>
    </row>
    <row r="358" spans="2:5">
      <c r="B358" s="67">
        <f t="shared" si="11"/>
        <v>354</v>
      </c>
      <c r="C358" s="68" t="s">
        <v>556</v>
      </c>
      <c r="D358" s="54" t="str">
        <f t="shared" si="10"/>
        <v xml:space="preserve">[M10354] </v>
      </c>
      <c r="E358" s="54"/>
    </row>
    <row r="359" spans="2:5">
      <c r="B359" s="67">
        <f t="shared" si="11"/>
        <v>355</v>
      </c>
      <c r="C359" s="68" t="s">
        <v>557</v>
      </c>
      <c r="D359" s="54" t="str">
        <f t="shared" si="10"/>
        <v xml:space="preserve">[M10355] </v>
      </c>
      <c r="E359" s="54"/>
    </row>
    <row r="360" spans="2:5">
      <c r="B360" s="67">
        <f t="shared" si="11"/>
        <v>356</v>
      </c>
      <c r="C360" s="68" t="s">
        <v>558</v>
      </c>
      <c r="D360" s="54" t="str">
        <f t="shared" si="10"/>
        <v xml:space="preserve">[M10356] </v>
      </c>
      <c r="E360" s="54"/>
    </row>
    <row r="361" spans="2:5">
      <c r="B361" s="67">
        <f t="shared" si="11"/>
        <v>357</v>
      </c>
      <c r="C361" s="68" t="s">
        <v>559</v>
      </c>
      <c r="D361" s="54" t="str">
        <f t="shared" si="10"/>
        <v xml:space="preserve">[M10357] </v>
      </c>
      <c r="E361" s="54"/>
    </row>
    <row r="362" spans="2:5">
      <c r="B362" s="67">
        <f t="shared" si="11"/>
        <v>358</v>
      </c>
      <c r="C362" s="68" t="s">
        <v>560</v>
      </c>
      <c r="D362" s="54" t="str">
        <f t="shared" si="10"/>
        <v xml:space="preserve">[M10358] </v>
      </c>
      <c r="E362" s="54"/>
    </row>
    <row r="363" spans="2:5">
      <c r="B363" s="67">
        <f t="shared" si="11"/>
        <v>359</v>
      </c>
      <c r="C363" s="68" t="s">
        <v>561</v>
      </c>
      <c r="D363" s="54" t="str">
        <f t="shared" si="10"/>
        <v xml:space="preserve">[M10359] </v>
      </c>
      <c r="E363" s="54"/>
    </row>
    <row r="364" spans="2:5">
      <c r="B364" s="67">
        <f t="shared" si="11"/>
        <v>360</v>
      </c>
      <c r="C364" s="68" t="s">
        <v>562</v>
      </c>
      <c r="D364" s="54" t="str">
        <f t="shared" si="10"/>
        <v xml:space="preserve">[M10360] </v>
      </c>
      <c r="E364" s="54"/>
    </row>
    <row r="365" spans="2:5">
      <c r="B365" s="67">
        <f t="shared" si="11"/>
        <v>361</v>
      </c>
      <c r="C365" s="68" t="s">
        <v>563</v>
      </c>
      <c r="D365" s="54" t="str">
        <f t="shared" si="10"/>
        <v xml:space="preserve">[M10361] </v>
      </c>
      <c r="E365" s="54"/>
    </row>
    <row r="366" spans="2:5">
      <c r="B366" s="67">
        <f t="shared" si="11"/>
        <v>362</v>
      </c>
      <c r="C366" s="68" t="s">
        <v>564</v>
      </c>
      <c r="D366" s="54" t="str">
        <f t="shared" si="10"/>
        <v xml:space="preserve">[M10362] </v>
      </c>
      <c r="E366" s="54"/>
    </row>
    <row r="367" spans="2:5">
      <c r="B367" s="67">
        <f t="shared" si="11"/>
        <v>363</v>
      </c>
      <c r="C367" s="68" t="s">
        <v>565</v>
      </c>
      <c r="D367" s="54" t="str">
        <f t="shared" si="10"/>
        <v xml:space="preserve">[M10363] </v>
      </c>
      <c r="E367" s="54"/>
    </row>
    <row r="368" spans="2:5">
      <c r="B368" s="67">
        <f t="shared" si="11"/>
        <v>364</v>
      </c>
      <c r="C368" s="68" t="s">
        <v>566</v>
      </c>
      <c r="D368" s="54" t="str">
        <f t="shared" si="10"/>
        <v xml:space="preserve">[M10364] </v>
      </c>
      <c r="E368" s="54"/>
    </row>
    <row r="369" spans="2:5">
      <c r="B369" s="67">
        <f t="shared" si="11"/>
        <v>365</v>
      </c>
      <c r="C369" s="68" t="s">
        <v>567</v>
      </c>
      <c r="D369" s="54" t="str">
        <f t="shared" si="10"/>
        <v xml:space="preserve">[M10365] </v>
      </c>
      <c r="E369" s="54"/>
    </row>
    <row r="370" spans="2:5">
      <c r="B370" s="67">
        <f t="shared" si="11"/>
        <v>366</v>
      </c>
      <c r="C370" s="68" t="s">
        <v>568</v>
      </c>
      <c r="D370" s="54" t="str">
        <f t="shared" si="10"/>
        <v xml:space="preserve">[M10366] </v>
      </c>
      <c r="E370" s="54"/>
    </row>
    <row r="371" spans="2:5">
      <c r="B371" s="67">
        <f t="shared" si="11"/>
        <v>367</v>
      </c>
      <c r="C371" s="68" t="s">
        <v>569</v>
      </c>
      <c r="D371" s="54" t="str">
        <f t="shared" si="10"/>
        <v xml:space="preserve">[M10367] </v>
      </c>
      <c r="E371" s="54"/>
    </row>
    <row r="372" spans="2:5">
      <c r="B372" s="67">
        <f t="shared" si="11"/>
        <v>368</v>
      </c>
      <c r="C372" s="68" t="s">
        <v>570</v>
      </c>
      <c r="D372" s="54" t="str">
        <f t="shared" si="10"/>
        <v xml:space="preserve">[M10368] </v>
      </c>
      <c r="E372" s="54"/>
    </row>
    <row r="373" spans="2:5">
      <c r="B373" s="67">
        <f t="shared" si="11"/>
        <v>369</v>
      </c>
      <c r="C373" s="68" t="s">
        <v>571</v>
      </c>
      <c r="D373" s="54" t="str">
        <f t="shared" si="10"/>
        <v xml:space="preserve">[M10369] </v>
      </c>
      <c r="E373" s="54"/>
    </row>
    <row r="374" spans="2:5">
      <c r="B374" s="67">
        <f t="shared" si="11"/>
        <v>370</v>
      </c>
      <c r="C374" s="68" t="s">
        <v>572</v>
      </c>
      <c r="D374" s="54" t="str">
        <f t="shared" si="10"/>
        <v xml:space="preserve">[M10370] </v>
      </c>
      <c r="E374" s="54"/>
    </row>
    <row r="375" spans="2:5">
      <c r="B375" s="67">
        <f t="shared" si="11"/>
        <v>371</v>
      </c>
      <c r="C375" s="68" t="s">
        <v>573</v>
      </c>
      <c r="D375" s="54" t="str">
        <f t="shared" si="10"/>
        <v xml:space="preserve">[M10371] </v>
      </c>
      <c r="E375" s="54"/>
    </row>
    <row r="376" spans="2:5">
      <c r="B376" s="67">
        <f t="shared" si="11"/>
        <v>372</v>
      </c>
      <c r="C376" s="68" t="s">
        <v>574</v>
      </c>
      <c r="D376" s="54" t="str">
        <f t="shared" si="10"/>
        <v xml:space="preserve">[M10372] </v>
      </c>
      <c r="E376" s="54"/>
    </row>
    <row r="377" spans="2:5">
      <c r="B377" s="67">
        <f t="shared" si="11"/>
        <v>373</v>
      </c>
      <c r="C377" s="68" t="s">
        <v>575</v>
      </c>
      <c r="D377" s="54" t="str">
        <f t="shared" si="10"/>
        <v xml:space="preserve">[M10373] </v>
      </c>
      <c r="E377" s="54"/>
    </row>
    <row r="378" spans="2:5">
      <c r="B378" s="67">
        <f t="shared" si="11"/>
        <v>374</v>
      </c>
      <c r="C378" s="68" t="s">
        <v>576</v>
      </c>
      <c r="D378" s="54" t="str">
        <f t="shared" si="10"/>
        <v xml:space="preserve">[M10374] </v>
      </c>
      <c r="E378" s="54"/>
    </row>
    <row r="379" spans="2:5">
      <c r="B379" s="67">
        <f t="shared" si="11"/>
        <v>375</v>
      </c>
      <c r="C379" s="68" t="s">
        <v>577</v>
      </c>
      <c r="D379" s="54" t="str">
        <f t="shared" si="10"/>
        <v xml:space="preserve">[M10375] </v>
      </c>
      <c r="E379" s="54"/>
    </row>
    <row r="380" spans="2:5">
      <c r="B380" s="67">
        <f t="shared" si="11"/>
        <v>376</v>
      </c>
      <c r="C380" s="68" t="s">
        <v>578</v>
      </c>
      <c r="D380" s="54" t="str">
        <f t="shared" si="10"/>
        <v xml:space="preserve">[M10376] </v>
      </c>
      <c r="E380" s="54"/>
    </row>
    <row r="381" spans="2:5">
      <c r="B381" s="67">
        <f t="shared" si="11"/>
        <v>377</v>
      </c>
      <c r="C381" s="68" t="s">
        <v>579</v>
      </c>
      <c r="D381" s="54" t="str">
        <f t="shared" si="10"/>
        <v xml:space="preserve">[M10377] </v>
      </c>
      <c r="E381" s="54"/>
    </row>
    <row r="382" spans="2:5">
      <c r="B382" s="67">
        <f t="shared" si="11"/>
        <v>378</v>
      </c>
      <c r="C382" s="68" t="s">
        <v>580</v>
      </c>
      <c r="D382" s="54" t="str">
        <f t="shared" si="10"/>
        <v xml:space="preserve">[M10378] </v>
      </c>
      <c r="E382" s="54"/>
    </row>
    <row r="383" spans="2:5">
      <c r="B383" s="67">
        <f t="shared" si="11"/>
        <v>379</v>
      </c>
      <c r="C383" s="68" t="s">
        <v>581</v>
      </c>
      <c r="D383" s="54" t="str">
        <f t="shared" si="10"/>
        <v xml:space="preserve">[M10379] </v>
      </c>
      <c r="E383" s="54"/>
    </row>
    <row r="384" spans="2:5">
      <c r="B384" s="67">
        <f t="shared" si="11"/>
        <v>380</v>
      </c>
      <c r="C384" s="68" t="s">
        <v>582</v>
      </c>
      <c r="D384" s="54" t="str">
        <f t="shared" si="10"/>
        <v xml:space="preserve">[M10380] </v>
      </c>
      <c r="E384" s="54"/>
    </row>
    <row r="385" spans="2:5">
      <c r="B385" s="67">
        <f t="shared" si="11"/>
        <v>381</v>
      </c>
      <c r="C385" s="68" t="s">
        <v>583</v>
      </c>
      <c r="D385" s="54" t="str">
        <f t="shared" si="10"/>
        <v xml:space="preserve">[M10381] </v>
      </c>
      <c r="E385" s="54"/>
    </row>
    <row r="386" spans="2:5">
      <c r="B386" s="67">
        <f t="shared" si="11"/>
        <v>382</v>
      </c>
      <c r="C386" s="68" t="s">
        <v>584</v>
      </c>
      <c r="D386" s="54" t="str">
        <f t="shared" si="10"/>
        <v xml:space="preserve">[M10382] </v>
      </c>
      <c r="E386" s="54"/>
    </row>
    <row r="387" spans="2:5">
      <c r="B387" s="67">
        <f t="shared" si="11"/>
        <v>383</v>
      </c>
      <c r="C387" s="68" t="s">
        <v>585</v>
      </c>
      <c r="D387" s="54" t="str">
        <f t="shared" si="10"/>
        <v xml:space="preserve">[M10383] </v>
      </c>
      <c r="E387" s="81"/>
    </row>
    <row r="388" spans="2:5">
      <c r="B388" s="67">
        <f t="shared" si="11"/>
        <v>384</v>
      </c>
      <c r="C388" s="68" t="s">
        <v>586</v>
      </c>
      <c r="D388" s="54" t="str">
        <f t="shared" ref="D388:D451" si="12">_xlfn.CONCAT("[", C388, "]", " ", G388)</f>
        <v xml:space="preserve">[M10384] </v>
      </c>
      <c r="E388" s="54"/>
    </row>
    <row r="389" spans="2:5">
      <c r="B389" s="67">
        <f t="shared" ref="B389:B452" si="13">B388+1</f>
        <v>385</v>
      </c>
      <c r="C389" s="68" t="s">
        <v>587</v>
      </c>
      <c r="D389" s="54" t="str">
        <f t="shared" si="12"/>
        <v xml:space="preserve">[M10385] </v>
      </c>
      <c r="E389" s="54"/>
    </row>
    <row r="390" spans="2:5">
      <c r="B390" s="67">
        <f t="shared" si="13"/>
        <v>386</v>
      </c>
      <c r="C390" s="68" t="s">
        <v>588</v>
      </c>
      <c r="D390" s="54" t="str">
        <f t="shared" si="12"/>
        <v xml:space="preserve">[M10386] </v>
      </c>
      <c r="E390" s="54"/>
    </row>
    <row r="391" spans="2:5">
      <c r="B391" s="67">
        <f t="shared" si="13"/>
        <v>387</v>
      </c>
      <c r="C391" s="68" t="s">
        <v>589</v>
      </c>
      <c r="D391" s="54" t="str">
        <f t="shared" si="12"/>
        <v xml:space="preserve">[M10387] </v>
      </c>
      <c r="E391" s="54"/>
    </row>
    <row r="392" spans="2:5">
      <c r="B392" s="67">
        <f t="shared" si="13"/>
        <v>388</v>
      </c>
      <c r="C392" s="68" t="s">
        <v>590</v>
      </c>
      <c r="D392" s="54" t="str">
        <f t="shared" si="12"/>
        <v xml:space="preserve">[M10388] </v>
      </c>
      <c r="E392" s="80"/>
    </row>
    <row r="393" spans="2:5">
      <c r="B393" s="67">
        <f t="shared" si="13"/>
        <v>389</v>
      </c>
      <c r="C393" s="68" t="s">
        <v>591</v>
      </c>
      <c r="D393" s="54" t="str">
        <f t="shared" si="12"/>
        <v xml:space="preserve">[M10389] </v>
      </c>
      <c r="E393" s="80"/>
    </row>
    <row r="394" spans="2:5">
      <c r="B394" s="67">
        <f t="shared" si="13"/>
        <v>390</v>
      </c>
      <c r="C394" s="68" t="s">
        <v>592</v>
      </c>
      <c r="D394" s="54" t="str">
        <f t="shared" si="12"/>
        <v xml:space="preserve">[M10390] </v>
      </c>
      <c r="E394" s="54"/>
    </row>
    <row r="395" spans="2:5">
      <c r="B395" s="67">
        <f t="shared" si="13"/>
        <v>391</v>
      </c>
      <c r="C395" s="68" t="s">
        <v>593</v>
      </c>
      <c r="D395" s="54" t="str">
        <f t="shared" si="12"/>
        <v xml:space="preserve">[M10391] </v>
      </c>
      <c r="E395" s="54"/>
    </row>
    <row r="396" spans="2:5">
      <c r="B396" s="67">
        <f t="shared" si="13"/>
        <v>392</v>
      </c>
      <c r="C396" s="68" t="s">
        <v>594</v>
      </c>
      <c r="D396" s="54" t="str">
        <f t="shared" si="12"/>
        <v xml:space="preserve">[M10392] </v>
      </c>
      <c r="E396" s="54"/>
    </row>
    <row r="397" spans="2:5">
      <c r="B397" s="67">
        <f t="shared" si="13"/>
        <v>393</v>
      </c>
      <c r="C397" s="68" t="s">
        <v>595</v>
      </c>
      <c r="D397" s="54" t="str">
        <f t="shared" si="12"/>
        <v xml:space="preserve">[M10393] </v>
      </c>
      <c r="E397" s="54"/>
    </row>
    <row r="398" spans="2:5">
      <c r="B398" s="67">
        <f t="shared" si="13"/>
        <v>394</v>
      </c>
      <c r="C398" s="68" t="s">
        <v>596</v>
      </c>
      <c r="D398" s="54" t="str">
        <f t="shared" si="12"/>
        <v xml:space="preserve">[M10394] </v>
      </c>
      <c r="E398" s="54"/>
    </row>
    <row r="399" spans="2:5">
      <c r="B399" s="67">
        <f t="shared" si="13"/>
        <v>395</v>
      </c>
      <c r="C399" s="68" t="s">
        <v>597</v>
      </c>
      <c r="D399" s="54" t="str">
        <f t="shared" si="12"/>
        <v xml:space="preserve">[M10395] </v>
      </c>
      <c r="E399" s="54"/>
    </row>
    <row r="400" spans="2:5">
      <c r="B400" s="67">
        <f t="shared" si="13"/>
        <v>396</v>
      </c>
      <c r="C400" s="68" t="s">
        <v>598</v>
      </c>
      <c r="D400" s="54" t="str">
        <f t="shared" si="12"/>
        <v xml:space="preserve">[M10396] </v>
      </c>
      <c r="E400" s="54"/>
    </row>
    <row r="401" spans="2:7">
      <c r="B401" s="67">
        <f t="shared" si="13"/>
        <v>397</v>
      </c>
      <c r="C401" s="68" t="s">
        <v>599</v>
      </c>
      <c r="D401" s="54" t="str">
        <f t="shared" si="12"/>
        <v xml:space="preserve">[M10397] </v>
      </c>
      <c r="E401" s="54"/>
    </row>
    <row r="402" spans="2:7">
      <c r="B402" s="67">
        <f t="shared" si="13"/>
        <v>398</v>
      </c>
      <c r="C402" s="68" t="s">
        <v>600</v>
      </c>
      <c r="D402" s="54" t="str">
        <f t="shared" si="12"/>
        <v xml:space="preserve">[M10398] </v>
      </c>
      <c r="E402" s="80"/>
    </row>
    <row r="403" spans="2:7">
      <c r="B403" s="67">
        <f t="shared" si="13"/>
        <v>399</v>
      </c>
      <c r="C403" s="68" t="s">
        <v>601</v>
      </c>
      <c r="D403" s="54" t="str">
        <f t="shared" si="12"/>
        <v xml:space="preserve">[M10399] </v>
      </c>
      <c r="E403" s="80"/>
    </row>
    <row r="404" spans="2:7">
      <c r="B404" s="67">
        <f t="shared" si="13"/>
        <v>400</v>
      </c>
      <c r="C404" s="68" t="s">
        <v>602</v>
      </c>
      <c r="D404" s="54" t="str">
        <f t="shared" si="12"/>
        <v>[M10400] LOAD TRAY INPUT KEEP TRAY OPEN CYL ERR</v>
      </c>
      <c r="E404" s="54"/>
      <c r="G404" t="s">
        <v>5338</v>
      </c>
    </row>
    <row r="405" spans="2:7">
      <c r="B405" s="67">
        <f t="shared" si="13"/>
        <v>401</v>
      </c>
      <c r="C405" s="68" t="s">
        <v>603</v>
      </c>
      <c r="D405" s="54" t="str">
        <f t="shared" si="12"/>
        <v>[M10401] LOAD TRAY INPUT KEEP TRAY CLOSE CYL ERR</v>
      </c>
      <c r="E405" s="80"/>
      <c r="G405" t="s">
        <v>5339</v>
      </c>
    </row>
    <row r="406" spans="2:7">
      <c r="B406" s="67">
        <f t="shared" si="13"/>
        <v>402</v>
      </c>
      <c r="C406" s="68" t="s">
        <v>604</v>
      </c>
      <c r="D406" s="54" t="str">
        <f t="shared" si="12"/>
        <v>[M10402] LOAD TRAY INPUT DETACH TRAY UP CYL ERR</v>
      </c>
      <c r="E406" s="54"/>
      <c r="G406" t="s">
        <v>5340</v>
      </c>
    </row>
    <row r="407" spans="2:7">
      <c r="B407" s="67">
        <f t="shared" si="13"/>
        <v>403</v>
      </c>
      <c r="C407" s="68" t="s">
        <v>605</v>
      </c>
      <c r="D407" s="54" t="str">
        <f t="shared" si="12"/>
        <v>[M10403] LOAD TRAY INPUT DETACH TRAY DN CYL ERR</v>
      </c>
      <c r="E407" s="54"/>
      <c r="G407" t="s">
        <v>5341</v>
      </c>
    </row>
    <row r="408" spans="2:7">
      <c r="B408" s="67">
        <f t="shared" si="13"/>
        <v>404</v>
      </c>
      <c r="C408" s="68" t="s">
        <v>606</v>
      </c>
      <c r="D408" s="54" t="str">
        <f t="shared" si="12"/>
        <v>[M10404] LOAD TRAY INPUT LIFT TRAY UP CYL ERR</v>
      </c>
      <c r="E408" s="54"/>
      <c r="G408" t="s">
        <v>5342</v>
      </c>
    </row>
    <row r="409" spans="2:7">
      <c r="B409" s="67">
        <f t="shared" si="13"/>
        <v>405</v>
      </c>
      <c r="C409" s="68" t="s">
        <v>607</v>
      </c>
      <c r="D409" s="54" t="str">
        <f t="shared" si="12"/>
        <v>[M10405] LOAD TRAY INPUT LIFT TRAY DN CYL ERR</v>
      </c>
      <c r="E409" s="54"/>
      <c r="G409" t="s">
        <v>5343</v>
      </c>
    </row>
    <row r="410" spans="2:7">
      <c r="B410" s="67">
        <f t="shared" si="13"/>
        <v>406</v>
      </c>
      <c r="C410" s="68" t="s">
        <v>608</v>
      </c>
      <c r="D410" s="54" t="str">
        <f t="shared" si="12"/>
        <v>[M10406] LOAD TRAY MOV TRAY #1 UP CYL ERR</v>
      </c>
      <c r="E410" s="54"/>
      <c r="G410" t="s">
        <v>5344</v>
      </c>
    </row>
    <row r="411" spans="2:7">
      <c r="B411" s="67">
        <f t="shared" si="13"/>
        <v>407</v>
      </c>
      <c r="C411" s="68" t="s">
        <v>609</v>
      </c>
      <c r="D411" s="54" t="str">
        <f t="shared" si="12"/>
        <v>[M10407] LOAD TRAY MOV TRAY #1 DN CYL ERR</v>
      </c>
      <c r="E411" s="54"/>
      <c r="G411" t="s">
        <v>5345</v>
      </c>
    </row>
    <row r="412" spans="2:7">
      <c r="B412" s="67">
        <f t="shared" si="13"/>
        <v>408</v>
      </c>
      <c r="C412" s="68" t="s">
        <v>610</v>
      </c>
      <c r="D412" s="54" t="str">
        <f t="shared" si="12"/>
        <v>[M10408] LOAD TRAY MOV TRAY #2 UP CYL ERR</v>
      </c>
      <c r="E412" s="54"/>
      <c r="G412" t="s">
        <v>5346</v>
      </c>
    </row>
    <row r="413" spans="2:7">
      <c r="B413" s="67">
        <f t="shared" si="13"/>
        <v>409</v>
      </c>
      <c r="C413" s="68" t="s">
        <v>611</v>
      </c>
      <c r="D413" s="54" t="str">
        <f t="shared" si="12"/>
        <v>[M10409] LOAD TRAY MOV TRAY #2 DN CYL ERR</v>
      </c>
      <c r="E413" s="54"/>
      <c r="G413" t="s">
        <v>5347</v>
      </c>
    </row>
    <row r="414" spans="2:7">
      <c r="B414" s="67">
        <f t="shared" si="13"/>
        <v>410</v>
      </c>
      <c r="C414" s="68" t="s">
        <v>612</v>
      </c>
      <c r="D414" s="54" t="str">
        <f t="shared" si="12"/>
        <v>[M10410] LOAD TRAY MID TRAY CLAMP CYL ERR</v>
      </c>
      <c r="E414" s="54"/>
      <c r="G414" t="s">
        <v>5348</v>
      </c>
    </row>
    <row r="415" spans="2:7">
      <c r="B415" s="67">
        <f t="shared" si="13"/>
        <v>411</v>
      </c>
      <c r="C415" s="68" t="s">
        <v>613</v>
      </c>
      <c r="D415" s="54" t="str">
        <f t="shared" si="12"/>
        <v>[M10411] LOAD TRAY MID TRAY UNCLAMP CYL ERR</v>
      </c>
      <c r="E415" s="54"/>
      <c r="G415" t="s">
        <v>5349</v>
      </c>
    </row>
    <row r="416" spans="2:7">
      <c r="B416" s="67">
        <f t="shared" si="13"/>
        <v>412</v>
      </c>
      <c r="C416" s="68" t="s">
        <v>614</v>
      </c>
      <c r="D416" s="54" t="str">
        <f t="shared" si="12"/>
        <v>[M10412] LOAD TRAY OUTPUT KEEP TRAY OPEN CYL ERR</v>
      </c>
      <c r="E416" s="54"/>
      <c r="G416" t="s">
        <v>5350</v>
      </c>
    </row>
    <row r="417" spans="2:7">
      <c r="B417" s="67">
        <f t="shared" si="13"/>
        <v>413</v>
      </c>
      <c r="C417" s="68" t="s">
        <v>615</v>
      </c>
      <c r="D417" s="54" t="str">
        <f t="shared" si="12"/>
        <v>[M10413] LOAD TRAY OUTPUT KEEP TRAY CLOSE CYL ERR</v>
      </c>
      <c r="E417" s="54"/>
      <c r="G417" t="s">
        <v>5351</v>
      </c>
    </row>
    <row r="418" spans="2:7">
      <c r="B418" s="67">
        <f t="shared" si="13"/>
        <v>414</v>
      </c>
      <c r="C418" s="68" t="s">
        <v>616</v>
      </c>
      <c r="D418" s="54" t="str">
        <f t="shared" si="12"/>
        <v>[M10414] LOAD TRAY OUTPUT DETACH TRAY UP CYL ERR</v>
      </c>
      <c r="E418" s="54"/>
      <c r="G418" t="s">
        <v>5352</v>
      </c>
    </row>
    <row r="419" spans="2:7">
      <c r="B419" s="67">
        <f t="shared" si="13"/>
        <v>415</v>
      </c>
      <c r="C419" s="68" t="s">
        <v>617</v>
      </c>
      <c r="D419" s="54" t="str">
        <f t="shared" si="12"/>
        <v>[M10415] LOAD TRAY OUTPUT DETACH TRAY DN CYL ERR</v>
      </c>
      <c r="E419" s="54"/>
      <c r="G419" t="s">
        <v>5353</v>
      </c>
    </row>
    <row r="420" spans="2:7">
      <c r="B420" s="67">
        <f t="shared" si="13"/>
        <v>416</v>
      </c>
      <c r="C420" s="68" t="s">
        <v>618</v>
      </c>
      <c r="D420" s="54" t="str">
        <f t="shared" si="12"/>
        <v>[M10416] LOAD TRAY OUTPUT LIFT TRAY UP CYL ERR</v>
      </c>
      <c r="E420" s="54"/>
      <c r="G420" t="s">
        <v>5354</v>
      </c>
    </row>
    <row r="421" spans="2:7">
      <c r="B421" s="67">
        <f t="shared" si="13"/>
        <v>417</v>
      </c>
      <c r="C421" s="68" t="s">
        <v>619</v>
      </c>
      <c r="D421" s="54" t="str">
        <f t="shared" si="12"/>
        <v>[M10417] LOAD TRAY OUTPUT LIFT TRAY DN CYL ERR</v>
      </c>
      <c r="E421" s="54"/>
      <c r="G421" t="s">
        <v>5355</v>
      </c>
    </row>
    <row r="422" spans="2:7">
      <c r="B422" s="67">
        <f t="shared" si="13"/>
        <v>418</v>
      </c>
      <c r="C422" s="68" t="s">
        <v>620</v>
      </c>
      <c r="D422" s="54" t="str">
        <f t="shared" si="12"/>
        <v>[M10418] CTR IR CH1 #1 SUCTION VACUUM ERR</v>
      </c>
      <c r="E422" s="54"/>
      <c r="G422" t="s">
        <v>5356</v>
      </c>
    </row>
    <row r="423" spans="2:7">
      <c r="B423" s="67">
        <f t="shared" si="13"/>
        <v>419</v>
      </c>
      <c r="C423" s="68" t="s">
        <v>621</v>
      </c>
      <c r="D423" s="54" t="str">
        <f t="shared" si="12"/>
        <v>[M10419] CTR IR CH1 #1 BLOW VACUUM ERR</v>
      </c>
      <c r="E423" s="54"/>
      <c r="G423" t="s">
        <v>5357</v>
      </c>
    </row>
    <row r="424" spans="2:7">
      <c r="B424" s="67">
        <f t="shared" si="13"/>
        <v>420</v>
      </c>
      <c r="C424" s="68" t="s">
        <v>622</v>
      </c>
      <c r="D424" s="54" t="str">
        <f t="shared" si="12"/>
        <v>[M10420] CTR IR CH1 #2 SUCTION VACUUM ERR</v>
      </c>
      <c r="E424" s="54"/>
      <c r="G424" t="s">
        <v>5358</v>
      </c>
    </row>
    <row r="425" spans="2:7">
      <c r="B425" s="67">
        <f t="shared" si="13"/>
        <v>421</v>
      </c>
      <c r="C425" s="68" t="s">
        <v>623</v>
      </c>
      <c r="D425" s="54" t="str">
        <f t="shared" si="12"/>
        <v>[M10421] CTR IR CH1 #2 BLOW VACUUM ERR</v>
      </c>
      <c r="E425" s="54"/>
      <c r="G425" t="s">
        <v>5359</v>
      </c>
    </row>
    <row r="426" spans="2:7">
      <c r="B426" s="67">
        <f t="shared" si="13"/>
        <v>422</v>
      </c>
      <c r="C426" s="68" t="s">
        <v>624</v>
      </c>
      <c r="D426" s="54" t="str">
        <f t="shared" si="12"/>
        <v>[M10422] CTR IR CH2 #1 SUCTION VACUUM ERR</v>
      </c>
      <c r="E426" s="54"/>
      <c r="G426" t="s">
        <v>5360</v>
      </c>
    </row>
    <row r="427" spans="2:7">
      <c r="B427" s="67">
        <f t="shared" si="13"/>
        <v>423</v>
      </c>
      <c r="C427" s="68" t="s">
        <v>625</v>
      </c>
      <c r="D427" s="54" t="str">
        <f t="shared" si="12"/>
        <v>[M10423] CTR IR CH2 #1 BLOW VACUUM ERR</v>
      </c>
      <c r="E427" s="54"/>
      <c r="G427" t="s">
        <v>5361</v>
      </c>
    </row>
    <row r="428" spans="2:7">
      <c r="B428" s="67">
        <f t="shared" si="13"/>
        <v>424</v>
      </c>
      <c r="C428" s="68" t="s">
        <v>626</v>
      </c>
      <c r="D428" s="54" t="str">
        <f t="shared" si="12"/>
        <v>[M10424] CTR IR CH2 #2 SUCTION VACUUM ERR</v>
      </c>
      <c r="E428" s="54"/>
      <c r="G428" t="s">
        <v>5362</v>
      </c>
    </row>
    <row r="429" spans="2:7">
      <c r="B429" s="67">
        <f t="shared" si="13"/>
        <v>425</v>
      </c>
      <c r="C429" s="68" t="s">
        <v>627</v>
      </c>
      <c r="D429" s="54" t="str">
        <f t="shared" si="12"/>
        <v>[M10425] CTR IR CH2 #2 BLOW VACUUM ERR</v>
      </c>
      <c r="E429" s="54"/>
      <c r="G429" t="s">
        <v>5363</v>
      </c>
    </row>
    <row r="430" spans="2:7">
      <c r="B430" s="67">
        <f t="shared" si="13"/>
        <v>426</v>
      </c>
      <c r="C430" s="68" t="s">
        <v>628</v>
      </c>
      <c r="D430" s="54" t="str">
        <f t="shared" si="12"/>
        <v xml:space="preserve">[M10426] </v>
      </c>
      <c r="E430" s="54"/>
    </row>
    <row r="431" spans="2:7">
      <c r="B431" s="67">
        <f t="shared" si="13"/>
        <v>427</v>
      </c>
      <c r="C431" s="68" t="s">
        <v>629</v>
      </c>
      <c r="D431" s="54" t="str">
        <f t="shared" si="12"/>
        <v xml:space="preserve">[M10427] </v>
      </c>
      <c r="E431" s="54"/>
    </row>
    <row r="432" spans="2:7">
      <c r="B432" s="67">
        <f t="shared" si="13"/>
        <v>428</v>
      </c>
      <c r="C432" s="68" t="s">
        <v>630</v>
      </c>
      <c r="D432" s="54" t="str">
        <f t="shared" si="12"/>
        <v xml:space="preserve">[M10428] </v>
      </c>
      <c r="E432" s="54"/>
    </row>
    <row r="433" spans="2:7">
      <c r="B433" s="67">
        <f t="shared" si="13"/>
        <v>429</v>
      </c>
      <c r="C433" s="68" t="s">
        <v>631</v>
      </c>
      <c r="D433" s="54" t="str">
        <f t="shared" si="12"/>
        <v xml:space="preserve">[M10429] </v>
      </c>
      <c r="E433" s="54"/>
    </row>
    <row r="434" spans="2:7">
      <c r="B434" s="67">
        <f t="shared" si="13"/>
        <v>430</v>
      </c>
      <c r="C434" s="68" t="s">
        <v>632</v>
      </c>
      <c r="D434" s="54" t="str">
        <f t="shared" si="12"/>
        <v>[M10430] TRANSF INPUT CH1 TOOL #1 UP CYL ERR</v>
      </c>
      <c r="E434" s="54"/>
      <c r="G434" t="s">
        <v>5364</v>
      </c>
    </row>
    <row r="435" spans="2:7">
      <c r="B435" s="67">
        <f t="shared" si="13"/>
        <v>431</v>
      </c>
      <c r="C435" s="68" t="s">
        <v>633</v>
      </c>
      <c r="D435" s="54" t="str">
        <f t="shared" si="12"/>
        <v>[M10431] TRANSF INPUT CH1 TOOL #1 DN CYL ERR</v>
      </c>
      <c r="E435" s="54"/>
      <c r="G435" t="s">
        <v>5365</v>
      </c>
    </row>
    <row r="436" spans="2:7">
      <c r="B436" s="67">
        <f t="shared" si="13"/>
        <v>432</v>
      </c>
      <c r="C436" s="68" t="s">
        <v>634</v>
      </c>
      <c r="D436" s="54" t="str">
        <f t="shared" si="12"/>
        <v>[M10432] TRANSF INPUT CH1 TOOL #2 UP CYL ERR</v>
      </c>
      <c r="E436" s="54"/>
      <c r="G436" t="s">
        <v>5366</v>
      </c>
    </row>
    <row r="437" spans="2:7">
      <c r="B437" s="67">
        <f t="shared" si="13"/>
        <v>433</v>
      </c>
      <c r="C437" s="68" t="s">
        <v>635</v>
      </c>
      <c r="D437" s="54" t="str">
        <f t="shared" si="12"/>
        <v>[M10433] TRANSF INPUT CH1 TOOL #2 DN CYL ERR</v>
      </c>
      <c r="E437" s="54"/>
      <c r="G437" t="s">
        <v>5367</v>
      </c>
    </row>
    <row r="438" spans="2:7">
      <c r="B438" s="67">
        <f t="shared" si="13"/>
        <v>434</v>
      </c>
      <c r="C438" s="68" t="s">
        <v>636</v>
      </c>
      <c r="D438" s="54" t="str">
        <f t="shared" si="12"/>
        <v>[M10434] TRANSF INPUT CH1 TOOL #3 UP CYL ERR</v>
      </c>
      <c r="E438" s="54"/>
      <c r="G438" t="s">
        <v>5368</v>
      </c>
    </row>
    <row r="439" spans="2:7">
      <c r="B439" s="67">
        <f t="shared" si="13"/>
        <v>435</v>
      </c>
      <c r="C439" s="68" t="s">
        <v>637</v>
      </c>
      <c r="D439" s="54" t="str">
        <f t="shared" si="12"/>
        <v>[M10435] TRANSF INPUT CH1 TOOL #3 DN CYL ERR</v>
      </c>
      <c r="E439" s="54"/>
      <c r="G439" t="s">
        <v>5369</v>
      </c>
    </row>
    <row r="440" spans="2:7">
      <c r="B440" s="67">
        <f t="shared" si="13"/>
        <v>436</v>
      </c>
      <c r="C440" s="68" t="s">
        <v>638</v>
      </c>
      <c r="D440" s="54" t="str">
        <f t="shared" si="12"/>
        <v>[M10436] TRANSF INPUT CH1 TOOL #4 UP CYL ERR</v>
      </c>
      <c r="E440" s="54"/>
      <c r="G440" t="s">
        <v>5370</v>
      </c>
    </row>
    <row r="441" spans="2:7">
      <c r="B441" s="67">
        <f t="shared" si="13"/>
        <v>437</v>
      </c>
      <c r="C441" s="68" t="s">
        <v>639</v>
      </c>
      <c r="D441" s="54" t="str">
        <f t="shared" si="12"/>
        <v>[M10437] TRANSF INPUT CH1 TOOL #4 DN CYL ERR</v>
      </c>
      <c r="E441" s="54"/>
      <c r="G441" t="s">
        <v>5371</v>
      </c>
    </row>
    <row r="442" spans="2:7">
      <c r="B442" s="67">
        <f t="shared" si="13"/>
        <v>438</v>
      </c>
      <c r="C442" s="68" t="s">
        <v>640</v>
      </c>
      <c r="D442" s="54" t="str">
        <f t="shared" si="12"/>
        <v>[M10438] TRANSF INPUT CH1 TOOL #5 UP CYL ERR</v>
      </c>
      <c r="E442" s="54"/>
      <c r="G442" t="s">
        <v>5372</v>
      </c>
    </row>
    <row r="443" spans="2:7">
      <c r="B443" s="67">
        <f t="shared" si="13"/>
        <v>439</v>
      </c>
      <c r="C443" s="68" t="s">
        <v>641</v>
      </c>
      <c r="D443" s="54" t="str">
        <f t="shared" si="12"/>
        <v>[M10439] TRANSF INPUT CH1 TOOL #5 DN CYL ERR</v>
      </c>
      <c r="E443" s="54"/>
      <c r="G443" t="s">
        <v>5373</v>
      </c>
    </row>
    <row r="444" spans="2:7">
      <c r="B444" s="67">
        <f t="shared" si="13"/>
        <v>440</v>
      </c>
      <c r="C444" s="68" t="s">
        <v>642</v>
      </c>
      <c r="D444" s="54" t="str">
        <f t="shared" si="12"/>
        <v>[M10440] TRANSF INPUT CH1 TOOL #6 UP CYL ERR</v>
      </c>
      <c r="E444" s="54"/>
      <c r="G444" t="s">
        <v>5374</v>
      </c>
    </row>
    <row r="445" spans="2:7">
      <c r="B445" s="67">
        <f t="shared" si="13"/>
        <v>441</v>
      </c>
      <c r="C445" s="68" t="s">
        <v>643</v>
      </c>
      <c r="D445" s="54" t="str">
        <f t="shared" si="12"/>
        <v>[M10441] TRANSF INPUT CH1 TOOL #6 DN CYL ERR</v>
      </c>
      <c r="E445" s="54"/>
      <c r="G445" t="s">
        <v>5375</v>
      </c>
    </row>
    <row r="446" spans="2:7">
      <c r="B446" s="67">
        <f t="shared" si="13"/>
        <v>442</v>
      </c>
      <c r="C446" s="68" t="s">
        <v>644</v>
      </c>
      <c r="D446" s="54" t="str">
        <f t="shared" si="12"/>
        <v xml:space="preserve">[M10442] </v>
      </c>
      <c r="E446" s="54"/>
    </row>
    <row r="447" spans="2:7">
      <c r="B447" s="67">
        <f t="shared" si="13"/>
        <v>443</v>
      </c>
      <c r="C447" s="68" t="s">
        <v>645</v>
      </c>
      <c r="D447" s="54" t="str">
        <f t="shared" si="12"/>
        <v>[M10443] TRANSF INPUT CH1 TOOL #1 SUCTION VACUUM ERR</v>
      </c>
      <c r="E447" s="54"/>
      <c r="G447" t="s">
        <v>5376</v>
      </c>
    </row>
    <row r="448" spans="2:7">
      <c r="B448" s="67">
        <f t="shared" si="13"/>
        <v>444</v>
      </c>
      <c r="C448" s="68" t="s">
        <v>646</v>
      </c>
      <c r="D448" s="54" t="str">
        <f t="shared" si="12"/>
        <v>[M10444] TRANSF INPUT CH1 TOOL #1 BLOW VACUUM ERR</v>
      </c>
      <c r="E448" s="54"/>
      <c r="G448" t="s">
        <v>5377</v>
      </c>
    </row>
    <row r="449" spans="2:7">
      <c r="B449" s="67">
        <f t="shared" si="13"/>
        <v>445</v>
      </c>
      <c r="C449" s="68" t="s">
        <v>647</v>
      </c>
      <c r="D449" s="54" t="str">
        <f t="shared" si="12"/>
        <v>[M10445] TRANSF INPUT CH1 TOOL #2 SUCTION VACUUM ERR</v>
      </c>
      <c r="E449" s="54"/>
      <c r="G449" t="s">
        <v>5378</v>
      </c>
    </row>
    <row r="450" spans="2:7">
      <c r="B450" s="67">
        <f t="shared" si="13"/>
        <v>446</v>
      </c>
      <c r="C450" s="68" t="s">
        <v>648</v>
      </c>
      <c r="D450" s="54" t="str">
        <f t="shared" si="12"/>
        <v>[M10446] TRANSF INPUT CH1 TOOL #2 BLOW VACUUM ERR</v>
      </c>
      <c r="E450" s="54"/>
      <c r="G450" t="s">
        <v>5379</v>
      </c>
    </row>
    <row r="451" spans="2:7">
      <c r="B451" s="67">
        <f t="shared" si="13"/>
        <v>447</v>
      </c>
      <c r="C451" s="68" t="s">
        <v>649</v>
      </c>
      <c r="D451" s="54" t="str">
        <f t="shared" si="12"/>
        <v>[M10447] TRANSF INPUT CH1 TOOL #3 SUCTION VACUUM ERR</v>
      </c>
      <c r="E451" s="54"/>
      <c r="G451" t="s">
        <v>5380</v>
      </c>
    </row>
    <row r="452" spans="2:7">
      <c r="B452" s="67">
        <f t="shared" si="13"/>
        <v>448</v>
      </c>
      <c r="C452" s="68" t="s">
        <v>650</v>
      </c>
      <c r="D452" s="54" t="str">
        <f t="shared" ref="D452:D483" si="14">_xlfn.CONCAT("[", C452, "]", " ", G452)</f>
        <v>[M10448] TRANSF INPUT CH1 TOOL #3 BLOW VACUUM ERR</v>
      </c>
      <c r="E452" s="54"/>
      <c r="G452" t="s">
        <v>5381</v>
      </c>
    </row>
    <row r="453" spans="2:7">
      <c r="B453" s="67">
        <f t="shared" ref="B453:B516" si="15">B452+1</f>
        <v>449</v>
      </c>
      <c r="C453" s="68" t="s">
        <v>651</v>
      </c>
      <c r="D453" s="54" t="str">
        <f t="shared" si="14"/>
        <v>[M10449] TRANSF INPUT CH1 TOOL #4 SUCTION VACUUM ERR</v>
      </c>
      <c r="E453" s="54"/>
      <c r="G453" t="s">
        <v>5382</v>
      </c>
    </row>
    <row r="454" spans="2:7">
      <c r="B454" s="67">
        <f t="shared" si="15"/>
        <v>450</v>
      </c>
      <c r="C454" s="68" t="s">
        <v>652</v>
      </c>
      <c r="D454" s="54" t="str">
        <f t="shared" si="14"/>
        <v>[M10450] TRANSF INPUT CH1 TOOL #4 BLOW VACUUM ERR</v>
      </c>
      <c r="E454" s="54"/>
      <c r="G454" t="s">
        <v>5383</v>
      </c>
    </row>
    <row r="455" spans="2:7">
      <c r="B455" s="67">
        <f t="shared" si="15"/>
        <v>451</v>
      </c>
      <c r="C455" s="68" t="s">
        <v>653</v>
      </c>
      <c r="D455" s="54" t="str">
        <f t="shared" si="14"/>
        <v>[M10451] TRANSF INPUT CH1 TOOL #5 SUCTION VACUUM ERR</v>
      </c>
      <c r="E455" s="54"/>
      <c r="G455" t="s">
        <v>5384</v>
      </c>
    </row>
    <row r="456" spans="2:7">
      <c r="B456" s="67">
        <f t="shared" si="15"/>
        <v>452</v>
      </c>
      <c r="C456" s="68" t="s">
        <v>654</v>
      </c>
      <c r="D456" s="54" t="str">
        <f t="shared" si="14"/>
        <v>[M10452] TRANSF INPUT CH1 TOOL #5 BLOW VACUUM ERR</v>
      </c>
      <c r="E456" s="54"/>
      <c r="G456" t="s">
        <v>5385</v>
      </c>
    </row>
    <row r="457" spans="2:7">
      <c r="B457" s="67">
        <f t="shared" si="15"/>
        <v>453</v>
      </c>
      <c r="C457" s="68" t="s">
        <v>655</v>
      </c>
      <c r="D457" s="54" t="str">
        <f t="shared" si="14"/>
        <v>[M10453] TRANSF INPUT CH1 TOOL #6 SUCTION VACUUM ERR</v>
      </c>
      <c r="E457" s="54"/>
      <c r="G457" t="s">
        <v>5386</v>
      </c>
    </row>
    <row r="458" spans="2:7">
      <c r="B458" s="67">
        <f t="shared" si="15"/>
        <v>454</v>
      </c>
      <c r="C458" s="68" t="s">
        <v>656</v>
      </c>
      <c r="D458" s="54" t="str">
        <f t="shared" si="14"/>
        <v>[M10454] TRANSF INPUT CH1 TOOL #6 BLOW VACUUM ERR</v>
      </c>
      <c r="E458" s="54"/>
      <c r="G458" t="s">
        <v>5387</v>
      </c>
    </row>
    <row r="459" spans="2:7">
      <c r="B459" s="67">
        <f t="shared" si="15"/>
        <v>455</v>
      </c>
      <c r="C459" s="68" t="s">
        <v>657</v>
      </c>
      <c r="D459" s="54" t="str">
        <f t="shared" si="14"/>
        <v xml:space="preserve">[M10455] </v>
      </c>
      <c r="E459" s="54"/>
    </row>
    <row r="460" spans="2:7">
      <c r="B460" s="67">
        <f t="shared" si="15"/>
        <v>456</v>
      </c>
      <c r="C460" s="68" t="s">
        <v>658</v>
      </c>
      <c r="D460" s="54" t="str">
        <f t="shared" si="14"/>
        <v>[M10456] TRANSF INPUT CH2 TOOL #1 UP CYL ERR</v>
      </c>
      <c r="E460" s="54"/>
      <c r="G460" t="s">
        <v>5388</v>
      </c>
    </row>
    <row r="461" spans="2:7">
      <c r="B461" s="67">
        <f t="shared" si="15"/>
        <v>457</v>
      </c>
      <c r="C461" s="68" t="s">
        <v>659</v>
      </c>
      <c r="D461" s="54" t="str">
        <f t="shared" si="14"/>
        <v>[M10457] TRANSF INPUT CH2 TOOL #1 DN CYL ERR</v>
      </c>
      <c r="E461" s="54"/>
      <c r="G461" t="s">
        <v>5389</v>
      </c>
    </row>
    <row r="462" spans="2:7">
      <c r="B462" s="67">
        <f t="shared" si="15"/>
        <v>458</v>
      </c>
      <c r="C462" s="68" t="s">
        <v>660</v>
      </c>
      <c r="D462" s="54" t="str">
        <f t="shared" si="14"/>
        <v>[M10458] TRANSF INPUT CH2 TOOL #2 UP CYL ERR</v>
      </c>
      <c r="E462" s="54"/>
      <c r="G462" t="s">
        <v>5390</v>
      </c>
    </row>
    <row r="463" spans="2:7">
      <c r="B463" s="67">
        <f t="shared" si="15"/>
        <v>459</v>
      </c>
      <c r="C463" s="68" t="s">
        <v>661</v>
      </c>
      <c r="D463" s="54" t="str">
        <f t="shared" si="14"/>
        <v>[M10459] TRANSF INPUT CH2 TOOL #2 DN CYL ERR</v>
      </c>
      <c r="E463" s="54"/>
      <c r="G463" t="s">
        <v>5391</v>
      </c>
    </row>
    <row r="464" spans="2:7">
      <c r="B464" s="67">
        <f t="shared" si="15"/>
        <v>460</v>
      </c>
      <c r="C464" s="68" t="s">
        <v>662</v>
      </c>
      <c r="D464" s="54" t="str">
        <f t="shared" si="14"/>
        <v>[M10460] TRANSF INPUT CH2 TOOL #3 UP CYL ERR</v>
      </c>
      <c r="E464" s="54"/>
      <c r="G464" t="s">
        <v>5392</v>
      </c>
    </row>
    <row r="465" spans="2:7">
      <c r="B465" s="67">
        <f t="shared" si="15"/>
        <v>461</v>
      </c>
      <c r="C465" s="68" t="s">
        <v>663</v>
      </c>
      <c r="D465" s="54" t="str">
        <f t="shared" si="14"/>
        <v>[M10461] TRANSF INPUT CH2 TOOL #3 DN CYL ERR</v>
      </c>
      <c r="E465" s="54"/>
      <c r="G465" t="s">
        <v>5393</v>
      </c>
    </row>
    <row r="466" spans="2:7">
      <c r="B466" s="67">
        <f t="shared" si="15"/>
        <v>462</v>
      </c>
      <c r="C466" s="68" t="s">
        <v>664</v>
      </c>
      <c r="D466" s="54" t="str">
        <f t="shared" si="14"/>
        <v>[M10462] TRANSF INPUT CH2 TOOL #4 UP CYL ERR</v>
      </c>
      <c r="E466" s="54"/>
      <c r="G466" t="s">
        <v>5394</v>
      </c>
    </row>
    <row r="467" spans="2:7">
      <c r="B467" s="67">
        <f t="shared" si="15"/>
        <v>463</v>
      </c>
      <c r="C467" s="68" t="s">
        <v>665</v>
      </c>
      <c r="D467" s="54" t="str">
        <f t="shared" si="14"/>
        <v>[M10463] TRANSF INPUT CH2 TOOL #4 DN CYL ERR</v>
      </c>
      <c r="E467" s="54"/>
      <c r="G467" t="s">
        <v>5395</v>
      </c>
    </row>
    <row r="468" spans="2:7">
      <c r="B468" s="67">
        <f t="shared" si="15"/>
        <v>464</v>
      </c>
      <c r="C468" s="68" t="s">
        <v>666</v>
      </c>
      <c r="D468" s="54" t="str">
        <f t="shared" si="14"/>
        <v>[M10464] TRANSF INPUT CH2 TOOL #5 UP CYL ERR</v>
      </c>
      <c r="E468" s="54"/>
      <c r="G468" t="s">
        <v>5396</v>
      </c>
    </row>
    <row r="469" spans="2:7">
      <c r="B469" s="67">
        <f t="shared" si="15"/>
        <v>465</v>
      </c>
      <c r="C469" s="68" t="s">
        <v>667</v>
      </c>
      <c r="D469" s="54" t="str">
        <f t="shared" si="14"/>
        <v>[M10465] TRANSF INPUT CH2 TOOL #5 DN CYL ERR</v>
      </c>
      <c r="E469" s="54"/>
      <c r="G469" t="s">
        <v>5397</v>
      </c>
    </row>
    <row r="470" spans="2:7">
      <c r="B470" s="67">
        <f t="shared" si="15"/>
        <v>466</v>
      </c>
      <c r="C470" s="68" t="s">
        <v>668</v>
      </c>
      <c r="D470" s="54" t="str">
        <f t="shared" si="14"/>
        <v>[M10466] TRANSF INPUT CH2 TOOL #6 UP CYL ERR</v>
      </c>
      <c r="E470" s="54"/>
      <c r="G470" t="s">
        <v>5398</v>
      </c>
    </row>
    <row r="471" spans="2:7">
      <c r="B471" s="67">
        <f t="shared" si="15"/>
        <v>467</v>
      </c>
      <c r="C471" s="68" t="s">
        <v>669</v>
      </c>
      <c r="D471" s="54" t="str">
        <f t="shared" si="14"/>
        <v>[M10467] TRANSF INPUT CH2 TOOL #6 DN CYL ERR</v>
      </c>
      <c r="E471" s="54"/>
      <c r="G471" t="s">
        <v>5399</v>
      </c>
    </row>
    <row r="472" spans="2:7">
      <c r="B472" s="67">
        <f t="shared" si="15"/>
        <v>468</v>
      </c>
      <c r="C472" s="68" t="s">
        <v>670</v>
      </c>
      <c r="D472" s="54" t="str">
        <f t="shared" si="14"/>
        <v xml:space="preserve">[M10468] </v>
      </c>
      <c r="E472" s="54"/>
    </row>
    <row r="473" spans="2:7">
      <c r="B473" s="67">
        <f t="shared" si="15"/>
        <v>469</v>
      </c>
      <c r="C473" s="68" t="s">
        <v>671</v>
      </c>
      <c r="D473" s="54" t="str">
        <f t="shared" si="14"/>
        <v>[M10469] TRANSF INPUT CH2 TOOL #1 SUCTION VACUUM ERR</v>
      </c>
      <c r="E473" s="54"/>
      <c r="G473" t="s">
        <v>5400</v>
      </c>
    </row>
    <row r="474" spans="2:7">
      <c r="B474" s="67">
        <f t="shared" si="15"/>
        <v>470</v>
      </c>
      <c r="C474" s="68" t="s">
        <v>672</v>
      </c>
      <c r="D474" s="54" t="str">
        <f t="shared" si="14"/>
        <v>[M10470] TRANSF INPUT CH2 TOOL #1 BLOW VACUUM ERR</v>
      </c>
      <c r="E474" s="54"/>
      <c r="G474" t="s">
        <v>5401</v>
      </c>
    </row>
    <row r="475" spans="2:7">
      <c r="B475" s="67">
        <f t="shared" si="15"/>
        <v>471</v>
      </c>
      <c r="C475" s="68" t="s">
        <v>673</v>
      </c>
      <c r="D475" s="54" t="str">
        <f t="shared" si="14"/>
        <v>[M10471] TRANSF INPUT CH2 TOOL #2 SUCTION VACUUM ERR</v>
      </c>
      <c r="E475" s="54"/>
      <c r="G475" t="s">
        <v>5402</v>
      </c>
    </row>
    <row r="476" spans="2:7">
      <c r="B476" s="67">
        <f t="shared" si="15"/>
        <v>472</v>
      </c>
      <c r="C476" s="68" t="s">
        <v>674</v>
      </c>
      <c r="D476" s="54" t="str">
        <f t="shared" si="14"/>
        <v>[M10472] TRANSF INPUT CH2 TOOL #2 BLOW VACUUM ERR</v>
      </c>
      <c r="E476" s="54"/>
      <c r="G476" t="s">
        <v>5403</v>
      </c>
    </row>
    <row r="477" spans="2:7">
      <c r="B477" s="67">
        <f t="shared" si="15"/>
        <v>473</v>
      </c>
      <c r="C477" s="68" t="s">
        <v>675</v>
      </c>
      <c r="D477" s="54" t="str">
        <f t="shared" si="14"/>
        <v>[M10473] TRANSF INPUT CH2 TOOL #3 SUCTION VACUUM ERR</v>
      </c>
      <c r="E477" s="54"/>
      <c r="G477" t="s">
        <v>5404</v>
      </c>
    </row>
    <row r="478" spans="2:7">
      <c r="B478" s="67">
        <f t="shared" si="15"/>
        <v>474</v>
      </c>
      <c r="C478" s="68" t="s">
        <v>676</v>
      </c>
      <c r="D478" s="54" t="str">
        <f t="shared" si="14"/>
        <v>[M10474] TRANSF INPUT CH2 TOOL #3 BLOW VACUUM ERR</v>
      </c>
      <c r="E478" s="54"/>
      <c r="G478" t="s">
        <v>5405</v>
      </c>
    </row>
    <row r="479" spans="2:7">
      <c r="B479" s="67">
        <f t="shared" si="15"/>
        <v>475</v>
      </c>
      <c r="C479" s="68" t="s">
        <v>677</v>
      </c>
      <c r="D479" s="54" t="str">
        <f t="shared" si="14"/>
        <v>[M10475] TRANSF INPUT CH2 TOOL #4 SUCTION VACUUM ERR</v>
      </c>
      <c r="E479" s="54"/>
      <c r="G479" t="s">
        <v>5406</v>
      </c>
    </row>
    <row r="480" spans="2:7">
      <c r="B480" s="67">
        <f t="shared" si="15"/>
        <v>476</v>
      </c>
      <c r="C480" s="68" t="s">
        <v>678</v>
      </c>
      <c r="D480" s="54" t="str">
        <f t="shared" si="14"/>
        <v>[M10476] TRANSF INPUT CH2 TOOL #4 BLOW VACUUM ERR</v>
      </c>
      <c r="E480" s="54"/>
      <c r="G480" t="s">
        <v>5407</v>
      </c>
    </row>
    <row r="481" spans="2:7">
      <c r="B481" s="67">
        <f t="shared" si="15"/>
        <v>477</v>
      </c>
      <c r="C481" s="68" t="s">
        <v>679</v>
      </c>
      <c r="D481" s="54" t="str">
        <f t="shared" si="14"/>
        <v>[M10477] TRANSF INPUT CH2 TOOL #5 SUCTION VACUUM ERR</v>
      </c>
      <c r="E481" s="54"/>
      <c r="G481" t="s">
        <v>5408</v>
      </c>
    </row>
    <row r="482" spans="2:7">
      <c r="B482" s="67">
        <f t="shared" si="15"/>
        <v>478</v>
      </c>
      <c r="C482" s="68" t="s">
        <v>680</v>
      </c>
      <c r="D482" s="54" t="str">
        <f t="shared" si="14"/>
        <v>[M10478] TRANSF INPUT CH2 TOOL #5 BLOW VACUUM ERR</v>
      </c>
      <c r="E482" s="54"/>
      <c r="G482" t="s">
        <v>5409</v>
      </c>
    </row>
    <row r="483" spans="2:7">
      <c r="B483" s="67">
        <f t="shared" si="15"/>
        <v>479</v>
      </c>
      <c r="C483" s="68" t="s">
        <v>681</v>
      </c>
      <c r="D483" s="54" t="str">
        <f t="shared" si="14"/>
        <v>[M10479] TRANSF INPUT CH2 TOOL #6 SUCTION VACUUM ERR</v>
      </c>
      <c r="E483" s="54"/>
      <c r="G483" t="s">
        <v>5410</v>
      </c>
    </row>
    <row r="484" spans="2:7">
      <c r="B484" s="67">
        <f t="shared" si="15"/>
        <v>480</v>
      </c>
      <c r="C484" s="68" t="s">
        <v>5735</v>
      </c>
      <c r="D484" s="54" t="str">
        <f t="shared" ref="D484:D547" si="16">_xlfn.CONCAT("[", C484, "]", " ", G484)</f>
        <v>[M10480] TRANSF INPUT CH2 TOOL #6 BLOW VACUUM ERR</v>
      </c>
      <c r="E484" s="54"/>
      <c r="G484" t="s">
        <v>5411</v>
      </c>
    </row>
    <row r="485" spans="2:7">
      <c r="B485" s="67">
        <f t="shared" si="15"/>
        <v>481</v>
      </c>
      <c r="C485" s="68" t="s">
        <v>5736</v>
      </c>
      <c r="D485" s="54" t="str">
        <f t="shared" si="16"/>
        <v xml:space="preserve">[M10481] </v>
      </c>
      <c r="E485" s="54"/>
    </row>
    <row r="486" spans="2:7">
      <c r="B486" s="67">
        <f t="shared" si="15"/>
        <v>482</v>
      </c>
      <c r="C486" s="68" t="s">
        <v>5737</v>
      </c>
      <c r="D486" s="54" t="str">
        <f t="shared" si="16"/>
        <v xml:space="preserve">[M10482] </v>
      </c>
      <c r="E486" s="54"/>
    </row>
    <row r="487" spans="2:7">
      <c r="B487" s="67">
        <f t="shared" si="15"/>
        <v>483</v>
      </c>
      <c r="C487" s="68" t="s">
        <v>5738</v>
      </c>
      <c r="D487" s="54" t="str">
        <f t="shared" si="16"/>
        <v xml:space="preserve">[M10483] </v>
      </c>
      <c r="E487" s="54"/>
    </row>
    <row r="488" spans="2:7">
      <c r="B488" s="67">
        <f t="shared" si="15"/>
        <v>484</v>
      </c>
      <c r="C488" s="68" t="s">
        <v>5739</v>
      </c>
      <c r="D488" s="54" t="str">
        <f t="shared" si="16"/>
        <v xml:space="preserve">[M10484] </v>
      </c>
      <c r="E488" s="54"/>
    </row>
    <row r="489" spans="2:7">
      <c r="B489" s="67">
        <f t="shared" si="15"/>
        <v>485</v>
      </c>
      <c r="C489" s="68" t="s">
        <v>5740</v>
      </c>
      <c r="D489" s="54" t="str">
        <f t="shared" si="16"/>
        <v xml:space="preserve">[M10485] </v>
      </c>
      <c r="E489" s="54"/>
    </row>
    <row r="490" spans="2:7">
      <c r="B490" s="67">
        <f t="shared" si="15"/>
        <v>486</v>
      </c>
      <c r="C490" s="68" t="s">
        <v>5741</v>
      </c>
      <c r="D490" s="54" t="str">
        <f t="shared" si="16"/>
        <v xml:space="preserve">[M10486] </v>
      </c>
      <c r="E490" s="54"/>
    </row>
    <row r="491" spans="2:7">
      <c r="B491" s="67">
        <f t="shared" si="15"/>
        <v>487</v>
      </c>
      <c r="C491" s="68" t="s">
        <v>5742</v>
      </c>
      <c r="D491" s="54" t="str">
        <f t="shared" si="16"/>
        <v xml:space="preserve">[M10487] </v>
      </c>
      <c r="E491" s="54"/>
    </row>
    <row r="492" spans="2:7">
      <c r="B492" s="67">
        <f t="shared" si="15"/>
        <v>488</v>
      </c>
      <c r="C492" s="68" t="s">
        <v>5743</v>
      </c>
      <c r="D492" s="54" t="str">
        <f t="shared" si="16"/>
        <v xml:space="preserve">[M10488] </v>
      </c>
      <c r="E492" s="54"/>
    </row>
    <row r="493" spans="2:7">
      <c r="B493" s="67">
        <f t="shared" si="15"/>
        <v>489</v>
      </c>
      <c r="C493" s="68" t="s">
        <v>5744</v>
      </c>
      <c r="D493" s="54" t="str">
        <f t="shared" si="16"/>
        <v xml:space="preserve">[M10489] </v>
      </c>
      <c r="E493" s="54"/>
    </row>
    <row r="494" spans="2:7">
      <c r="B494" s="67">
        <f t="shared" si="15"/>
        <v>490</v>
      </c>
      <c r="C494" s="68" t="s">
        <v>5745</v>
      </c>
      <c r="D494" s="54" t="str">
        <f t="shared" si="16"/>
        <v>[M10490] TESTER TOP PRESS #1 UP CYL ERR</v>
      </c>
      <c r="E494" s="54"/>
      <c r="G494" t="s">
        <v>5420</v>
      </c>
    </row>
    <row r="495" spans="2:7">
      <c r="B495" s="67">
        <f t="shared" si="15"/>
        <v>491</v>
      </c>
      <c r="C495" s="68" t="s">
        <v>5746</v>
      </c>
      <c r="D495" s="54" t="str">
        <f t="shared" si="16"/>
        <v>[M10491] TESTER TOP PRESS #1 DN CYL ERR</v>
      </c>
      <c r="E495" s="54"/>
      <c r="G495" t="s">
        <v>5421</v>
      </c>
    </row>
    <row r="496" spans="2:7">
      <c r="B496" s="67">
        <f t="shared" si="15"/>
        <v>492</v>
      </c>
      <c r="C496" s="68" t="s">
        <v>5747</v>
      </c>
      <c r="D496" s="54" t="str">
        <f t="shared" si="16"/>
        <v>[M10492] TESTER TOP PRESS #2 UP CYL ERR</v>
      </c>
      <c r="E496" s="54"/>
      <c r="G496" t="s">
        <v>5422</v>
      </c>
    </row>
    <row r="497" spans="2:7">
      <c r="B497" s="67">
        <f t="shared" si="15"/>
        <v>493</v>
      </c>
      <c r="C497" s="68" t="s">
        <v>5748</v>
      </c>
      <c r="D497" s="54" t="str">
        <f t="shared" si="16"/>
        <v>[M10493] TESTER TOP PRESS #2 DN CYL ERR</v>
      </c>
      <c r="E497" s="54"/>
      <c r="G497" t="s">
        <v>5423</v>
      </c>
    </row>
    <row r="498" spans="2:7">
      <c r="B498" s="67">
        <f t="shared" si="15"/>
        <v>494</v>
      </c>
      <c r="C498" s="68" t="s">
        <v>5749</v>
      </c>
      <c r="D498" s="54" t="str">
        <f t="shared" si="16"/>
        <v>[M10494] TESTER TOP PRESS #3 UP CYL ERR</v>
      </c>
      <c r="E498" s="54"/>
      <c r="G498" t="s">
        <v>5424</v>
      </c>
    </row>
    <row r="499" spans="2:7">
      <c r="B499" s="67">
        <f t="shared" si="15"/>
        <v>495</v>
      </c>
      <c r="C499" s="68" t="s">
        <v>5750</v>
      </c>
      <c r="D499" s="54" t="str">
        <f t="shared" si="16"/>
        <v>[M10495] TESTER TOP PRESS #3 DN CYL ERR</v>
      </c>
      <c r="E499" s="54"/>
      <c r="G499" t="s">
        <v>5425</v>
      </c>
    </row>
    <row r="500" spans="2:7">
      <c r="B500" s="67">
        <f t="shared" si="15"/>
        <v>496</v>
      </c>
      <c r="C500" s="68" t="s">
        <v>5751</v>
      </c>
      <c r="D500" s="54" t="str">
        <f t="shared" si="16"/>
        <v>[M10496] TESTER TOP PRESS #4 UP CYL ERR</v>
      </c>
      <c r="E500" s="54"/>
      <c r="G500" t="s">
        <v>5426</v>
      </c>
    </row>
    <row r="501" spans="2:7">
      <c r="B501" s="67">
        <f t="shared" si="15"/>
        <v>497</v>
      </c>
      <c r="C501" s="68" t="s">
        <v>5752</v>
      </c>
      <c r="D501" s="54" t="str">
        <f t="shared" si="16"/>
        <v>[M10497] TESTER TOP PRESS #4 DN CYL ERR</v>
      </c>
      <c r="E501" s="54"/>
      <c r="G501" t="s">
        <v>5427</v>
      </c>
    </row>
    <row r="502" spans="2:7">
      <c r="B502" s="67">
        <f t="shared" si="15"/>
        <v>498</v>
      </c>
      <c r="C502" s="68" t="s">
        <v>5753</v>
      </c>
      <c r="D502" s="54" t="str">
        <f t="shared" si="16"/>
        <v>[M10498] TESTER TOP PRESS #5 UP CYL ERR</v>
      </c>
      <c r="E502" s="54"/>
      <c r="G502" t="s">
        <v>5428</v>
      </c>
    </row>
    <row r="503" spans="2:7">
      <c r="B503" s="67">
        <f t="shared" si="15"/>
        <v>499</v>
      </c>
      <c r="C503" s="68" t="s">
        <v>5754</v>
      </c>
      <c r="D503" s="54" t="str">
        <f t="shared" si="16"/>
        <v>[M10499] TESTER TOP PRESS #5 DN CYL ERR</v>
      </c>
      <c r="E503" s="54"/>
      <c r="G503" t="s">
        <v>5429</v>
      </c>
    </row>
    <row r="504" spans="2:7">
      <c r="B504" s="67">
        <f t="shared" si="15"/>
        <v>500</v>
      </c>
      <c r="C504" s="68" t="s">
        <v>5755</v>
      </c>
      <c r="D504" s="54" t="str">
        <f t="shared" si="16"/>
        <v>[M10500] TESTER TOP PRESS #6 UP CYL ERR</v>
      </c>
      <c r="E504" s="54"/>
      <c r="G504" t="s">
        <v>5430</v>
      </c>
    </row>
    <row r="505" spans="2:7">
      <c r="B505" s="67">
        <f t="shared" si="15"/>
        <v>501</v>
      </c>
      <c r="C505" s="68" t="s">
        <v>5756</v>
      </c>
      <c r="D505" s="54" t="str">
        <f t="shared" si="16"/>
        <v>[M10501] TESTER TOP PRESS #6 DN CYL ERR</v>
      </c>
      <c r="E505" s="54"/>
      <c r="G505" t="s">
        <v>5431</v>
      </c>
    </row>
    <row r="506" spans="2:7">
      <c r="B506" s="67">
        <f t="shared" si="15"/>
        <v>502</v>
      </c>
      <c r="C506" s="68" t="s">
        <v>5757</v>
      </c>
      <c r="D506" s="54" t="str">
        <f t="shared" si="16"/>
        <v xml:space="preserve">[M10502] </v>
      </c>
      <c r="E506" s="54"/>
    </row>
    <row r="507" spans="2:7">
      <c r="B507" s="67">
        <f t="shared" si="15"/>
        <v>503</v>
      </c>
      <c r="C507" s="68" t="s">
        <v>5758</v>
      </c>
      <c r="D507" s="54" t="str">
        <f t="shared" si="16"/>
        <v>[M10503] TESTER TOP TYPE1 #1 IN CYL ERR</v>
      </c>
      <c r="E507" s="54"/>
      <c r="G507" t="s">
        <v>5432</v>
      </c>
    </row>
    <row r="508" spans="2:7">
      <c r="B508" s="67">
        <f t="shared" si="15"/>
        <v>504</v>
      </c>
      <c r="C508" s="68" t="s">
        <v>5759</v>
      </c>
      <c r="D508" s="54" t="str">
        <f t="shared" si="16"/>
        <v>[M10504] TESTER TOP TYPE1 #1 OUT CYL ERR</v>
      </c>
      <c r="E508" s="54"/>
      <c r="G508" t="s">
        <v>5433</v>
      </c>
    </row>
    <row r="509" spans="2:7">
      <c r="B509" s="67">
        <f t="shared" si="15"/>
        <v>505</v>
      </c>
      <c r="C509" s="68" t="s">
        <v>5760</v>
      </c>
      <c r="D509" s="54" t="str">
        <f t="shared" si="16"/>
        <v>[M10505] TESTER TOP TYPE1 #2 IN CYL ERR</v>
      </c>
      <c r="E509" s="54"/>
      <c r="G509" t="s">
        <v>5434</v>
      </c>
    </row>
    <row r="510" spans="2:7">
      <c r="B510" s="67">
        <f t="shared" si="15"/>
        <v>506</v>
      </c>
      <c r="C510" s="68" t="s">
        <v>5761</v>
      </c>
      <c r="D510" s="54" t="str">
        <f t="shared" si="16"/>
        <v>[M10506] TESTER TOP TYPE1 #2 OUT CYL ERR</v>
      </c>
      <c r="E510" s="54"/>
      <c r="G510" t="s">
        <v>5435</v>
      </c>
    </row>
    <row r="511" spans="2:7">
      <c r="B511" s="67">
        <f t="shared" si="15"/>
        <v>507</v>
      </c>
      <c r="C511" s="68" t="s">
        <v>5762</v>
      </c>
      <c r="D511" s="54" t="str">
        <f t="shared" si="16"/>
        <v>[M10507] TESTER TOP TYPE1 #3 IN CYL ERR</v>
      </c>
      <c r="E511" s="54"/>
      <c r="G511" t="s">
        <v>5436</v>
      </c>
    </row>
    <row r="512" spans="2:7">
      <c r="B512" s="67">
        <f t="shared" si="15"/>
        <v>508</v>
      </c>
      <c r="C512" s="68" t="s">
        <v>5763</v>
      </c>
      <c r="D512" s="54" t="str">
        <f t="shared" si="16"/>
        <v>[M10508] TESTER TOP TYPE1 #3 OUT CYL ERR</v>
      </c>
      <c r="E512" s="54"/>
      <c r="G512" t="s">
        <v>5437</v>
      </c>
    </row>
    <row r="513" spans="2:7">
      <c r="B513" s="67">
        <f t="shared" si="15"/>
        <v>509</v>
      </c>
      <c r="C513" s="68" t="s">
        <v>5764</v>
      </c>
      <c r="D513" s="54" t="str">
        <f t="shared" si="16"/>
        <v>[M10509] TESTER TOP TYPE1 #4 IN CYL ERR</v>
      </c>
      <c r="E513" s="54"/>
      <c r="G513" t="s">
        <v>5438</v>
      </c>
    </row>
    <row r="514" spans="2:7">
      <c r="B514" s="67">
        <f t="shared" si="15"/>
        <v>510</v>
      </c>
      <c r="C514" s="68" t="s">
        <v>5765</v>
      </c>
      <c r="D514" s="54" t="str">
        <f t="shared" si="16"/>
        <v>[M10510] TESTER TOP TYPE1 #4 OUT CYL ERR</v>
      </c>
      <c r="E514" s="54"/>
      <c r="G514" t="s">
        <v>5439</v>
      </c>
    </row>
    <row r="515" spans="2:7">
      <c r="B515" s="67">
        <f t="shared" si="15"/>
        <v>511</v>
      </c>
      <c r="C515" s="68" t="s">
        <v>5766</v>
      </c>
      <c r="D515" s="54" t="str">
        <f t="shared" si="16"/>
        <v>[M10511] TESTER TOP TYPE1 #5 IN CYL ERR</v>
      </c>
      <c r="E515" s="54"/>
      <c r="G515" t="s">
        <v>5440</v>
      </c>
    </row>
    <row r="516" spans="2:7">
      <c r="B516" s="67">
        <f t="shared" si="15"/>
        <v>512</v>
      </c>
      <c r="C516" s="68" t="s">
        <v>5767</v>
      </c>
      <c r="D516" s="54" t="str">
        <f t="shared" si="16"/>
        <v>[M10512] TESTER TOP TYPE1 #5 OUT CYL ERR</v>
      </c>
      <c r="E516" s="54"/>
      <c r="G516" t="s">
        <v>5441</v>
      </c>
    </row>
    <row r="517" spans="2:7">
      <c r="B517" s="67">
        <f t="shared" ref="B517:B580" si="17">B516+1</f>
        <v>513</v>
      </c>
      <c r="C517" s="68" t="s">
        <v>5768</v>
      </c>
      <c r="D517" s="54" t="str">
        <f t="shared" si="16"/>
        <v>[M10513] TESTER TOP TYPE1 #6 IN CYL ERR</v>
      </c>
      <c r="E517" s="54"/>
      <c r="G517" t="s">
        <v>5442</v>
      </c>
    </row>
    <row r="518" spans="2:7">
      <c r="B518" s="67">
        <f t="shared" si="17"/>
        <v>514</v>
      </c>
      <c r="C518" s="68" t="s">
        <v>5769</v>
      </c>
      <c r="D518" s="54" t="str">
        <f t="shared" si="16"/>
        <v>[M10514] TESTER TOP TYPE1 #6 OUT CYL ERR</v>
      </c>
      <c r="E518" s="54"/>
      <c r="G518" t="s">
        <v>5443</v>
      </c>
    </row>
    <row r="519" spans="2:7">
      <c r="B519" s="67">
        <f t="shared" si="17"/>
        <v>515</v>
      </c>
      <c r="C519" s="68" t="s">
        <v>5770</v>
      </c>
      <c r="D519" s="54" t="str">
        <f t="shared" si="16"/>
        <v xml:space="preserve">[M10515] </v>
      </c>
      <c r="E519" s="54"/>
    </row>
    <row r="520" spans="2:7">
      <c r="B520" s="67">
        <f t="shared" si="17"/>
        <v>516</v>
      </c>
      <c r="C520" s="68" t="s">
        <v>5771</v>
      </c>
      <c r="D520" s="54" t="str">
        <f t="shared" si="16"/>
        <v>[M10516] TESTER TOP TYPE2 #1 IN CYL ERR</v>
      </c>
      <c r="E520" s="54"/>
      <c r="G520" t="s">
        <v>5444</v>
      </c>
    </row>
    <row r="521" spans="2:7">
      <c r="B521" s="67">
        <f t="shared" si="17"/>
        <v>517</v>
      </c>
      <c r="C521" s="68" t="s">
        <v>5772</v>
      </c>
      <c r="D521" s="54" t="str">
        <f t="shared" si="16"/>
        <v>[M10517] TESTER TOP TYPE2 #1 OUT CYL ERR</v>
      </c>
      <c r="E521" s="54"/>
      <c r="G521" t="s">
        <v>5445</v>
      </c>
    </row>
    <row r="522" spans="2:7">
      <c r="B522" s="67">
        <f t="shared" si="17"/>
        <v>518</v>
      </c>
      <c r="C522" s="68" t="s">
        <v>5773</v>
      </c>
      <c r="D522" s="54" t="str">
        <f t="shared" si="16"/>
        <v>[M10518] TESTER TOP TYPE2 #2 IN CYL ERR</v>
      </c>
      <c r="E522" s="54"/>
      <c r="G522" t="s">
        <v>5446</v>
      </c>
    </row>
    <row r="523" spans="2:7">
      <c r="B523" s="67">
        <f t="shared" si="17"/>
        <v>519</v>
      </c>
      <c r="C523" s="68" t="s">
        <v>5774</v>
      </c>
      <c r="D523" s="54" t="str">
        <f t="shared" si="16"/>
        <v>[M10519] TESTER TOP TYPE2 #2 OUT CYL ERR</v>
      </c>
      <c r="E523" s="54"/>
      <c r="G523" t="s">
        <v>5447</v>
      </c>
    </row>
    <row r="524" spans="2:7">
      <c r="B524" s="67">
        <f t="shared" si="17"/>
        <v>520</v>
      </c>
      <c r="C524" s="68" t="s">
        <v>5775</v>
      </c>
      <c r="D524" s="54" t="str">
        <f t="shared" si="16"/>
        <v>[M10520] TESTER TOP TYPE2 #3 IN CYL ERR</v>
      </c>
      <c r="E524" s="54"/>
      <c r="G524" t="s">
        <v>5448</v>
      </c>
    </row>
    <row r="525" spans="2:7">
      <c r="B525" s="67">
        <f t="shared" si="17"/>
        <v>521</v>
      </c>
      <c r="C525" s="68" t="s">
        <v>5776</v>
      </c>
      <c r="D525" s="54" t="str">
        <f t="shared" si="16"/>
        <v>[M10521] TESTER TOP TYPE2 #3 OUT CYL ERR</v>
      </c>
      <c r="E525" s="54"/>
      <c r="G525" t="s">
        <v>5449</v>
      </c>
    </row>
    <row r="526" spans="2:7">
      <c r="B526" s="67">
        <f t="shared" si="17"/>
        <v>522</v>
      </c>
      <c r="C526" s="68" t="s">
        <v>5777</v>
      </c>
      <c r="D526" s="54" t="str">
        <f t="shared" si="16"/>
        <v>[M10522] TESTER TOP TYPE2 #4 IN CYL ERR</v>
      </c>
      <c r="E526" s="54"/>
      <c r="G526" t="s">
        <v>5450</v>
      </c>
    </row>
    <row r="527" spans="2:7">
      <c r="B527" s="67">
        <f t="shared" si="17"/>
        <v>523</v>
      </c>
      <c r="C527" s="68" t="s">
        <v>5778</v>
      </c>
      <c r="D527" s="54" t="str">
        <f t="shared" si="16"/>
        <v>[M10523] TESTER TOP TYPE2 #4 OUT CYL ERR</v>
      </c>
      <c r="E527" s="54"/>
      <c r="G527" t="s">
        <v>5451</v>
      </c>
    </row>
    <row r="528" spans="2:7">
      <c r="B528" s="67">
        <f t="shared" si="17"/>
        <v>524</v>
      </c>
      <c r="C528" s="68" t="s">
        <v>5779</v>
      </c>
      <c r="D528" s="54" t="str">
        <f t="shared" si="16"/>
        <v>[M10524] TESTER TOP TYPE2 #5 IN CYL ERR</v>
      </c>
      <c r="E528" s="54"/>
      <c r="G528" t="s">
        <v>5452</v>
      </c>
    </row>
    <row r="529" spans="2:7">
      <c r="B529" s="67">
        <f t="shared" si="17"/>
        <v>525</v>
      </c>
      <c r="C529" s="68" t="s">
        <v>5780</v>
      </c>
      <c r="D529" s="54" t="str">
        <f t="shared" si="16"/>
        <v>[M10525] TESTER TOP TYPE2 #5 OUT CYL ERR</v>
      </c>
      <c r="E529" s="54"/>
      <c r="G529" t="s">
        <v>5453</v>
      </c>
    </row>
    <row r="530" spans="2:7">
      <c r="B530" s="67">
        <f t="shared" si="17"/>
        <v>526</v>
      </c>
      <c r="C530" s="68" t="s">
        <v>5781</v>
      </c>
      <c r="D530" s="54" t="str">
        <f t="shared" si="16"/>
        <v>[M10526] TESTER TOP TYPE2 #6 IN CYL ERR</v>
      </c>
      <c r="E530" s="54"/>
      <c r="G530" t="s">
        <v>5454</v>
      </c>
    </row>
    <row r="531" spans="2:7">
      <c r="B531" s="67">
        <f t="shared" si="17"/>
        <v>527</v>
      </c>
      <c r="C531" s="68" t="s">
        <v>5782</v>
      </c>
      <c r="D531" s="54" t="str">
        <f t="shared" si="16"/>
        <v>[M10527] TESTER TOP TYPE2 #6 OUT CYL ERR</v>
      </c>
      <c r="E531" s="54"/>
      <c r="G531" t="s">
        <v>5455</v>
      </c>
    </row>
    <row r="532" spans="2:7">
      <c r="B532" s="67">
        <f t="shared" si="17"/>
        <v>528</v>
      </c>
      <c r="C532" s="68" t="s">
        <v>5783</v>
      </c>
      <c r="D532" s="54" t="str">
        <f t="shared" si="16"/>
        <v xml:space="preserve">[M10528] </v>
      </c>
      <c r="E532" s="54"/>
    </row>
    <row r="533" spans="2:7">
      <c r="B533" s="67">
        <f t="shared" si="17"/>
        <v>529</v>
      </c>
      <c r="C533" s="68" t="s">
        <v>5784</v>
      </c>
      <c r="D533" s="54" t="str">
        <f t="shared" si="16"/>
        <v>[M10529] TESTER BOT PIN #1 UP CYL ERR</v>
      </c>
      <c r="E533" s="54"/>
      <c r="G533" t="s">
        <v>5456</v>
      </c>
    </row>
    <row r="534" spans="2:7">
      <c r="B534" s="67">
        <f t="shared" si="17"/>
        <v>530</v>
      </c>
      <c r="C534" s="68" t="s">
        <v>5785</v>
      </c>
      <c r="D534" s="54" t="str">
        <f t="shared" si="16"/>
        <v>[M10530] TESTER BOT PIN #1 DN CYL ERR</v>
      </c>
      <c r="E534" s="54"/>
      <c r="G534" t="s">
        <v>5457</v>
      </c>
    </row>
    <row r="535" spans="2:7">
      <c r="B535" s="67">
        <f t="shared" si="17"/>
        <v>531</v>
      </c>
      <c r="C535" s="68" t="s">
        <v>5786</v>
      </c>
      <c r="D535" s="54" t="str">
        <f t="shared" si="16"/>
        <v>[M10531] TESTER BOT PIN #2 UP CYL ERR</v>
      </c>
      <c r="E535" s="54"/>
      <c r="G535" t="s">
        <v>5458</v>
      </c>
    </row>
    <row r="536" spans="2:7">
      <c r="B536" s="67">
        <f t="shared" si="17"/>
        <v>532</v>
      </c>
      <c r="C536" s="68" t="s">
        <v>5787</v>
      </c>
      <c r="D536" s="54" t="str">
        <f t="shared" si="16"/>
        <v>[M10532] TESTER BOT PIN #2 DN CYL ERR</v>
      </c>
      <c r="E536" s="54"/>
      <c r="G536" t="s">
        <v>5459</v>
      </c>
    </row>
    <row r="537" spans="2:7">
      <c r="B537" s="67">
        <f t="shared" si="17"/>
        <v>533</v>
      </c>
      <c r="C537" s="68" t="s">
        <v>5788</v>
      </c>
      <c r="D537" s="54" t="str">
        <f t="shared" si="16"/>
        <v>[M10533] TESTER BOT PIN #3 UP CYL ERR</v>
      </c>
      <c r="E537" s="54"/>
      <c r="G537" t="s">
        <v>5460</v>
      </c>
    </row>
    <row r="538" spans="2:7">
      <c r="B538" s="67">
        <f t="shared" si="17"/>
        <v>534</v>
      </c>
      <c r="C538" s="68" t="s">
        <v>5789</v>
      </c>
      <c r="D538" s="54" t="str">
        <f t="shared" si="16"/>
        <v>[M10534] TESTER BOT PIN #3 DN CYL ERR</v>
      </c>
      <c r="E538" s="54"/>
      <c r="G538" t="s">
        <v>5461</v>
      </c>
    </row>
    <row r="539" spans="2:7">
      <c r="B539" s="67">
        <f t="shared" si="17"/>
        <v>535</v>
      </c>
      <c r="C539" s="68" t="s">
        <v>5790</v>
      </c>
      <c r="D539" s="54" t="str">
        <f t="shared" si="16"/>
        <v>[M10535] TESTER BOT PIN #4 UP CYL ERR</v>
      </c>
      <c r="E539" s="54"/>
      <c r="G539" t="s">
        <v>5462</v>
      </c>
    </row>
    <row r="540" spans="2:7">
      <c r="B540" s="67">
        <f t="shared" si="17"/>
        <v>536</v>
      </c>
      <c r="C540" s="68" t="s">
        <v>5791</v>
      </c>
      <c r="D540" s="54" t="str">
        <f t="shared" si="16"/>
        <v>[M10536] TESTER BOT PIN #4 DN CYL ERR</v>
      </c>
      <c r="E540" s="54"/>
      <c r="G540" t="s">
        <v>5463</v>
      </c>
    </row>
    <row r="541" spans="2:7">
      <c r="B541" s="67">
        <f t="shared" si="17"/>
        <v>537</v>
      </c>
      <c r="C541" s="68" t="s">
        <v>5792</v>
      </c>
      <c r="D541" s="54" t="str">
        <f t="shared" si="16"/>
        <v>[M10537] TESTER BOT PIN #5 UP CYL ERR</v>
      </c>
      <c r="E541" s="54"/>
      <c r="G541" t="s">
        <v>5464</v>
      </c>
    </row>
    <row r="542" spans="2:7">
      <c r="B542" s="67">
        <f t="shared" si="17"/>
        <v>538</v>
      </c>
      <c r="C542" s="68" t="s">
        <v>5793</v>
      </c>
      <c r="D542" s="54" t="str">
        <f t="shared" si="16"/>
        <v>[M10538] TESTER BOT PIN #5 DN CYL ERR</v>
      </c>
      <c r="E542" s="54"/>
      <c r="G542" t="s">
        <v>5465</v>
      </c>
    </row>
    <row r="543" spans="2:7">
      <c r="B543" s="67">
        <f t="shared" si="17"/>
        <v>539</v>
      </c>
      <c r="C543" s="68" t="s">
        <v>5794</v>
      </c>
      <c r="D543" s="54" t="str">
        <f t="shared" si="16"/>
        <v>[M10539] TESTER BOT PIN #6 UP CYL ERR</v>
      </c>
      <c r="E543" s="54"/>
      <c r="G543" t="s">
        <v>5466</v>
      </c>
    </row>
    <row r="544" spans="2:7">
      <c r="B544" s="67">
        <f t="shared" si="17"/>
        <v>540</v>
      </c>
      <c r="C544" s="68" t="s">
        <v>5795</v>
      </c>
      <c r="D544" s="54" t="str">
        <f t="shared" si="16"/>
        <v>[M10540] TESTER BOT PIN #6 DN CYL ERR</v>
      </c>
      <c r="E544" s="54"/>
      <c r="G544" t="s">
        <v>5467</v>
      </c>
    </row>
    <row r="545" spans="2:7">
      <c r="B545" s="67">
        <f t="shared" si="17"/>
        <v>541</v>
      </c>
      <c r="C545" s="68" t="s">
        <v>5796</v>
      </c>
      <c r="D545" s="54" t="str">
        <f t="shared" si="16"/>
        <v xml:space="preserve">[M10541] </v>
      </c>
      <c r="E545" s="54"/>
    </row>
    <row r="546" spans="2:7">
      <c r="B546" s="67">
        <f t="shared" si="17"/>
        <v>542</v>
      </c>
      <c r="C546" s="68" t="s">
        <v>5797</v>
      </c>
      <c r="D546" s="54" t="str">
        <f t="shared" si="16"/>
        <v>[M10542] TESTER BOT BASE UP CYL ERR</v>
      </c>
      <c r="E546" s="54"/>
      <c r="G546" t="s">
        <v>5468</v>
      </c>
    </row>
    <row r="547" spans="2:7">
      <c r="B547" s="67">
        <f t="shared" si="17"/>
        <v>543</v>
      </c>
      <c r="C547" s="68" t="s">
        <v>5798</v>
      </c>
      <c r="D547" s="54" t="str">
        <f t="shared" si="16"/>
        <v>[M10543] TESTER BOT BASE DN CYL ERR</v>
      </c>
      <c r="E547" s="54"/>
      <c r="G547" t="s">
        <v>5469</v>
      </c>
    </row>
    <row r="548" spans="2:7">
      <c r="B548" s="67">
        <f t="shared" si="17"/>
        <v>544</v>
      </c>
      <c r="C548" s="68" t="s">
        <v>5799</v>
      </c>
      <c r="D548" s="54" t="str">
        <f t="shared" ref="D548:D611" si="18">_xlfn.CONCAT("[", C548, "]", " ", G548)</f>
        <v>[M10544] TESTER FENDER TABLE UP CYL ERR</v>
      </c>
      <c r="E548" s="54"/>
      <c r="G548" t="s">
        <v>5470</v>
      </c>
    </row>
    <row r="549" spans="2:7">
      <c r="B549" s="67">
        <f t="shared" si="17"/>
        <v>545</v>
      </c>
      <c r="C549" s="68" t="s">
        <v>5800</v>
      </c>
      <c r="D549" s="54" t="str">
        <f t="shared" si="18"/>
        <v>[M10545] TESTER FENDER TABLE DN CYL ERR</v>
      </c>
      <c r="E549" s="54"/>
      <c r="G549" t="s">
        <v>5471</v>
      </c>
    </row>
    <row r="550" spans="2:7">
      <c r="B550" s="67">
        <f t="shared" si="17"/>
        <v>546</v>
      </c>
      <c r="C550" s="68" t="s">
        <v>5801</v>
      </c>
      <c r="D550" s="54" t="str">
        <f t="shared" si="18"/>
        <v xml:space="preserve">[M10546] </v>
      </c>
      <c r="E550" s="54"/>
    </row>
    <row r="551" spans="2:7">
      <c r="B551" s="67">
        <f t="shared" si="17"/>
        <v>547</v>
      </c>
      <c r="C551" s="68" t="s">
        <v>5802</v>
      </c>
      <c r="D551" s="54" t="str">
        <f t="shared" si="18"/>
        <v>[M10547] ROTATION TABLE SUCTION ON #1 SOL ERR</v>
      </c>
      <c r="E551" s="54"/>
      <c r="G551" t="s">
        <v>5412</v>
      </c>
    </row>
    <row r="552" spans="2:7">
      <c r="B552" s="67">
        <f t="shared" si="17"/>
        <v>548</v>
      </c>
      <c r="C552" s="68" t="s">
        <v>5803</v>
      </c>
      <c r="D552" s="54" t="str">
        <f t="shared" si="18"/>
        <v>[M10548] ROTATION TABLE SUCTION OFF #1 SOL ERR</v>
      </c>
      <c r="E552" s="54"/>
      <c r="G552" t="s">
        <v>5416</v>
      </c>
    </row>
    <row r="553" spans="2:7">
      <c r="B553" s="67">
        <f t="shared" si="17"/>
        <v>549</v>
      </c>
      <c r="C553" s="68" t="s">
        <v>5804</v>
      </c>
      <c r="D553" s="54" t="str">
        <f t="shared" si="18"/>
        <v>[M10549] ROTATION TABLE SUCTION ON #2 SOL ERR</v>
      </c>
      <c r="E553" s="54"/>
      <c r="G553" t="s">
        <v>5413</v>
      </c>
    </row>
    <row r="554" spans="2:7">
      <c r="B554" s="67">
        <f t="shared" si="17"/>
        <v>550</v>
      </c>
      <c r="C554" s="68" t="s">
        <v>5805</v>
      </c>
      <c r="D554" s="54" t="str">
        <f t="shared" si="18"/>
        <v>[M10550] ROTATION TABLE SUCTION OFF #2 SOL ERR</v>
      </c>
      <c r="E554" s="54"/>
      <c r="G554" t="s">
        <v>5417</v>
      </c>
    </row>
    <row r="555" spans="2:7">
      <c r="B555" s="67">
        <f t="shared" si="17"/>
        <v>551</v>
      </c>
      <c r="C555" s="68" t="s">
        <v>5806</v>
      </c>
      <c r="D555" s="54" t="str">
        <f t="shared" si="18"/>
        <v>[M10551] ROTATION TABLE SUCTION ON #3 SOL ERR</v>
      </c>
      <c r="E555" s="54"/>
      <c r="G555" t="s">
        <v>5414</v>
      </c>
    </row>
    <row r="556" spans="2:7">
      <c r="B556" s="67">
        <f t="shared" si="17"/>
        <v>552</v>
      </c>
      <c r="C556" s="68" t="s">
        <v>5807</v>
      </c>
      <c r="D556" s="54" t="str">
        <f t="shared" si="18"/>
        <v>[M10552] ROTATION TABLE SUCTION OFF #3 SOL ERR</v>
      </c>
      <c r="E556" s="54"/>
      <c r="G556" t="s">
        <v>5418</v>
      </c>
    </row>
    <row r="557" spans="2:7">
      <c r="B557" s="67">
        <f t="shared" si="17"/>
        <v>553</v>
      </c>
      <c r="C557" s="68" t="s">
        <v>5808</v>
      </c>
      <c r="D557" s="54" t="str">
        <f t="shared" si="18"/>
        <v>[M10553] ROTATION TABLE SUCTION ON #4 SOL ERR</v>
      </c>
      <c r="E557" s="54"/>
      <c r="G557" t="s">
        <v>5415</v>
      </c>
    </row>
    <row r="558" spans="2:7">
      <c r="B558" s="67">
        <f t="shared" si="17"/>
        <v>554</v>
      </c>
      <c r="C558" s="68" t="s">
        <v>5809</v>
      </c>
      <c r="D558" s="54" t="str">
        <f t="shared" si="18"/>
        <v>[M10554] ROTATION TABLE SUCTION OFF #4 SOL ERR</v>
      </c>
      <c r="E558" s="54"/>
      <c r="G558" t="s">
        <v>5419</v>
      </c>
    </row>
    <row r="559" spans="2:7">
      <c r="B559" s="67">
        <f t="shared" si="17"/>
        <v>555</v>
      </c>
      <c r="C559" s="68" t="s">
        <v>5810</v>
      </c>
      <c r="D559" s="54" t="str">
        <f t="shared" si="18"/>
        <v xml:space="preserve">[M10555] </v>
      </c>
      <c r="E559" s="54"/>
    </row>
    <row r="560" spans="2:7">
      <c r="B560" s="67">
        <f t="shared" si="17"/>
        <v>556</v>
      </c>
      <c r="C560" s="68" t="s">
        <v>5811</v>
      </c>
      <c r="D560" s="54" t="str">
        <f t="shared" si="18"/>
        <v xml:space="preserve">[M10556] </v>
      </c>
      <c r="E560" s="54"/>
    </row>
    <row r="561" spans="2:7">
      <c r="B561" s="67">
        <f t="shared" si="17"/>
        <v>557</v>
      </c>
      <c r="C561" s="68" t="s">
        <v>5812</v>
      </c>
      <c r="D561" s="54" t="str">
        <f t="shared" si="18"/>
        <v xml:space="preserve">[M10557] </v>
      </c>
      <c r="E561" s="54"/>
    </row>
    <row r="562" spans="2:7">
      <c r="B562" s="67">
        <f t="shared" si="17"/>
        <v>558</v>
      </c>
      <c r="C562" s="68" t="s">
        <v>5813</v>
      </c>
      <c r="D562" s="54" t="str">
        <f t="shared" si="18"/>
        <v xml:space="preserve">[M10558] </v>
      </c>
      <c r="E562" s="54"/>
    </row>
    <row r="563" spans="2:7">
      <c r="B563" s="67">
        <f t="shared" si="17"/>
        <v>559</v>
      </c>
      <c r="C563" s="68" t="s">
        <v>5814</v>
      </c>
      <c r="D563" s="54" t="str">
        <f t="shared" si="18"/>
        <v xml:space="preserve">[M10559] </v>
      </c>
      <c r="E563" s="54"/>
    </row>
    <row r="564" spans="2:7">
      <c r="B564" s="67">
        <f t="shared" si="17"/>
        <v>560</v>
      </c>
      <c r="C564" s="68" t="s">
        <v>5815</v>
      </c>
      <c r="D564" s="54" t="str">
        <f t="shared" si="18"/>
        <v>[M10560] TRANSF OUTPUT CH1 TOOL #1 UP CYL ERR</v>
      </c>
      <c r="E564" s="54"/>
      <c r="G564" t="s">
        <v>5472</v>
      </c>
    </row>
    <row r="565" spans="2:7">
      <c r="B565" s="67">
        <f t="shared" si="17"/>
        <v>561</v>
      </c>
      <c r="C565" s="68" t="s">
        <v>5816</v>
      </c>
      <c r="D565" s="54" t="str">
        <f t="shared" si="18"/>
        <v>[M10561] TRANSF OUTPUT CH1 TOOL #1 DN CYL ERR</v>
      </c>
      <c r="E565" s="54"/>
      <c r="G565" t="s">
        <v>5473</v>
      </c>
    </row>
    <row r="566" spans="2:7">
      <c r="B566" s="67">
        <f t="shared" si="17"/>
        <v>562</v>
      </c>
      <c r="C566" s="68" t="s">
        <v>5817</v>
      </c>
      <c r="D566" s="54" t="str">
        <f t="shared" si="18"/>
        <v>[M10562] TRANSF OUTPUT CH1 TOOL #2 UP CYL ERR</v>
      </c>
      <c r="E566" s="54"/>
      <c r="G566" t="s">
        <v>5474</v>
      </c>
    </row>
    <row r="567" spans="2:7">
      <c r="B567" s="67">
        <f t="shared" si="17"/>
        <v>563</v>
      </c>
      <c r="C567" s="68" t="s">
        <v>5818</v>
      </c>
      <c r="D567" s="54" t="str">
        <f t="shared" si="18"/>
        <v>[M10563] TRANSF OUTPUT CH1 TOOL #2 DN CYL ERR</v>
      </c>
      <c r="E567" s="54"/>
      <c r="G567" t="s">
        <v>5475</v>
      </c>
    </row>
    <row r="568" spans="2:7">
      <c r="B568" s="67">
        <f t="shared" si="17"/>
        <v>564</v>
      </c>
      <c r="C568" s="68" t="s">
        <v>5819</v>
      </c>
      <c r="D568" s="54" t="str">
        <f t="shared" si="18"/>
        <v>[M10564] TRANSF OUTPUT CH1 TOOL #3 UP CYL ERR</v>
      </c>
      <c r="E568" s="54"/>
      <c r="G568" t="s">
        <v>5476</v>
      </c>
    </row>
    <row r="569" spans="2:7">
      <c r="B569" s="67">
        <f t="shared" si="17"/>
        <v>565</v>
      </c>
      <c r="C569" s="68" t="s">
        <v>5820</v>
      </c>
      <c r="D569" s="54" t="str">
        <f t="shared" si="18"/>
        <v>[M10565] TRANSF OUTPUT CH1 TOOL #3 DN CYL ERR</v>
      </c>
      <c r="E569" s="54"/>
      <c r="G569" t="s">
        <v>5477</v>
      </c>
    </row>
    <row r="570" spans="2:7">
      <c r="B570" s="67">
        <f t="shared" si="17"/>
        <v>566</v>
      </c>
      <c r="C570" s="68" t="s">
        <v>5821</v>
      </c>
      <c r="D570" s="54" t="str">
        <f t="shared" si="18"/>
        <v>[M10566] TRANSF OUTPUT CH1 TOOL #4 UP CYL ERR</v>
      </c>
      <c r="E570" s="54"/>
      <c r="G570" t="s">
        <v>5478</v>
      </c>
    </row>
    <row r="571" spans="2:7">
      <c r="B571" s="67">
        <f t="shared" si="17"/>
        <v>567</v>
      </c>
      <c r="C571" s="68" t="s">
        <v>5822</v>
      </c>
      <c r="D571" s="54" t="str">
        <f t="shared" si="18"/>
        <v>[M10567] TRANSF OUTPUT CH1 TOOL #4 DN CYL ERR</v>
      </c>
      <c r="E571" s="54"/>
      <c r="G571" t="s">
        <v>5479</v>
      </c>
    </row>
    <row r="572" spans="2:7">
      <c r="B572" s="67">
        <f t="shared" si="17"/>
        <v>568</v>
      </c>
      <c r="C572" s="68" t="s">
        <v>5823</v>
      </c>
      <c r="D572" s="54" t="str">
        <f t="shared" si="18"/>
        <v>[M10568] TRANSF OUTPUT CH1 TOOL #5 UP CYL ERR</v>
      </c>
      <c r="E572" s="54"/>
      <c r="G572" t="s">
        <v>5480</v>
      </c>
    </row>
    <row r="573" spans="2:7">
      <c r="B573" s="67">
        <f t="shared" si="17"/>
        <v>569</v>
      </c>
      <c r="C573" s="68" t="s">
        <v>5824</v>
      </c>
      <c r="D573" s="54" t="str">
        <f t="shared" si="18"/>
        <v>[M10569] TRANSF OUTPUT CH1 TOOL #5 DN CYL ERR</v>
      </c>
      <c r="E573" s="54"/>
      <c r="G573" t="s">
        <v>5481</v>
      </c>
    </row>
    <row r="574" spans="2:7">
      <c r="B574" s="67">
        <f t="shared" si="17"/>
        <v>570</v>
      </c>
      <c r="C574" s="68" t="s">
        <v>5825</v>
      </c>
      <c r="D574" s="54" t="str">
        <f t="shared" si="18"/>
        <v>[M10570] TRANSF OUTPUT CH1 TOOL #6 UP CYL ERR</v>
      </c>
      <c r="E574" s="54"/>
      <c r="G574" t="s">
        <v>5482</v>
      </c>
    </row>
    <row r="575" spans="2:7">
      <c r="B575" s="67">
        <f t="shared" si="17"/>
        <v>571</v>
      </c>
      <c r="C575" s="68" t="s">
        <v>5826</v>
      </c>
      <c r="D575" s="54" t="str">
        <f t="shared" si="18"/>
        <v>[M10571] TRANSF OUTPUT CH1 TOOL #6 DN CYL ERR</v>
      </c>
      <c r="E575" s="54"/>
      <c r="G575" t="s">
        <v>5483</v>
      </c>
    </row>
    <row r="576" spans="2:7">
      <c r="B576" s="67">
        <f t="shared" si="17"/>
        <v>572</v>
      </c>
      <c r="C576" s="68" t="s">
        <v>5827</v>
      </c>
      <c r="D576" s="54" t="str">
        <f t="shared" si="18"/>
        <v xml:space="preserve">[M10572] </v>
      </c>
      <c r="E576" s="54"/>
    </row>
    <row r="577" spans="2:7">
      <c r="B577" s="67">
        <f t="shared" si="17"/>
        <v>573</v>
      </c>
      <c r="C577" s="68" t="s">
        <v>5828</v>
      </c>
      <c r="D577" s="54" t="str">
        <f t="shared" si="18"/>
        <v>[M10573] TRANSF OUTPUT CH1 TOOL #1 SUCTION VACUUM ERR</v>
      </c>
      <c r="E577" s="54"/>
      <c r="G577" t="s">
        <v>5484</v>
      </c>
    </row>
    <row r="578" spans="2:7">
      <c r="B578" s="67">
        <f t="shared" si="17"/>
        <v>574</v>
      </c>
      <c r="C578" s="68" t="s">
        <v>5829</v>
      </c>
      <c r="D578" s="54" t="str">
        <f t="shared" si="18"/>
        <v>[M10574] TRANSF OUTPUT CH1 TOOL #1 BLOW VACUUM ERR</v>
      </c>
      <c r="E578" s="54"/>
      <c r="G578" t="s">
        <v>5485</v>
      </c>
    </row>
    <row r="579" spans="2:7">
      <c r="B579" s="67">
        <f t="shared" si="17"/>
        <v>575</v>
      </c>
      <c r="C579" s="68" t="s">
        <v>5830</v>
      </c>
      <c r="D579" s="54" t="str">
        <f t="shared" si="18"/>
        <v>[M10575] TRANSF OUTPUT CH1 TOOL #2 SUCTION VACUUM ERR</v>
      </c>
      <c r="E579" s="54"/>
      <c r="G579" t="s">
        <v>5486</v>
      </c>
    </row>
    <row r="580" spans="2:7">
      <c r="B580" s="67">
        <f t="shared" si="17"/>
        <v>576</v>
      </c>
      <c r="C580" s="68" t="s">
        <v>5831</v>
      </c>
      <c r="D580" s="54" t="str">
        <f t="shared" si="18"/>
        <v>[M10576] TRANSF OUTPUT CH1 TOOL #2 BLOW VACUUM ERR</v>
      </c>
      <c r="E580" s="54"/>
      <c r="G580" t="s">
        <v>5487</v>
      </c>
    </row>
    <row r="581" spans="2:7">
      <c r="B581" s="67">
        <f t="shared" ref="B581:B644" si="19">B580+1</f>
        <v>577</v>
      </c>
      <c r="C581" s="68" t="s">
        <v>5832</v>
      </c>
      <c r="D581" s="54" t="str">
        <f t="shared" si="18"/>
        <v>[M10577] TRANSF OUTPUT CH1 TOOL #3 SUCTION VACUUM ERR</v>
      </c>
      <c r="E581" s="54"/>
      <c r="G581" t="s">
        <v>5488</v>
      </c>
    </row>
    <row r="582" spans="2:7">
      <c r="B582" s="67">
        <f t="shared" si="19"/>
        <v>578</v>
      </c>
      <c r="C582" s="68" t="s">
        <v>5833</v>
      </c>
      <c r="D582" s="54" t="str">
        <f t="shared" si="18"/>
        <v>[M10578] TRANSF OUTPUT CH1 TOOL #3 BLOW VACUUM ERR</v>
      </c>
      <c r="E582" s="54"/>
      <c r="G582" t="s">
        <v>5489</v>
      </c>
    </row>
    <row r="583" spans="2:7">
      <c r="B583" s="67">
        <f t="shared" si="19"/>
        <v>579</v>
      </c>
      <c r="C583" s="68" t="s">
        <v>5834</v>
      </c>
      <c r="D583" s="54" t="str">
        <f t="shared" si="18"/>
        <v>[M10579] TRANSF OUTPUT CH1 TOOL #4 SUCTION VACUUM ERR</v>
      </c>
      <c r="E583" s="54"/>
      <c r="G583" t="s">
        <v>5490</v>
      </c>
    </row>
    <row r="584" spans="2:7">
      <c r="B584" s="67">
        <f t="shared" si="19"/>
        <v>580</v>
      </c>
      <c r="C584" s="68" t="s">
        <v>5835</v>
      </c>
      <c r="D584" s="54" t="str">
        <f t="shared" si="18"/>
        <v>[M10580] TRANSF OUTPUT CH1 TOOL #4 BLOW VACUUM ERR</v>
      </c>
      <c r="E584" s="54"/>
      <c r="G584" t="s">
        <v>5491</v>
      </c>
    </row>
    <row r="585" spans="2:7">
      <c r="B585" s="67">
        <f t="shared" si="19"/>
        <v>581</v>
      </c>
      <c r="C585" s="68" t="s">
        <v>5836</v>
      </c>
      <c r="D585" s="54" t="str">
        <f t="shared" si="18"/>
        <v>[M10581] TRANSF OUTPUT CH1 TOOL #5 SUCTION VACUUM ERR</v>
      </c>
      <c r="E585" s="54"/>
      <c r="G585" t="s">
        <v>5492</v>
      </c>
    </row>
    <row r="586" spans="2:7">
      <c r="B586" s="67">
        <f t="shared" si="19"/>
        <v>582</v>
      </c>
      <c r="C586" s="68" t="s">
        <v>5837</v>
      </c>
      <c r="D586" s="54" t="str">
        <f t="shared" si="18"/>
        <v>[M10582] TRANSF OUTPUT CH1 TOOL #5 BLOW VACUUM ERR</v>
      </c>
      <c r="E586" s="54"/>
      <c r="G586" t="s">
        <v>5493</v>
      </c>
    </row>
    <row r="587" spans="2:7">
      <c r="B587" s="67">
        <f t="shared" si="19"/>
        <v>583</v>
      </c>
      <c r="C587" s="68" t="s">
        <v>5838</v>
      </c>
      <c r="D587" s="54" t="str">
        <f t="shared" si="18"/>
        <v>[M10583] TRANSF OUTPUT CH1 TOOL #6 SUCTION VACUUM ERR</v>
      </c>
      <c r="E587" s="54"/>
      <c r="G587" t="s">
        <v>5494</v>
      </c>
    </row>
    <row r="588" spans="2:7">
      <c r="B588" s="67">
        <f t="shared" si="19"/>
        <v>584</v>
      </c>
      <c r="C588" s="68" t="s">
        <v>5839</v>
      </c>
      <c r="D588" s="54" t="str">
        <f t="shared" si="18"/>
        <v>[M10584] TRANSF OUTPUT CH1 TOOL #6 BLOW VACUUM ERR</v>
      </c>
      <c r="E588" s="54"/>
      <c r="G588" t="s">
        <v>5495</v>
      </c>
    </row>
    <row r="589" spans="2:7">
      <c r="B589" s="67">
        <f t="shared" si="19"/>
        <v>585</v>
      </c>
      <c r="C589" s="68" t="s">
        <v>5840</v>
      </c>
      <c r="D589" s="54" t="str">
        <f t="shared" si="18"/>
        <v xml:space="preserve">[M10585] </v>
      </c>
      <c r="E589" s="54"/>
    </row>
    <row r="590" spans="2:7">
      <c r="B590" s="67">
        <f t="shared" si="19"/>
        <v>586</v>
      </c>
      <c r="C590" s="68" t="s">
        <v>5841</v>
      </c>
      <c r="D590" s="54" t="str">
        <f t="shared" si="18"/>
        <v>[M10586] TRANSF OUTPUT CH2 TOOL #1 UP CYL ERR</v>
      </c>
      <c r="E590" s="54"/>
      <c r="G590" t="s">
        <v>5496</v>
      </c>
    </row>
    <row r="591" spans="2:7">
      <c r="B591" s="67">
        <f t="shared" si="19"/>
        <v>587</v>
      </c>
      <c r="C591" s="68" t="s">
        <v>5842</v>
      </c>
      <c r="D591" s="54" t="str">
        <f t="shared" si="18"/>
        <v>[M10587] TRANSF OUTPUT CH2 TOOL #1 DN CYL ERR</v>
      </c>
      <c r="E591" s="54"/>
      <c r="G591" t="s">
        <v>5497</v>
      </c>
    </row>
    <row r="592" spans="2:7">
      <c r="B592" s="67">
        <f t="shared" si="19"/>
        <v>588</v>
      </c>
      <c r="C592" s="68" t="s">
        <v>5843</v>
      </c>
      <c r="D592" s="54" t="str">
        <f t="shared" si="18"/>
        <v>[M10588] TRANSF OUTPUT CH2 TOOL #2 UP CYL ERR</v>
      </c>
      <c r="E592" s="54"/>
      <c r="G592" t="s">
        <v>5498</v>
      </c>
    </row>
    <row r="593" spans="2:7">
      <c r="B593" s="67">
        <f t="shared" si="19"/>
        <v>589</v>
      </c>
      <c r="C593" s="68" t="s">
        <v>5844</v>
      </c>
      <c r="D593" s="54" t="str">
        <f t="shared" si="18"/>
        <v>[M10589] TRANSF OUTPUT CH2 TOOL #2 DN CYL ERR</v>
      </c>
      <c r="E593" s="54"/>
      <c r="G593" t="s">
        <v>5499</v>
      </c>
    </row>
    <row r="594" spans="2:7">
      <c r="B594" s="67">
        <f t="shared" si="19"/>
        <v>590</v>
      </c>
      <c r="C594" s="68" t="s">
        <v>5845</v>
      </c>
      <c r="D594" s="54" t="str">
        <f t="shared" si="18"/>
        <v>[M10590] TRANSF OUTPUT CH2 TOOL #3 UP CYL ERR</v>
      </c>
      <c r="E594" s="54"/>
      <c r="G594" t="s">
        <v>5500</v>
      </c>
    </row>
    <row r="595" spans="2:7">
      <c r="B595" s="67">
        <f t="shared" si="19"/>
        <v>591</v>
      </c>
      <c r="C595" s="68" t="s">
        <v>5846</v>
      </c>
      <c r="D595" s="54" t="str">
        <f t="shared" si="18"/>
        <v>[M10591] TRANSF OUTPUT CH2 TOOL #3 DN CYL ERR</v>
      </c>
      <c r="E595" s="54"/>
      <c r="G595" t="s">
        <v>5501</v>
      </c>
    </row>
    <row r="596" spans="2:7">
      <c r="B596" s="67">
        <f t="shared" si="19"/>
        <v>592</v>
      </c>
      <c r="C596" s="68" t="s">
        <v>5847</v>
      </c>
      <c r="D596" s="54" t="str">
        <f t="shared" si="18"/>
        <v>[M10592] TRANSF OUTPUT CH2 TOOL #4 UP CYL ERR</v>
      </c>
      <c r="E596" s="54"/>
      <c r="G596" t="s">
        <v>5502</v>
      </c>
    </row>
    <row r="597" spans="2:7">
      <c r="B597" s="67">
        <f t="shared" si="19"/>
        <v>593</v>
      </c>
      <c r="C597" s="68" t="s">
        <v>5848</v>
      </c>
      <c r="D597" s="54" t="str">
        <f t="shared" si="18"/>
        <v>[M10593] TRANSF OUTPUT CH2 TOOL #4 DN CYL ERR</v>
      </c>
      <c r="E597" s="54"/>
      <c r="G597" t="s">
        <v>5503</v>
      </c>
    </row>
    <row r="598" spans="2:7">
      <c r="B598" s="67">
        <f t="shared" si="19"/>
        <v>594</v>
      </c>
      <c r="C598" s="68" t="s">
        <v>5849</v>
      </c>
      <c r="D598" s="54" t="str">
        <f t="shared" si="18"/>
        <v>[M10594] TRANSF OUTPUT CH2 TOOL #5 UP CYL ERR</v>
      </c>
      <c r="E598" s="54"/>
      <c r="G598" t="s">
        <v>5504</v>
      </c>
    </row>
    <row r="599" spans="2:7">
      <c r="B599" s="67">
        <f t="shared" si="19"/>
        <v>595</v>
      </c>
      <c r="C599" s="68" t="s">
        <v>5850</v>
      </c>
      <c r="D599" s="54" t="str">
        <f t="shared" si="18"/>
        <v>[M10595] TRANSF OUTPUT CH2 TOOL #5 DN CYL ERR</v>
      </c>
      <c r="E599" s="54"/>
      <c r="G599" t="s">
        <v>5505</v>
      </c>
    </row>
    <row r="600" spans="2:7">
      <c r="B600" s="67">
        <f t="shared" si="19"/>
        <v>596</v>
      </c>
      <c r="C600" s="68" t="s">
        <v>5851</v>
      </c>
      <c r="D600" s="54" t="str">
        <f t="shared" si="18"/>
        <v>[M10596] TRANSF OUTPUT CH2 TOOL #6 UP CYL ERR</v>
      </c>
      <c r="E600" s="54"/>
      <c r="G600" t="s">
        <v>5506</v>
      </c>
    </row>
    <row r="601" spans="2:7">
      <c r="B601" s="67">
        <f t="shared" si="19"/>
        <v>597</v>
      </c>
      <c r="C601" s="68" t="s">
        <v>5852</v>
      </c>
      <c r="D601" s="54" t="str">
        <f t="shared" si="18"/>
        <v>[M10597] TRANSF OUTPUT CH2 TOOL #6 DN CYL ERR</v>
      </c>
      <c r="E601" s="54"/>
      <c r="G601" t="s">
        <v>5507</v>
      </c>
    </row>
    <row r="602" spans="2:7">
      <c r="B602" s="67">
        <f t="shared" si="19"/>
        <v>598</v>
      </c>
      <c r="C602" s="68" t="s">
        <v>5853</v>
      </c>
      <c r="D602" s="54" t="str">
        <f t="shared" si="18"/>
        <v xml:space="preserve">[M10598] </v>
      </c>
      <c r="E602" s="54"/>
    </row>
    <row r="603" spans="2:7">
      <c r="B603" s="67">
        <f t="shared" si="19"/>
        <v>599</v>
      </c>
      <c r="C603" s="68" t="s">
        <v>5854</v>
      </c>
      <c r="D603" s="54" t="str">
        <f t="shared" si="18"/>
        <v>[M10599] TRANSF OUTPUT CH2 TOOL #1 SUCTION VACUUM ERR</v>
      </c>
      <c r="E603" s="54"/>
      <c r="G603" t="s">
        <v>5508</v>
      </c>
    </row>
    <row r="604" spans="2:7">
      <c r="B604" s="67">
        <f t="shared" si="19"/>
        <v>600</v>
      </c>
      <c r="C604" s="68" t="s">
        <v>5855</v>
      </c>
      <c r="D604" s="54" t="str">
        <f t="shared" si="18"/>
        <v>[M10600] TRANSF OUTPUT CH2 TOOL #1 BLOW VACUUM ERR</v>
      </c>
      <c r="E604" s="54"/>
      <c r="G604" t="s">
        <v>5509</v>
      </c>
    </row>
    <row r="605" spans="2:7">
      <c r="B605" s="67">
        <f t="shared" si="19"/>
        <v>601</v>
      </c>
      <c r="C605" s="68" t="s">
        <v>5856</v>
      </c>
      <c r="D605" s="54" t="str">
        <f t="shared" si="18"/>
        <v>[M10601] TRANSF OUTPUT CH2 TOOL #2 SUCTION VACUUM ERR</v>
      </c>
      <c r="E605" s="54"/>
      <c r="G605" t="s">
        <v>5510</v>
      </c>
    </row>
    <row r="606" spans="2:7">
      <c r="B606" s="67">
        <f t="shared" si="19"/>
        <v>602</v>
      </c>
      <c r="C606" s="68" t="s">
        <v>5857</v>
      </c>
      <c r="D606" s="54" t="str">
        <f t="shared" si="18"/>
        <v>[M10602] TRANSF OUTPUT CH2 TOOL #2 BLOW VACUUM ERR</v>
      </c>
      <c r="E606" s="54"/>
      <c r="G606" t="s">
        <v>5511</v>
      </c>
    </row>
    <row r="607" spans="2:7">
      <c r="B607" s="67">
        <f t="shared" si="19"/>
        <v>603</v>
      </c>
      <c r="C607" s="68" t="s">
        <v>5858</v>
      </c>
      <c r="D607" s="54" t="str">
        <f t="shared" si="18"/>
        <v>[M10603] TRANSF OUTPUT CH2 TOOL #3 SUCTION VACUUM ERR</v>
      </c>
      <c r="E607" s="54"/>
      <c r="G607" t="s">
        <v>5512</v>
      </c>
    </row>
    <row r="608" spans="2:7">
      <c r="B608" s="67">
        <f t="shared" si="19"/>
        <v>604</v>
      </c>
      <c r="C608" s="68" t="s">
        <v>5859</v>
      </c>
      <c r="D608" s="54" t="str">
        <f t="shared" si="18"/>
        <v>[M10604] TRANSF OUTPUT CH2 TOOL #3 BLOW VACUUM ERR</v>
      </c>
      <c r="E608" s="54"/>
      <c r="G608" t="s">
        <v>5513</v>
      </c>
    </row>
    <row r="609" spans="2:7">
      <c r="B609" s="67">
        <f t="shared" si="19"/>
        <v>605</v>
      </c>
      <c r="C609" s="68" t="s">
        <v>5860</v>
      </c>
      <c r="D609" s="54" t="str">
        <f t="shared" si="18"/>
        <v>[M10605] TRANSF OUTPUT CH2 TOOL #4 SUCTION VACUUM ERR</v>
      </c>
      <c r="E609" s="54"/>
      <c r="G609" t="s">
        <v>5514</v>
      </c>
    </row>
    <row r="610" spans="2:7">
      <c r="B610" s="67">
        <f t="shared" si="19"/>
        <v>606</v>
      </c>
      <c r="C610" s="68" t="s">
        <v>5861</v>
      </c>
      <c r="D610" s="54" t="str">
        <f t="shared" si="18"/>
        <v>[M10606] TRANSF OUTPUT CH2 TOOL #4 BLOW VACUUM ERR</v>
      </c>
      <c r="E610" s="54"/>
      <c r="G610" t="s">
        <v>5515</v>
      </c>
    </row>
    <row r="611" spans="2:7">
      <c r="B611" s="67">
        <f t="shared" si="19"/>
        <v>607</v>
      </c>
      <c r="C611" s="68" t="s">
        <v>5862</v>
      </c>
      <c r="D611" s="54" t="str">
        <f t="shared" si="18"/>
        <v>[M10607] TRANSF OUTPUT CH2 TOOL #5 SUCTION VACUUM ERR</v>
      </c>
      <c r="E611" s="54"/>
      <c r="G611" t="s">
        <v>5516</v>
      </c>
    </row>
    <row r="612" spans="2:7">
      <c r="B612" s="67">
        <f t="shared" si="19"/>
        <v>608</v>
      </c>
      <c r="C612" s="68" t="s">
        <v>5863</v>
      </c>
      <c r="D612" s="54" t="str">
        <f t="shared" ref="D612:D670" si="20">_xlfn.CONCAT("[", C612, "]", " ", G612)</f>
        <v>[M10608] TRANSF OUTPUT CH2 TOOL #5 BLOW VACUUM ERR</v>
      </c>
      <c r="E612" s="54"/>
      <c r="G612" t="s">
        <v>5517</v>
      </c>
    </row>
    <row r="613" spans="2:7">
      <c r="B613" s="67">
        <f t="shared" si="19"/>
        <v>609</v>
      </c>
      <c r="C613" s="68" t="s">
        <v>5864</v>
      </c>
      <c r="D613" s="54" t="str">
        <f t="shared" si="20"/>
        <v>[M10609] TRANSF OUTPUT CH2 TOOL #6 SUCTION VACUUM ERR</v>
      </c>
      <c r="E613" s="54"/>
      <c r="G613" t="s">
        <v>5518</v>
      </c>
    </row>
    <row r="614" spans="2:7">
      <c r="B614" s="67">
        <f t="shared" si="19"/>
        <v>610</v>
      </c>
      <c r="C614" s="68" t="s">
        <v>5865</v>
      </c>
      <c r="D614" s="54" t="str">
        <f t="shared" si="20"/>
        <v>[M10610] TRANSF OUTPUT CH2 TOOL #6 BLOW VACUUM ERR</v>
      </c>
      <c r="E614" s="54"/>
      <c r="G614" t="s">
        <v>5519</v>
      </c>
    </row>
    <row r="615" spans="2:7">
      <c r="B615" s="67">
        <f t="shared" si="19"/>
        <v>611</v>
      </c>
      <c r="C615" s="68" t="s">
        <v>5866</v>
      </c>
      <c r="D615" s="54" t="str">
        <f t="shared" si="20"/>
        <v xml:space="preserve">[M10611] </v>
      </c>
      <c r="E615" s="54"/>
    </row>
    <row r="616" spans="2:7">
      <c r="B616" s="67">
        <f t="shared" si="19"/>
        <v>612</v>
      </c>
      <c r="C616" s="68" t="s">
        <v>5867</v>
      </c>
      <c r="D616" s="54" t="str">
        <f t="shared" si="20"/>
        <v xml:space="preserve">[M10612] </v>
      </c>
      <c r="E616" s="54"/>
    </row>
    <row r="617" spans="2:7">
      <c r="B617" s="67">
        <f t="shared" si="19"/>
        <v>613</v>
      </c>
      <c r="C617" s="68" t="s">
        <v>5868</v>
      </c>
      <c r="D617" s="54" t="str">
        <f t="shared" si="20"/>
        <v xml:space="preserve">[M10613] </v>
      </c>
      <c r="E617" s="54"/>
    </row>
    <row r="618" spans="2:7">
      <c r="B618" s="67">
        <f t="shared" si="19"/>
        <v>614</v>
      </c>
      <c r="C618" s="68" t="s">
        <v>5869</v>
      </c>
      <c r="D618" s="54" t="str">
        <f t="shared" si="20"/>
        <v xml:space="preserve">[M10614] </v>
      </c>
      <c r="E618" s="54"/>
    </row>
    <row r="619" spans="2:7">
      <c r="B619" s="67">
        <f t="shared" si="19"/>
        <v>615</v>
      </c>
      <c r="C619" s="68" t="s">
        <v>5870</v>
      </c>
      <c r="D619" s="54" t="str">
        <f t="shared" si="20"/>
        <v xml:space="preserve">[M10615] </v>
      </c>
      <c r="E619" s="54"/>
    </row>
    <row r="620" spans="2:7">
      <c r="B620" s="67">
        <f t="shared" si="19"/>
        <v>616</v>
      </c>
      <c r="C620" s="68" t="s">
        <v>5871</v>
      </c>
      <c r="D620" s="54" t="str">
        <f t="shared" si="20"/>
        <v xml:space="preserve">[M10616] </v>
      </c>
      <c r="E620" s="54"/>
    </row>
    <row r="621" spans="2:7">
      <c r="B621" s="67">
        <f t="shared" si="19"/>
        <v>617</v>
      </c>
      <c r="C621" s="68" t="s">
        <v>5872</v>
      </c>
      <c r="D621" s="54" t="str">
        <f t="shared" si="20"/>
        <v xml:space="preserve">[M10617] </v>
      </c>
      <c r="E621" s="54"/>
    </row>
    <row r="622" spans="2:7">
      <c r="B622" s="67">
        <f t="shared" si="19"/>
        <v>618</v>
      </c>
      <c r="C622" s="68" t="s">
        <v>5873</v>
      </c>
      <c r="D622" s="54" t="str">
        <f t="shared" si="20"/>
        <v xml:space="preserve">[M10618] </v>
      </c>
      <c r="E622" s="54"/>
    </row>
    <row r="623" spans="2:7">
      <c r="B623" s="67">
        <f t="shared" si="19"/>
        <v>619</v>
      </c>
      <c r="C623" s="68" t="s">
        <v>5874</v>
      </c>
      <c r="D623" s="54" t="str">
        <f t="shared" si="20"/>
        <v xml:space="preserve">[M10619] </v>
      </c>
      <c r="E623" s="54"/>
    </row>
    <row r="624" spans="2:7">
      <c r="B624" s="67">
        <f t="shared" si="19"/>
        <v>620</v>
      </c>
      <c r="C624" s="68" t="s">
        <v>5875</v>
      </c>
      <c r="D624" s="54" t="str">
        <f t="shared" si="20"/>
        <v>[M10620] TRAY NG BASE IN CYL ERR</v>
      </c>
      <c r="E624" s="54"/>
      <c r="G624" t="s">
        <v>5520</v>
      </c>
    </row>
    <row r="625" spans="2:7">
      <c r="B625" s="67">
        <f t="shared" si="19"/>
        <v>621</v>
      </c>
      <c r="C625" s="68" t="s">
        <v>5876</v>
      </c>
      <c r="D625" s="54" t="str">
        <f t="shared" si="20"/>
        <v>[M10621] TRAY NG BASE OUT CYL ERR</v>
      </c>
      <c r="E625" s="54"/>
      <c r="G625" t="s">
        <v>5521</v>
      </c>
    </row>
    <row r="626" spans="2:7">
      <c r="B626" s="67">
        <f t="shared" si="19"/>
        <v>622</v>
      </c>
      <c r="C626" s="68" t="s">
        <v>5877</v>
      </c>
      <c r="D626" s="54" t="str">
        <f t="shared" si="20"/>
        <v>[M10622] TAPPING HEATER UP CYL ERR</v>
      </c>
      <c r="E626" s="54"/>
      <c r="G626" t="s">
        <v>5522</v>
      </c>
    </row>
    <row r="627" spans="2:7">
      <c r="B627" s="67">
        <f t="shared" si="19"/>
        <v>623</v>
      </c>
      <c r="C627" s="68" t="s">
        <v>5878</v>
      </c>
      <c r="D627" s="54" t="str">
        <f t="shared" si="20"/>
        <v>[M10623] TAPPING HEATER DN CYL ERR</v>
      </c>
      <c r="E627" s="54"/>
      <c r="G627" t="s">
        <v>5523</v>
      </c>
    </row>
    <row r="628" spans="2:7">
      <c r="B628" s="67">
        <f t="shared" si="19"/>
        <v>624</v>
      </c>
      <c r="C628" s="68" t="s">
        <v>5879</v>
      </c>
      <c r="D628" s="54" t="str">
        <f t="shared" si="20"/>
        <v>[M10624] TAPPING OUT TAPE SUCTION ON SOL ERR</v>
      </c>
      <c r="E628" s="54"/>
      <c r="G628" t="s">
        <v>5524</v>
      </c>
    </row>
    <row r="629" spans="2:7">
      <c r="B629" s="67">
        <f t="shared" si="19"/>
        <v>625</v>
      </c>
      <c r="C629" s="68" t="s">
        <v>5880</v>
      </c>
      <c r="D629" s="54" t="str">
        <f t="shared" si="20"/>
        <v>[M10625] TAPPING OUT TAPE SUCTION OFF SOL ERR</v>
      </c>
      <c r="E629" s="54"/>
      <c r="G629" t="s">
        <v>5525</v>
      </c>
    </row>
    <row r="630" spans="2:7">
      <c r="B630" s="67">
        <f t="shared" si="19"/>
        <v>626</v>
      </c>
      <c r="C630" s="68" t="s">
        <v>5881</v>
      </c>
      <c r="D630" s="54" t="str">
        <f t="shared" si="20"/>
        <v xml:space="preserve">[M10626] </v>
      </c>
      <c r="E630" s="54"/>
    </row>
    <row r="631" spans="2:7">
      <c r="B631" s="67">
        <f t="shared" si="19"/>
        <v>627</v>
      </c>
      <c r="C631" s="68" t="s">
        <v>5882</v>
      </c>
      <c r="D631" s="54" t="str">
        <f t="shared" si="20"/>
        <v xml:space="preserve">[M10627] </v>
      </c>
      <c r="E631" s="54"/>
    </row>
    <row r="632" spans="2:7">
      <c r="B632" s="67">
        <f t="shared" si="19"/>
        <v>628</v>
      </c>
      <c r="C632" s="68" t="s">
        <v>5883</v>
      </c>
      <c r="D632" s="54" t="str">
        <f t="shared" si="20"/>
        <v xml:space="preserve">[M10628] </v>
      </c>
      <c r="E632" s="54"/>
    </row>
    <row r="633" spans="2:7">
      <c r="B633" s="67">
        <f t="shared" si="19"/>
        <v>629</v>
      </c>
      <c r="C633" s="68" t="s">
        <v>5884</v>
      </c>
      <c r="D633" s="54" t="str">
        <f t="shared" si="20"/>
        <v xml:space="preserve">[M10629] </v>
      </c>
      <c r="E633" s="54"/>
    </row>
    <row r="634" spans="2:7">
      <c r="B634" s="67">
        <f t="shared" si="19"/>
        <v>630</v>
      </c>
      <c r="C634" s="68" t="s">
        <v>5885</v>
      </c>
      <c r="D634" s="54" t="str">
        <f t="shared" si="20"/>
        <v xml:space="preserve">[M10630] </v>
      </c>
      <c r="E634" s="54"/>
    </row>
    <row r="635" spans="2:7">
      <c r="B635" s="67">
        <f t="shared" si="19"/>
        <v>631</v>
      </c>
      <c r="C635" s="68" t="s">
        <v>5886</v>
      </c>
      <c r="D635" s="54" t="str">
        <f t="shared" si="20"/>
        <v xml:space="preserve">[M10631] </v>
      </c>
      <c r="E635" s="54"/>
    </row>
    <row r="636" spans="2:7">
      <c r="B636" s="67">
        <f t="shared" si="19"/>
        <v>632</v>
      </c>
      <c r="C636" s="68" t="s">
        <v>5887</v>
      </c>
      <c r="D636" s="54" t="str">
        <f t="shared" si="20"/>
        <v xml:space="preserve">[M10632] </v>
      </c>
      <c r="E636" s="54"/>
    </row>
    <row r="637" spans="2:7">
      <c r="B637" s="67">
        <f t="shared" si="19"/>
        <v>633</v>
      </c>
      <c r="C637" s="68" t="s">
        <v>5888</v>
      </c>
      <c r="D637" s="54" t="str">
        <f t="shared" si="20"/>
        <v xml:space="preserve">[M10633] </v>
      </c>
      <c r="E637" s="54"/>
    </row>
    <row r="638" spans="2:7">
      <c r="B638" s="67">
        <f t="shared" si="19"/>
        <v>634</v>
      </c>
      <c r="C638" s="68" t="s">
        <v>5889</v>
      </c>
      <c r="D638" s="54" t="str">
        <f t="shared" si="20"/>
        <v xml:space="preserve">[M10634] </v>
      </c>
      <c r="E638" s="54"/>
    </row>
    <row r="639" spans="2:7">
      <c r="B639" s="67">
        <f t="shared" si="19"/>
        <v>635</v>
      </c>
      <c r="C639" s="68" t="s">
        <v>5890</v>
      </c>
      <c r="D639" s="54" t="str">
        <f t="shared" si="20"/>
        <v xml:space="preserve">[M10635] </v>
      </c>
      <c r="E639" s="54"/>
    </row>
    <row r="640" spans="2:7">
      <c r="B640" s="67">
        <f t="shared" si="19"/>
        <v>636</v>
      </c>
      <c r="C640" s="68" t="s">
        <v>5891</v>
      </c>
      <c r="D640" s="54" t="str">
        <f t="shared" si="20"/>
        <v xml:space="preserve">[M10636] </v>
      </c>
      <c r="E640" s="54"/>
    </row>
    <row r="641" spans="2:5">
      <c r="B641" s="67">
        <f t="shared" si="19"/>
        <v>637</v>
      </c>
      <c r="C641" s="68" t="s">
        <v>5892</v>
      </c>
      <c r="D641" s="54" t="str">
        <f t="shared" si="20"/>
        <v xml:space="preserve">[M10637] </v>
      </c>
      <c r="E641" s="54"/>
    </row>
    <row r="642" spans="2:5">
      <c r="B642" s="67">
        <f t="shared" si="19"/>
        <v>638</v>
      </c>
      <c r="C642" s="68" t="s">
        <v>5893</v>
      </c>
      <c r="D642" s="54" t="str">
        <f t="shared" si="20"/>
        <v xml:space="preserve">[M10638] </v>
      </c>
      <c r="E642" s="54"/>
    </row>
    <row r="643" spans="2:5">
      <c r="B643" s="67">
        <f t="shared" si="19"/>
        <v>639</v>
      </c>
      <c r="C643" s="68" t="s">
        <v>5894</v>
      </c>
      <c r="D643" s="54" t="str">
        <f t="shared" si="20"/>
        <v xml:space="preserve">[M10639] </v>
      </c>
      <c r="E643" s="54"/>
    </row>
    <row r="644" spans="2:5">
      <c r="B644" s="67">
        <f t="shared" si="19"/>
        <v>640</v>
      </c>
      <c r="C644" s="68" t="s">
        <v>5895</v>
      </c>
      <c r="D644" s="54" t="str">
        <f t="shared" si="20"/>
        <v xml:space="preserve">[M10640] </v>
      </c>
      <c r="E644" s="54"/>
    </row>
    <row r="645" spans="2:5">
      <c r="B645" s="67">
        <f t="shared" ref="B645:B708" si="21">B644+1</f>
        <v>641</v>
      </c>
      <c r="C645" s="68" t="s">
        <v>5896</v>
      </c>
      <c r="D645" s="54" t="str">
        <f t="shared" si="20"/>
        <v xml:space="preserve">[M10641] </v>
      </c>
      <c r="E645" s="54"/>
    </row>
    <row r="646" spans="2:5">
      <c r="B646" s="67">
        <f t="shared" si="21"/>
        <v>642</v>
      </c>
      <c r="C646" s="68" t="s">
        <v>5897</v>
      </c>
      <c r="D646" s="54" t="str">
        <f t="shared" si="20"/>
        <v xml:space="preserve">[M10642] </v>
      </c>
      <c r="E646" s="54"/>
    </row>
    <row r="647" spans="2:5">
      <c r="B647" s="67">
        <f t="shared" si="21"/>
        <v>643</v>
      </c>
      <c r="C647" s="68" t="s">
        <v>5898</v>
      </c>
      <c r="D647" s="54" t="str">
        <f t="shared" si="20"/>
        <v xml:space="preserve">[M10643] </v>
      </c>
      <c r="E647" s="54"/>
    </row>
    <row r="648" spans="2:5">
      <c r="B648" s="67">
        <f t="shared" si="21"/>
        <v>644</v>
      </c>
      <c r="C648" s="68" t="s">
        <v>5899</v>
      </c>
      <c r="D648" s="54" t="str">
        <f t="shared" si="20"/>
        <v xml:space="preserve">[M10644] </v>
      </c>
      <c r="E648" s="54"/>
    </row>
    <row r="649" spans="2:5">
      <c r="B649" s="67">
        <f t="shared" si="21"/>
        <v>645</v>
      </c>
      <c r="C649" s="68" t="s">
        <v>5900</v>
      </c>
      <c r="D649" s="54" t="str">
        <f t="shared" si="20"/>
        <v xml:space="preserve">[M10645] </v>
      </c>
      <c r="E649" s="54"/>
    </row>
    <row r="650" spans="2:5">
      <c r="B650" s="67">
        <f t="shared" si="21"/>
        <v>646</v>
      </c>
      <c r="C650" s="68" t="s">
        <v>5901</v>
      </c>
      <c r="D650" s="54" t="str">
        <f t="shared" si="20"/>
        <v xml:space="preserve">[M10646] </v>
      </c>
      <c r="E650" s="54"/>
    </row>
    <row r="651" spans="2:5">
      <c r="B651" s="67">
        <f t="shared" si="21"/>
        <v>647</v>
      </c>
      <c r="C651" s="68" t="s">
        <v>5902</v>
      </c>
      <c r="D651" s="54" t="str">
        <f t="shared" si="20"/>
        <v xml:space="preserve">[M10647] </v>
      </c>
      <c r="E651" s="54"/>
    </row>
    <row r="652" spans="2:5">
      <c r="B652" s="67">
        <f t="shared" si="21"/>
        <v>648</v>
      </c>
      <c r="C652" s="68" t="s">
        <v>5903</v>
      </c>
      <c r="D652" s="54" t="str">
        <f t="shared" si="20"/>
        <v xml:space="preserve">[M10648] </v>
      </c>
      <c r="E652" s="54"/>
    </row>
    <row r="653" spans="2:5">
      <c r="B653" s="67">
        <f t="shared" si="21"/>
        <v>649</v>
      </c>
      <c r="C653" s="68" t="s">
        <v>5904</v>
      </c>
      <c r="D653" s="54" t="str">
        <f t="shared" si="20"/>
        <v xml:space="preserve">[M10649] </v>
      </c>
      <c r="E653" s="54"/>
    </row>
    <row r="654" spans="2:5">
      <c r="B654" s="67">
        <f t="shared" si="21"/>
        <v>650</v>
      </c>
      <c r="C654" s="68" t="s">
        <v>5905</v>
      </c>
      <c r="D654" s="54" t="str">
        <f t="shared" si="20"/>
        <v xml:space="preserve">[M10650] </v>
      </c>
      <c r="E654" s="54"/>
    </row>
    <row r="655" spans="2:5">
      <c r="B655" s="67">
        <f t="shared" si="21"/>
        <v>651</v>
      </c>
      <c r="C655" s="68" t="s">
        <v>5906</v>
      </c>
      <c r="D655" s="54" t="str">
        <f t="shared" si="20"/>
        <v xml:space="preserve">[M10651] </v>
      </c>
      <c r="E655" s="54"/>
    </row>
    <row r="656" spans="2:5">
      <c r="B656" s="67">
        <f t="shared" si="21"/>
        <v>652</v>
      </c>
      <c r="C656" s="68" t="s">
        <v>5907</v>
      </c>
      <c r="D656" s="54" t="str">
        <f t="shared" si="20"/>
        <v xml:space="preserve">[M10652] </v>
      </c>
      <c r="E656" s="54"/>
    </row>
    <row r="657" spans="2:5">
      <c r="B657" s="67">
        <f t="shared" si="21"/>
        <v>653</v>
      </c>
      <c r="C657" s="68" t="s">
        <v>5908</v>
      </c>
      <c r="D657" s="54" t="str">
        <f t="shared" si="20"/>
        <v xml:space="preserve">[M10653] </v>
      </c>
      <c r="E657" s="54"/>
    </row>
    <row r="658" spans="2:5">
      <c r="B658" s="67">
        <f t="shared" si="21"/>
        <v>654</v>
      </c>
      <c r="C658" s="68" t="s">
        <v>5909</v>
      </c>
      <c r="D658" s="54" t="str">
        <f t="shared" si="20"/>
        <v xml:space="preserve">[M10654] </v>
      </c>
      <c r="E658" s="54"/>
    </row>
    <row r="659" spans="2:5">
      <c r="B659" s="67">
        <f t="shared" si="21"/>
        <v>655</v>
      </c>
      <c r="C659" s="68" t="s">
        <v>5910</v>
      </c>
      <c r="D659" s="54" t="str">
        <f t="shared" si="20"/>
        <v xml:space="preserve">[M10655] </v>
      </c>
      <c r="E659" s="54"/>
    </row>
    <row r="660" spans="2:5">
      <c r="B660" s="67">
        <f t="shared" si="21"/>
        <v>656</v>
      </c>
      <c r="C660" s="68" t="s">
        <v>5911</v>
      </c>
      <c r="D660" s="54" t="str">
        <f t="shared" si="20"/>
        <v xml:space="preserve">[M10656] </v>
      </c>
      <c r="E660" s="54"/>
    </row>
    <row r="661" spans="2:5">
      <c r="B661" s="67">
        <f t="shared" si="21"/>
        <v>657</v>
      </c>
      <c r="C661" s="68" t="s">
        <v>5912</v>
      </c>
      <c r="D661" s="54" t="str">
        <f t="shared" si="20"/>
        <v xml:space="preserve">[M10657] </v>
      </c>
      <c r="E661" s="54"/>
    </row>
    <row r="662" spans="2:5">
      <c r="B662" s="67">
        <f t="shared" si="21"/>
        <v>658</v>
      </c>
      <c r="C662" s="68" t="s">
        <v>5913</v>
      </c>
      <c r="D662" s="54" t="str">
        <f t="shared" si="20"/>
        <v xml:space="preserve">[M10658] </v>
      </c>
      <c r="E662" s="54"/>
    </row>
    <row r="663" spans="2:5">
      <c r="B663" s="67">
        <f t="shared" si="21"/>
        <v>659</v>
      </c>
      <c r="C663" s="68" t="s">
        <v>5914</v>
      </c>
      <c r="D663" s="54" t="str">
        <f t="shared" si="20"/>
        <v xml:space="preserve">[M10659] </v>
      </c>
      <c r="E663" s="54"/>
    </row>
    <row r="664" spans="2:5">
      <c r="B664" s="67">
        <f t="shared" si="21"/>
        <v>660</v>
      </c>
      <c r="C664" s="68" t="s">
        <v>5915</v>
      </c>
      <c r="D664" s="54" t="str">
        <f t="shared" si="20"/>
        <v xml:space="preserve">[M10660] </v>
      </c>
      <c r="E664" s="54"/>
    </row>
    <row r="665" spans="2:5">
      <c r="B665" s="67">
        <f t="shared" si="21"/>
        <v>661</v>
      </c>
      <c r="C665" s="68" t="s">
        <v>5916</v>
      </c>
      <c r="D665" s="54" t="str">
        <f t="shared" si="20"/>
        <v xml:space="preserve">[M10661] </v>
      </c>
      <c r="E665" s="54"/>
    </row>
    <row r="666" spans="2:5">
      <c r="B666" s="67">
        <f t="shared" si="21"/>
        <v>662</v>
      </c>
      <c r="C666" s="68" t="s">
        <v>5917</v>
      </c>
      <c r="D666" s="54" t="str">
        <f t="shared" si="20"/>
        <v xml:space="preserve">[M10662] </v>
      </c>
      <c r="E666" s="54"/>
    </row>
    <row r="667" spans="2:5">
      <c r="B667" s="67">
        <f t="shared" si="21"/>
        <v>663</v>
      </c>
      <c r="C667" s="68" t="s">
        <v>5918</v>
      </c>
      <c r="D667" s="54" t="str">
        <f t="shared" si="20"/>
        <v xml:space="preserve">[M10663] </v>
      </c>
      <c r="E667" s="54"/>
    </row>
    <row r="668" spans="2:5">
      <c r="B668" s="67">
        <f t="shared" si="21"/>
        <v>664</v>
      </c>
      <c r="C668" s="68" t="s">
        <v>5919</v>
      </c>
      <c r="D668" s="54" t="str">
        <f t="shared" si="20"/>
        <v xml:space="preserve">[M10664] </v>
      </c>
      <c r="E668" s="54"/>
    </row>
    <row r="669" spans="2:5">
      <c r="B669" s="67">
        <f t="shared" si="21"/>
        <v>665</v>
      </c>
      <c r="C669" s="68" t="s">
        <v>5920</v>
      </c>
      <c r="D669" s="54" t="str">
        <f t="shared" si="20"/>
        <v xml:space="preserve">[M10665] </v>
      </c>
      <c r="E669" s="54"/>
    </row>
    <row r="670" spans="2:5">
      <c r="B670" s="67">
        <f t="shared" si="21"/>
        <v>666</v>
      </c>
      <c r="C670" s="68" t="s">
        <v>5921</v>
      </c>
      <c r="D670" s="54" t="str">
        <f t="shared" si="20"/>
        <v xml:space="preserve">[M10666] </v>
      </c>
      <c r="E670" s="54"/>
    </row>
    <row r="671" spans="2:5">
      <c r="B671" s="67">
        <f t="shared" si="21"/>
        <v>667</v>
      </c>
      <c r="C671" s="68" t="s">
        <v>5922</v>
      </c>
      <c r="D671" s="54" t="str">
        <f t="shared" ref="D671:D734" si="22">_xlfn.CONCAT("[", C671, "]", " ", G671)</f>
        <v xml:space="preserve">[M10667] </v>
      </c>
      <c r="E671" s="54"/>
    </row>
    <row r="672" spans="2:5">
      <c r="B672" s="67">
        <f t="shared" si="21"/>
        <v>668</v>
      </c>
      <c r="C672" s="68" t="s">
        <v>5923</v>
      </c>
      <c r="D672" s="54" t="str">
        <f t="shared" si="22"/>
        <v xml:space="preserve">[M10668] </v>
      </c>
      <c r="E672" s="54"/>
    </row>
    <row r="673" spans="2:5">
      <c r="B673" s="67">
        <f t="shared" si="21"/>
        <v>669</v>
      </c>
      <c r="C673" s="68" t="s">
        <v>5924</v>
      </c>
      <c r="D673" s="54" t="str">
        <f t="shared" si="22"/>
        <v xml:space="preserve">[M10669] </v>
      </c>
      <c r="E673" s="54"/>
    </row>
    <row r="674" spans="2:5">
      <c r="B674" s="67">
        <f t="shared" si="21"/>
        <v>670</v>
      </c>
      <c r="C674" s="68" t="s">
        <v>5925</v>
      </c>
      <c r="D674" s="54" t="str">
        <f t="shared" si="22"/>
        <v xml:space="preserve">[M10670] </v>
      </c>
      <c r="E674" s="54"/>
    </row>
    <row r="675" spans="2:5">
      <c r="B675" s="67">
        <f t="shared" si="21"/>
        <v>671</v>
      </c>
      <c r="C675" s="68" t="s">
        <v>5926</v>
      </c>
      <c r="D675" s="54" t="str">
        <f t="shared" si="22"/>
        <v xml:space="preserve">[M10671] </v>
      </c>
      <c r="E675" s="54"/>
    </row>
    <row r="676" spans="2:5">
      <c r="B676" s="67">
        <f t="shared" si="21"/>
        <v>672</v>
      </c>
      <c r="C676" s="68" t="s">
        <v>5927</v>
      </c>
      <c r="D676" s="54" t="str">
        <f t="shared" si="22"/>
        <v xml:space="preserve">[M10672] </v>
      </c>
      <c r="E676" s="54"/>
    </row>
    <row r="677" spans="2:5">
      <c r="B677" s="67">
        <f t="shared" si="21"/>
        <v>673</v>
      </c>
      <c r="C677" s="68" t="s">
        <v>5928</v>
      </c>
      <c r="D677" s="54" t="str">
        <f t="shared" si="22"/>
        <v xml:space="preserve">[M10673] </v>
      </c>
      <c r="E677" s="54"/>
    </row>
    <row r="678" spans="2:5">
      <c r="B678" s="67">
        <f t="shared" si="21"/>
        <v>674</v>
      </c>
      <c r="C678" s="68" t="s">
        <v>5929</v>
      </c>
      <c r="D678" s="54" t="str">
        <f t="shared" si="22"/>
        <v xml:space="preserve">[M10674] </v>
      </c>
      <c r="E678" s="54"/>
    </row>
    <row r="679" spans="2:5">
      <c r="B679" s="67">
        <f t="shared" si="21"/>
        <v>675</v>
      </c>
      <c r="C679" s="68" t="s">
        <v>5930</v>
      </c>
      <c r="D679" s="54" t="str">
        <f t="shared" si="22"/>
        <v xml:space="preserve">[M10675] </v>
      </c>
      <c r="E679" s="54"/>
    </row>
    <row r="680" spans="2:5">
      <c r="B680" s="67">
        <f t="shared" si="21"/>
        <v>676</v>
      </c>
      <c r="C680" s="68" t="s">
        <v>5931</v>
      </c>
      <c r="D680" s="54" t="str">
        <f t="shared" si="22"/>
        <v xml:space="preserve">[M10676] </v>
      </c>
      <c r="E680" s="54"/>
    </row>
    <row r="681" spans="2:5">
      <c r="B681" s="67">
        <f t="shared" si="21"/>
        <v>677</v>
      </c>
      <c r="C681" s="68" t="s">
        <v>5932</v>
      </c>
      <c r="D681" s="54" t="str">
        <f t="shared" si="22"/>
        <v xml:space="preserve">[M10677] </v>
      </c>
      <c r="E681" s="54"/>
    </row>
    <row r="682" spans="2:5">
      <c r="B682" s="67">
        <f t="shared" si="21"/>
        <v>678</v>
      </c>
      <c r="C682" s="68" t="s">
        <v>5933</v>
      </c>
      <c r="D682" s="54" t="str">
        <f t="shared" si="22"/>
        <v xml:space="preserve">[M10678] </v>
      </c>
      <c r="E682" s="54"/>
    </row>
    <row r="683" spans="2:5">
      <c r="B683" s="67">
        <f t="shared" si="21"/>
        <v>679</v>
      </c>
      <c r="C683" s="68" t="s">
        <v>5934</v>
      </c>
      <c r="D683" s="54" t="str">
        <f t="shared" si="22"/>
        <v xml:space="preserve">[M10679] </v>
      </c>
      <c r="E683" s="54"/>
    </row>
    <row r="684" spans="2:5">
      <c r="B684" s="67">
        <f t="shared" si="21"/>
        <v>680</v>
      </c>
      <c r="C684" s="68" t="s">
        <v>5935</v>
      </c>
      <c r="D684" s="54" t="str">
        <f t="shared" si="22"/>
        <v xml:space="preserve">[M10680] </v>
      </c>
      <c r="E684" s="54"/>
    </row>
    <row r="685" spans="2:5">
      <c r="B685" s="67">
        <f t="shared" si="21"/>
        <v>681</v>
      </c>
      <c r="C685" s="68" t="s">
        <v>5936</v>
      </c>
      <c r="D685" s="54" t="str">
        <f t="shared" si="22"/>
        <v xml:space="preserve">[M10681] </v>
      </c>
      <c r="E685" s="54"/>
    </row>
    <row r="686" spans="2:5">
      <c r="B686" s="67">
        <f t="shared" si="21"/>
        <v>682</v>
      </c>
      <c r="C686" s="68" t="s">
        <v>5937</v>
      </c>
      <c r="D686" s="54" t="str">
        <f t="shared" si="22"/>
        <v xml:space="preserve">[M10682] </v>
      </c>
      <c r="E686" s="54"/>
    </row>
    <row r="687" spans="2:5">
      <c r="B687" s="67">
        <f t="shared" si="21"/>
        <v>683</v>
      </c>
      <c r="C687" s="68" t="s">
        <v>5938</v>
      </c>
      <c r="D687" s="54" t="str">
        <f t="shared" si="22"/>
        <v xml:space="preserve">[M10683] </v>
      </c>
      <c r="E687" s="54"/>
    </row>
    <row r="688" spans="2:5">
      <c r="B688" s="67">
        <f t="shared" si="21"/>
        <v>684</v>
      </c>
      <c r="C688" s="68" t="s">
        <v>5939</v>
      </c>
      <c r="D688" s="54" t="str">
        <f t="shared" si="22"/>
        <v xml:space="preserve">[M10684] </v>
      </c>
      <c r="E688" s="54"/>
    </row>
    <row r="689" spans="2:5">
      <c r="B689" s="67">
        <f t="shared" si="21"/>
        <v>685</v>
      </c>
      <c r="C689" s="68" t="s">
        <v>5940</v>
      </c>
      <c r="D689" s="54" t="str">
        <f t="shared" si="22"/>
        <v xml:space="preserve">[M10685] </v>
      </c>
      <c r="E689" s="54"/>
    </row>
    <row r="690" spans="2:5">
      <c r="B690" s="67">
        <f t="shared" si="21"/>
        <v>686</v>
      </c>
      <c r="C690" s="68" t="s">
        <v>5941</v>
      </c>
      <c r="D690" s="54" t="str">
        <f t="shared" si="22"/>
        <v xml:space="preserve">[M10686] </v>
      </c>
      <c r="E690" s="54"/>
    </row>
    <row r="691" spans="2:5">
      <c r="B691" s="67">
        <f t="shared" si="21"/>
        <v>687</v>
      </c>
      <c r="C691" s="68" t="s">
        <v>5942</v>
      </c>
      <c r="D691" s="54" t="str">
        <f t="shared" si="22"/>
        <v xml:space="preserve">[M10687] </v>
      </c>
      <c r="E691" s="54"/>
    </row>
    <row r="692" spans="2:5">
      <c r="B692" s="67">
        <f t="shared" si="21"/>
        <v>688</v>
      </c>
      <c r="C692" s="68" t="s">
        <v>5943</v>
      </c>
      <c r="D692" s="54" t="str">
        <f t="shared" si="22"/>
        <v xml:space="preserve">[M10688] </v>
      </c>
      <c r="E692" s="54"/>
    </row>
    <row r="693" spans="2:5">
      <c r="B693" s="67">
        <f t="shared" si="21"/>
        <v>689</v>
      </c>
      <c r="C693" s="68" t="s">
        <v>5944</v>
      </c>
      <c r="D693" s="54" t="str">
        <f t="shared" si="22"/>
        <v xml:space="preserve">[M10689] </v>
      </c>
      <c r="E693" s="54"/>
    </row>
    <row r="694" spans="2:5">
      <c r="B694" s="67">
        <f t="shared" si="21"/>
        <v>690</v>
      </c>
      <c r="C694" s="68" t="s">
        <v>5945</v>
      </c>
      <c r="D694" s="54" t="str">
        <f t="shared" si="22"/>
        <v xml:space="preserve">[M10690] </v>
      </c>
      <c r="E694" s="54"/>
    </row>
    <row r="695" spans="2:5">
      <c r="B695" s="67">
        <f t="shared" si="21"/>
        <v>691</v>
      </c>
      <c r="C695" s="68" t="s">
        <v>5946</v>
      </c>
      <c r="D695" s="54" t="str">
        <f t="shared" si="22"/>
        <v xml:space="preserve">[M10691] </v>
      </c>
      <c r="E695" s="54"/>
    </row>
    <row r="696" spans="2:5">
      <c r="B696" s="67">
        <f t="shared" si="21"/>
        <v>692</v>
      </c>
      <c r="C696" s="68" t="s">
        <v>5947</v>
      </c>
      <c r="D696" s="54" t="str">
        <f t="shared" si="22"/>
        <v xml:space="preserve">[M10692] </v>
      </c>
      <c r="E696" s="54"/>
    </row>
    <row r="697" spans="2:5">
      <c r="B697" s="67">
        <f t="shared" si="21"/>
        <v>693</v>
      </c>
      <c r="C697" s="68" t="s">
        <v>5948</v>
      </c>
      <c r="D697" s="54" t="str">
        <f t="shared" si="22"/>
        <v xml:space="preserve">[M10693] </v>
      </c>
      <c r="E697" s="54"/>
    </row>
    <row r="698" spans="2:5">
      <c r="B698" s="67">
        <f t="shared" si="21"/>
        <v>694</v>
      </c>
      <c r="C698" s="68" t="s">
        <v>5949</v>
      </c>
      <c r="D698" s="54" t="str">
        <f t="shared" si="22"/>
        <v xml:space="preserve">[M10694] </v>
      </c>
      <c r="E698" s="54"/>
    </row>
    <row r="699" spans="2:5">
      <c r="B699" s="67">
        <f t="shared" si="21"/>
        <v>695</v>
      </c>
      <c r="C699" s="68" t="s">
        <v>5950</v>
      </c>
      <c r="D699" s="54" t="str">
        <f t="shared" si="22"/>
        <v xml:space="preserve">[M10695] </v>
      </c>
      <c r="E699" s="54"/>
    </row>
    <row r="700" spans="2:5">
      <c r="B700" s="67">
        <f t="shared" si="21"/>
        <v>696</v>
      </c>
      <c r="C700" s="68" t="s">
        <v>5951</v>
      </c>
      <c r="D700" s="54" t="str">
        <f t="shared" si="22"/>
        <v xml:space="preserve">[M10696] </v>
      </c>
      <c r="E700" s="54"/>
    </row>
    <row r="701" spans="2:5">
      <c r="B701" s="67">
        <f t="shared" si="21"/>
        <v>697</v>
      </c>
      <c r="C701" s="68" t="s">
        <v>5952</v>
      </c>
      <c r="D701" s="54" t="str">
        <f t="shared" si="22"/>
        <v xml:space="preserve">[M10697] </v>
      </c>
      <c r="E701" s="54"/>
    </row>
    <row r="702" spans="2:5">
      <c r="B702" s="67">
        <f t="shared" si="21"/>
        <v>698</v>
      </c>
      <c r="C702" s="68" t="s">
        <v>5953</v>
      </c>
      <c r="D702" s="54" t="str">
        <f t="shared" si="22"/>
        <v xml:space="preserve">[M10698] </v>
      </c>
      <c r="E702" s="54"/>
    </row>
    <row r="703" spans="2:5">
      <c r="B703" s="67">
        <f t="shared" si="21"/>
        <v>699</v>
      </c>
      <c r="C703" s="68" t="s">
        <v>5954</v>
      </c>
      <c r="D703" s="54" t="str">
        <f t="shared" si="22"/>
        <v xml:space="preserve">[M10699] </v>
      </c>
      <c r="E703" s="54"/>
    </row>
    <row r="704" spans="2:5">
      <c r="B704" s="67">
        <f t="shared" si="21"/>
        <v>700</v>
      </c>
      <c r="C704" s="68" t="s">
        <v>5955</v>
      </c>
      <c r="D704" s="54" t="str">
        <f t="shared" si="22"/>
        <v xml:space="preserve">[M10700] </v>
      </c>
      <c r="E704" s="54"/>
    </row>
    <row r="705" spans="2:5">
      <c r="B705" s="67">
        <f t="shared" si="21"/>
        <v>701</v>
      </c>
      <c r="C705" s="68" t="s">
        <v>5956</v>
      </c>
      <c r="D705" s="54" t="str">
        <f t="shared" si="22"/>
        <v xml:space="preserve">[M10701] </v>
      </c>
      <c r="E705" s="54"/>
    </row>
    <row r="706" spans="2:5">
      <c r="B706" s="67">
        <f t="shared" si="21"/>
        <v>702</v>
      </c>
      <c r="C706" s="68" t="s">
        <v>5957</v>
      </c>
      <c r="D706" s="54" t="str">
        <f t="shared" si="22"/>
        <v xml:space="preserve">[M10702] </v>
      </c>
      <c r="E706" s="54"/>
    </row>
    <row r="707" spans="2:5">
      <c r="B707" s="67">
        <f t="shared" si="21"/>
        <v>703</v>
      </c>
      <c r="C707" s="68" t="s">
        <v>5958</v>
      </c>
      <c r="D707" s="54" t="str">
        <f t="shared" si="22"/>
        <v xml:space="preserve">[M10703] </v>
      </c>
      <c r="E707" s="54"/>
    </row>
    <row r="708" spans="2:5">
      <c r="B708" s="67">
        <f t="shared" si="21"/>
        <v>704</v>
      </c>
      <c r="C708" s="68" t="s">
        <v>5959</v>
      </c>
      <c r="D708" s="54" t="str">
        <f t="shared" si="22"/>
        <v xml:space="preserve">[M10704] </v>
      </c>
      <c r="E708" s="54"/>
    </row>
    <row r="709" spans="2:5">
      <c r="B709" s="67">
        <f t="shared" ref="B709:B772" si="23">B708+1</f>
        <v>705</v>
      </c>
      <c r="C709" s="68" t="s">
        <v>5960</v>
      </c>
      <c r="D709" s="54" t="str">
        <f t="shared" si="22"/>
        <v xml:space="preserve">[M10705] </v>
      </c>
      <c r="E709" s="54"/>
    </row>
    <row r="710" spans="2:5">
      <c r="B710" s="67">
        <f t="shared" si="23"/>
        <v>706</v>
      </c>
      <c r="C710" s="68" t="s">
        <v>5961</v>
      </c>
      <c r="D710" s="54" t="str">
        <f t="shared" si="22"/>
        <v xml:space="preserve">[M10706] </v>
      </c>
      <c r="E710" s="54"/>
    </row>
    <row r="711" spans="2:5">
      <c r="B711" s="67">
        <f t="shared" si="23"/>
        <v>707</v>
      </c>
      <c r="C711" s="68" t="s">
        <v>5962</v>
      </c>
      <c r="D711" s="54" t="str">
        <f t="shared" si="22"/>
        <v xml:space="preserve">[M10707] </v>
      </c>
      <c r="E711" s="54"/>
    </row>
    <row r="712" spans="2:5">
      <c r="B712" s="67">
        <f t="shared" si="23"/>
        <v>708</v>
      </c>
      <c r="C712" s="68" t="s">
        <v>5963</v>
      </c>
      <c r="D712" s="54" t="str">
        <f t="shared" si="22"/>
        <v xml:space="preserve">[M10708] </v>
      </c>
      <c r="E712" s="54"/>
    </row>
    <row r="713" spans="2:5">
      <c r="B713" s="67">
        <f t="shared" si="23"/>
        <v>709</v>
      </c>
      <c r="C713" s="68" t="s">
        <v>5964</v>
      </c>
      <c r="D713" s="54" t="str">
        <f t="shared" si="22"/>
        <v xml:space="preserve">[M10709] </v>
      </c>
      <c r="E713" s="54"/>
    </row>
    <row r="714" spans="2:5">
      <c r="B714" s="67">
        <f t="shared" si="23"/>
        <v>710</v>
      </c>
      <c r="C714" s="68" t="s">
        <v>5965</v>
      </c>
      <c r="D714" s="54" t="str">
        <f t="shared" si="22"/>
        <v xml:space="preserve">[M10710] </v>
      </c>
      <c r="E714" s="54"/>
    </row>
    <row r="715" spans="2:5">
      <c r="B715" s="67">
        <f t="shared" si="23"/>
        <v>711</v>
      </c>
      <c r="C715" s="68" t="s">
        <v>5966</v>
      </c>
      <c r="D715" s="54" t="str">
        <f t="shared" si="22"/>
        <v xml:space="preserve">[M10711] </v>
      </c>
      <c r="E715" s="54"/>
    </row>
    <row r="716" spans="2:5">
      <c r="B716" s="67">
        <f t="shared" si="23"/>
        <v>712</v>
      </c>
      <c r="C716" s="68" t="s">
        <v>5967</v>
      </c>
      <c r="D716" s="54" t="str">
        <f t="shared" si="22"/>
        <v xml:space="preserve">[M10712] </v>
      </c>
      <c r="E716" s="54"/>
    </row>
    <row r="717" spans="2:5">
      <c r="B717" s="67">
        <f t="shared" si="23"/>
        <v>713</v>
      </c>
      <c r="C717" s="68" t="s">
        <v>5968</v>
      </c>
      <c r="D717" s="54" t="str">
        <f t="shared" si="22"/>
        <v xml:space="preserve">[M10713] </v>
      </c>
      <c r="E717" s="54"/>
    </row>
    <row r="718" spans="2:5">
      <c r="B718" s="67">
        <f t="shared" si="23"/>
        <v>714</v>
      </c>
      <c r="C718" s="68" t="s">
        <v>5969</v>
      </c>
      <c r="D718" s="54" t="str">
        <f t="shared" si="22"/>
        <v xml:space="preserve">[M10714] </v>
      </c>
      <c r="E718" s="54"/>
    </row>
    <row r="719" spans="2:5">
      <c r="B719" s="67">
        <f t="shared" si="23"/>
        <v>715</v>
      </c>
      <c r="C719" s="68" t="s">
        <v>5970</v>
      </c>
      <c r="D719" s="54" t="str">
        <f t="shared" si="22"/>
        <v xml:space="preserve">[M10715] </v>
      </c>
      <c r="E719" s="54"/>
    </row>
    <row r="720" spans="2:5">
      <c r="B720" s="67">
        <f t="shared" si="23"/>
        <v>716</v>
      </c>
      <c r="C720" s="68" t="s">
        <v>5971</v>
      </c>
      <c r="D720" s="54" t="str">
        <f t="shared" si="22"/>
        <v xml:space="preserve">[M10716] </v>
      </c>
      <c r="E720" s="54"/>
    </row>
    <row r="721" spans="2:5">
      <c r="B721" s="67">
        <f t="shared" si="23"/>
        <v>717</v>
      </c>
      <c r="C721" s="68" t="s">
        <v>5972</v>
      </c>
      <c r="D721" s="54" t="str">
        <f t="shared" si="22"/>
        <v xml:space="preserve">[M10717] </v>
      </c>
      <c r="E721" s="54"/>
    </row>
    <row r="722" spans="2:5">
      <c r="B722" s="67">
        <f t="shared" si="23"/>
        <v>718</v>
      </c>
      <c r="C722" s="68" t="s">
        <v>5973</v>
      </c>
      <c r="D722" s="54" t="str">
        <f t="shared" si="22"/>
        <v xml:space="preserve">[M10718] </v>
      </c>
      <c r="E722" s="54"/>
    </row>
    <row r="723" spans="2:5">
      <c r="B723" s="67">
        <f t="shared" si="23"/>
        <v>719</v>
      </c>
      <c r="C723" s="68" t="s">
        <v>5974</v>
      </c>
      <c r="D723" s="54" t="str">
        <f t="shared" si="22"/>
        <v xml:space="preserve">[M10719] </v>
      </c>
      <c r="E723" s="54"/>
    </row>
    <row r="724" spans="2:5">
      <c r="B724" s="67">
        <f t="shared" si="23"/>
        <v>720</v>
      </c>
      <c r="C724" s="68" t="s">
        <v>5975</v>
      </c>
      <c r="D724" s="54" t="str">
        <f t="shared" si="22"/>
        <v xml:space="preserve">[M10720] </v>
      </c>
      <c r="E724" s="54"/>
    </row>
    <row r="725" spans="2:5">
      <c r="B725" s="67">
        <f t="shared" si="23"/>
        <v>721</v>
      </c>
      <c r="C725" s="68" t="s">
        <v>5976</v>
      </c>
      <c r="D725" s="54" t="str">
        <f t="shared" si="22"/>
        <v xml:space="preserve">[M10721] </v>
      </c>
      <c r="E725" s="54"/>
    </row>
    <row r="726" spans="2:5">
      <c r="B726" s="67">
        <f t="shared" si="23"/>
        <v>722</v>
      </c>
      <c r="C726" s="68" t="s">
        <v>5977</v>
      </c>
      <c r="D726" s="54" t="str">
        <f t="shared" si="22"/>
        <v xml:space="preserve">[M10722] </v>
      </c>
      <c r="E726" s="54"/>
    </row>
    <row r="727" spans="2:5">
      <c r="B727" s="67">
        <f t="shared" si="23"/>
        <v>723</v>
      </c>
      <c r="C727" s="68" t="s">
        <v>5978</v>
      </c>
      <c r="D727" s="54" t="str">
        <f t="shared" si="22"/>
        <v xml:space="preserve">[M10723] </v>
      </c>
      <c r="E727" s="54"/>
    </row>
    <row r="728" spans="2:5">
      <c r="B728" s="67">
        <f t="shared" si="23"/>
        <v>724</v>
      </c>
      <c r="C728" s="68" t="s">
        <v>5979</v>
      </c>
      <c r="D728" s="54" t="str">
        <f t="shared" si="22"/>
        <v xml:space="preserve">[M10724] </v>
      </c>
      <c r="E728" s="54"/>
    </row>
    <row r="729" spans="2:5">
      <c r="B729" s="67">
        <f t="shared" si="23"/>
        <v>725</v>
      </c>
      <c r="C729" s="68" t="s">
        <v>5980</v>
      </c>
      <c r="D729" s="54" t="str">
        <f t="shared" si="22"/>
        <v xml:space="preserve">[M10725] </v>
      </c>
      <c r="E729" s="54"/>
    </row>
    <row r="730" spans="2:5">
      <c r="B730" s="67">
        <f t="shared" si="23"/>
        <v>726</v>
      </c>
      <c r="C730" s="68" t="s">
        <v>5981</v>
      </c>
      <c r="D730" s="54" t="str">
        <f t="shared" si="22"/>
        <v xml:space="preserve">[M10726] </v>
      </c>
      <c r="E730" s="54"/>
    </row>
    <row r="731" spans="2:5">
      <c r="B731" s="67">
        <f t="shared" si="23"/>
        <v>727</v>
      </c>
      <c r="C731" s="68" t="s">
        <v>5982</v>
      </c>
      <c r="D731" s="54" t="str">
        <f t="shared" si="22"/>
        <v xml:space="preserve">[M10727] </v>
      </c>
      <c r="E731" s="54"/>
    </row>
    <row r="732" spans="2:5">
      <c r="B732" s="67">
        <f t="shared" si="23"/>
        <v>728</v>
      </c>
      <c r="C732" s="68" t="s">
        <v>5983</v>
      </c>
      <c r="D732" s="54" t="str">
        <f t="shared" si="22"/>
        <v xml:space="preserve">[M10728] </v>
      </c>
      <c r="E732" s="54"/>
    </row>
    <row r="733" spans="2:5">
      <c r="B733" s="67">
        <f t="shared" si="23"/>
        <v>729</v>
      </c>
      <c r="C733" s="68" t="s">
        <v>5984</v>
      </c>
      <c r="D733" s="54" t="str">
        <f t="shared" si="22"/>
        <v xml:space="preserve">[M10729] </v>
      </c>
      <c r="E733" s="54"/>
    </row>
    <row r="734" spans="2:5">
      <c r="B734" s="67">
        <f t="shared" si="23"/>
        <v>730</v>
      </c>
      <c r="C734" s="68" t="s">
        <v>5985</v>
      </c>
      <c r="D734" s="54" t="str">
        <f t="shared" si="22"/>
        <v xml:space="preserve">[M10730] </v>
      </c>
      <c r="E734" s="54"/>
    </row>
    <row r="735" spans="2:5">
      <c r="B735" s="67">
        <f t="shared" si="23"/>
        <v>731</v>
      </c>
      <c r="C735" s="68" t="s">
        <v>5986</v>
      </c>
      <c r="D735" s="54" t="str">
        <f t="shared" ref="D735:D798" si="24">_xlfn.CONCAT("[", C735, "]", " ", G735)</f>
        <v xml:space="preserve">[M10731] </v>
      </c>
      <c r="E735" s="54"/>
    </row>
    <row r="736" spans="2:5">
      <c r="B736" s="67">
        <f t="shared" si="23"/>
        <v>732</v>
      </c>
      <c r="C736" s="68" t="s">
        <v>5987</v>
      </c>
      <c r="D736" s="54" t="str">
        <f t="shared" si="24"/>
        <v xml:space="preserve">[M10732] </v>
      </c>
      <c r="E736" s="54"/>
    </row>
    <row r="737" spans="2:5">
      <c r="B737" s="67">
        <f t="shared" si="23"/>
        <v>733</v>
      </c>
      <c r="C737" s="68" t="s">
        <v>5988</v>
      </c>
      <c r="D737" s="54" t="str">
        <f t="shared" si="24"/>
        <v xml:space="preserve">[M10733] </v>
      </c>
      <c r="E737" s="54"/>
    </row>
    <row r="738" spans="2:5">
      <c r="B738" s="67">
        <f t="shared" si="23"/>
        <v>734</v>
      </c>
      <c r="C738" s="68" t="s">
        <v>5989</v>
      </c>
      <c r="D738" s="54" t="str">
        <f t="shared" si="24"/>
        <v xml:space="preserve">[M10734] </v>
      </c>
      <c r="E738" s="54"/>
    </row>
    <row r="739" spans="2:5">
      <c r="B739" s="67">
        <f t="shared" si="23"/>
        <v>735</v>
      </c>
      <c r="C739" s="68" t="s">
        <v>5990</v>
      </c>
      <c r="D739" s="54" t="str">
        <f t="shared" si="24"/>
        <v xml:space="preserve">[M10735] </v>
      </c>
      <c r="E739" s="54"/>
    </row>
    <row r="740" spans="2:5">
      <c r="B740" s="67">
        <f t="shared" si="23"/>
        <v>736</v>
      </c>
      <c r="C740" s="68" t="s">
        <v>5991</v>
      </c>
      <c r="D740" s="54" t="str">
        <f t="shared" si="24"/>
        <v xml:space="preserve">[M10736] </v>
      </c>
      <c r="E740" s="54"/>
    </row>
    <row r="741" spans="2:5">
      <c r="B741" s="67">
        <f t="shared" si="23"/>
        <v>737</v>
      </c>
      <c r="C741" s="68" t="s">
        <v>5992</v>
      </c>
      <c r="D741" s="54" t="str">
        <f t="shared" si="24"/>
        <v xml:space="preserve">[M10737] </v>
      </c>
      <c r="E741" s="54"/>
    </row>
    <row r="742" spans="2:5">
      <c r="B742" s="67">
        <f t="shared" si="23"/>
        <v>738</v>
      </c>
      <c r="C742" s="68" t="s">
        <v>5993</v>
      </c>
      <c r="D742" s="54" t="str">
        <f t="shared" si="24"/>
        <v xml:space="preserve">[M10738] </v>
      </c>
      <c r="E742" s="54"/>
    </row>
    <row r="743" spans="2:5">
      <c r="B743" s="67">
        <f t="shared" si="23"/>
        <v>739</v>
      </c>
      <c r="C743" s="68" t="s">
        <v>5994</v>
      </c>
      <c r="D743" s="54" t="str">
        <f t="shared" si="24"/>
        <v xml:space="preserve">[M10739] </v>
      </c>
      <c r="E743" s="54"/>
    </row>
    <row r="744" spans="2:5">
      <c r="B744" s="67">
        <f t="shared" si="23"/>
        <v>740</v>
      </c>
      <c r="C744" s="68" t="s">
        <v>5995</v>
      </c>
      <c r="D744" s="54" t="str">
        <f t="shared" si="24"/>
        <v xml:space="preserve">[M10740] </v>
      </c>
      <c r="E744" s="54"/>
    </row>
    <row r="745" spans="2:5">
      <c r="B745" s="67">
        <f t="shared" si="23"/>
        <v>741</v>
      </c>
      <c r="C745" s="68" t="s">
        <v>5996</v>
      </c>
      <c r="D745" s="54" t="str">
        <f t="shared" si="24"/>
        <v xml:space="preserve">[M10741] </v>
      </c>
      <c r="E745" s="54"/>
    </row>
    <row r="746" spans="2:5">
      <c r="B746" s="67">
        <f t="shared" si="23"/>
        <v>742</v>
      </c>
      <c r="C746" s="68" t="s">
        <v>5997</v>
      </c>
      <c r="D746" s="54" t="str">
        <f t="shared" si="24"/>
        <v xml:space="preserve">[M10742] </v>
      </c>
      <c r="E746" s="54"/>
    </row>
    <row r="747" spans="2:5">
      <c r="B747" s="67">
        <f t="shared" si="23"/>
        <v>743</v>
      </c>
      <c r="C747" s="68" t="s">
        <v>5998</v>
      </c>
      <c r="D747" s="54" t="str">
        <f t="shared" si="24"/>
        <v xml:space="preserve">[M10743] </v>
      </c>
      <c r="E747" s="54"/>
    </row>
    <row r="748" spans="2:5">
      <c r="B748" s="67">
        <f t="shared" si="23"/>
        <v>744</v>
      </c>
      <c r="C748" s="68" t="s">
        <v>5999</v>
      </c>
      <c r="D748" s="54" t="str">
        <f t="shared" si="24"/>
        <v xml:space="preserve">[M10744] </v>
      </c>
      <c r="E748" s="54"/>
    </row>
    <row r="749" spans="2:5">
      <c r="B749" s="67">
        <f t="shared" si="23"/>
        <v>745</v>
      </c>
      <c r="C749" s="68" t="s">
        <v>6000</v>
      </c>
      <c r="D749" s="54" t="str">
        <f t="shared" si="24"/>
        <v xml:space="preserve">[M10745] </v>
      </c>
      <c r="E749" s="54"/>
    </row>
    <row r="750" spans="2:5">
      <c r="B750" s="67">
        <f t="shared" si="23"/>
        <v>746</v>
      </c>
      <c r="C750" s="68" t="s">
        <v>6001</v>
      </c>
      <c r="D750" s="54" t="str">
        <f t="shared" si="24"/>
        <v xml:space="preserve">[M10746] </v>
      </c>
      <c r="E750" s="54"/>
    </row>
    <row r="751" spans="2:5">
      <c r="B751" s="67">
        <f t="shared" si="23"/>
        <v>747</v>
      </c>
      <c r="C751" s="68" t="s">
        <v>6002</v>
      </c>
      <c r="D751" s="54" t="str">
        <f t="shared" si="24"/>
        <v xml:space="preserve">[M10747] </v>
      </c>
      <c r="E751" s="54"/>
    </row>
    <row r="752" spans="2:5">
      <c r="B752" s="67">
        <f t="shared" si="23"/>
        <v>748</v>
      </c>
      <c r="C752" s="68" t="s">
        <v>6003</v>
      </c>
      <c r="D752" s="54" t="str">
        <f t="shared" si="24"/>
        <v xml:space="preserve">[M10748] </v>
      </c>
      <c r="E752" s="54"/>
    </row>
    <row r="753" spans="2:5">
      <c r="B753" s="67">
        <f t="shared" si="23"/>
        <v>749</v>
      </c>
      <c r="C753" s="68" t="s">
        <v>6004</v>
      </c>
      <c r="D753" s="54" t="str">
        <f t="shared" si="24"/>
        <v xml:space="preserve">[M10749] </v>
      </c>
      <c r="E753" s="54"/>
    </row>
    <row r="754" spans="2:5">
      <c r="B754" s="67">
        <f t="shared" si="23"/>
        <v>750</v>
      </c>
      <c r="C754" s="68" t="s">
        <v>6005</v>
      </c>
      <c r="D754" s="54" t="str">
        <f t="shared" si="24"/>
        <v xml:space="preserve">[M10750] </v>
      </c>
      <c r="E754" s="54"/>
    </row>
    <row r="755" spans="2:5">
      <c r="B755" s="67">
        <f t="shared" si="23"/>
        <v>751</v>
      </c>
      <c r="C755" s="68" t="s">
        <v>6006</v>
      </c>
      <c r="D755" s="54" t="str">
        <f t="shared" si="24"/>
        <v xml:space="preserve">[M10751] </v>
      </c>
      <c r="E755" s="54"/>
    </row>
    <row r="756" spans="2:5">
      <c r="B756" s="67">
        <f t="shared" si="23"/>
        <v>752</v>
      </c>
      <c r="C756" s="68" t="s">
        <v>6007</v>
      </c>
      <c r="D756" s="54" t="str">
        <f t="shared" si="24"/>
        <v xml:space="preserve">[M10752] </v>
      </c>
      <c r="E756" s="54"/>
    </row>
    <row r="757" spans="2:5">
      <c r="B757" s="67">
        <f t="shared" si="23"/>
        <v>753</v>
      </c>
      <c r="C757" s="68" t="s">
        <v>6008</v>
      </c>
      <c r="D757" s="54" t="str">
        <f t="shared" si="24"/>
        <v xml:space="preserve">[M10753] </v>
      </c>
      <c r="E757" s="54"/>
    </row>
    <row r="758" spans="2:5">
      <c r="B758" s="67">
        <f t="shared" si="23"/>
        <v>754</v>
      </c>
      <c r="C758" s="68" t="s">
        <v>6009</v>
      </c>
      <c r="D758" s="54" t="str">
        <f t="shared" si="24"/>
        <v xml:space="preserve">[M10754] </v>
      </c>
      <c r="E758" s="54"/>
    </row>
    <row r="759" spans="2:5">
      <c r="B759" s="67">
        <f t="shared" si="23"/>
        <v>755</v>
      </c>
      <c r="C759" s="68" t="s">
        <v>6010</v>
      </c>
      <c r="D759" s="54" t="str">
        <f t="shared" si="24"/>
        <v xml:space="preserve">[M10755] </v>
      </c>
      <c r="E759" s="54"/>
    </row>
    <row r="760" spans="2:5">
      <c r="B760" s="67">
        <f t="shared" si="23"/>
        <v>756</v>
      </c>
      <c r="C760" s="68" t="s">
        <v>6011</v>
      </c>
      <c r="D760" s="54" t="str">
        <f t="shared" si="24"/>
        <v xml:space="preserve">[M10756] </v>
      </c>
      <c r="E760" s="54"/>
    </row>
    <row r="761" spans="2:5">
      <c r="B761" s="67">
        <f t="shared" si="23"/>
        <v>757</v>
      </c>
      <c r="C761" s="68" t="s">
        <v>6012</v>
      </c>
      <c r="D761" s="54" t="str">
        <f t="shared" si="24"/>
        <v xml:space="preserve">[M10757] </v>
      </c>
      <c r="E761" s="54"/>
    </row>
    <row r="762" spans="2:5">
      <c r="B762" s="67">
        <f t="shared" si="23"/>
        <v>758</v>
      </c>
      <c r="C762" s="68" t="s">
        <v>6013</v>
      </c>
      <c r="D762" s="54" t="str">
        <f t="shared" si="24"/>
        <v xml:space="preserve">[M10758] </v>
      </c>
      <c r="E762" s="54"/>
    </row>
    <row r="763" spans="2:5">
      <c r="B763" s="67">
        <f t="shared" si="23"/>
        <v>759</v>
      </c>
      <c r="C763" s="68" t="s">
        <v>6014</v>
      </c>
      <c r="D763" s="54" t="str">
        <f t="shared" si="24"/>
        <v xml:space="preserve">[M10759] </v>
      </c>
      <c r="E763" s="54"/>
    </row>
    <row r="764" spans="2:5">
      <c r="B764" s="67">
        <f t="shared" si="23"/>
        <v>760</v>
      </c>
      <c r="C764" s="68" t="s">
        <v>6015</v>
      </c>
      <c r="D764" s="54" t="str">
        <f t="shared" si="24"/>
        <v xml:space="preserve">[M10760] </v>
      </c>
      <c r="E764" s="54"/>
    </row>
    <row r="765" spans="2:5">
      <c r="B765" s="67">
        <f t="shared" si="23"/>
        <v>761</v>
      </c>
      <c r="C765" s="68" t="s">
        <v>6016</v>
      </c>
      <c r="D765" s="54" t="str">
        <f t="shared" si="24"/>
        <v xml:space="preserve">[M10761] </v>
      </c>
      <c r="E765" s="54"/>
    </row>
    <row r="766" spans="2:5">
      <c r="B766" s="67">
        <f t="shared" si="23"/>
        <v>762</v>
      </c>
      <c r="C766" s="68" t="s">
        <v>6017</v>
      </c>
      <c r="D766" s="54" t="str">
        <f t="shared" si="24"/>
        <v xml:space="preserve">[M10762] </v>
      </c>
      <c r="E766" s="54"/>
    </row>
    <row r="767" spans="2:5">
      <c r="B767" s="67">
        <f t="shared" si="23"/>
        <v>763</v>
      </c>
      <c r="C767" s="68" t="s">
        <v>6018</v>
      </c>
      <c r="D767" s="54" t="str">
        <f t="shared" si="24"/>
        <v xml:space="preserve">[M10763] </v>
      </c>
      <c r="E767" s="54"/>
    </row>
    <row r="768" spans="2:5">
      <c r="B768" s="67">
        <f t="shared" si="23"/>
        <v>764</v>
      </c>
      <c r="C768" s="68" t="s">
        <v>6019</v>
      </c>
      <c r="D768" s="54" t="str">
        <f t="shared" si="24"/>
        <v xml:space="preserve">[M10764] </v>
      </c>
      <c r="E768" s="54"/>
    </row>
    <row r="769" spans="2:5">
      <c r="B769" s="67">
        <f t="shared" si="23"/>
        <v>765</v>
      </c>
      <c r="C769" s="68" t="s">
        <v>6020</v>
      </c>
      <c r="D769" s="54" t="str">
        <f t="shared" si="24"/>
        <v xml:space="preserve">[M10765] </v>
      </c>
      <c r="E769" s="54"/>
    </row>
    <row r="770" spans="2:5">
      <c r="B770" s="67">
        <f t="shared" si="23"/>
        <v>766</v>
      </c>
      <c r="C770" s="68" t="s">
        <v>6021</v>
      </c>
      <c r="D770" s="54" t="str">
        <f t="shared" si="24"/>
        <v xml:space="preserve">[M10766] </v>
      </c>
      <c r="E770" s="54"/>
    </row>
    <row r="771" spans="2:5">
      <c r="B771" s="67">
        <f t="shared" si="23"/>
        <v>767</v>
      </c>
      <c r="C771" s="68" t="s">
        <v>6022</v>
      </c>
      <c r="D771" s="54" t="str">
        <f t="shared" si="24"/>
        <v xml:space="preserve">[M10767] </v>
      </c>
      <c r="E771" s="54"/>
    </row>
    <row r="772" spans="2:5">
      <c r="B772" s="67">
        <f t="shared" si="23"/>
        <v>768</v>
      </c>
      <c r="C772" s="68" t="s">
        <v>6023</v>
      </c>
      <c r="D772" s="54" t="str">
        <f t="shared" si="24"/>
        <v xml:space="preserve">[M10768] </v>
      </c>
      <c r="E772" s="54"/>
    </row>
    <row r="773" spans="2:5">
      <c r="B773" s="67">
        <f t="shared" ref="B773:B803" si="25">B772+1</f>
        <v>769</v>
      </c>
      <c r="C773" s="68" t="s">
        <v>6024</v>
      </c>
      <c r="D773" s="54" t="str">
        <f t="shared" si="24"/>
        <v xml:space="preserve">[M10769] </v>
      </c>
      <c r="E773" s="54"/>
    </row>
    <row r="774" spans="2:5">
      <c r="B774" s="67">
        <f t="shared" si="25"/>
        <v>770</v>
      </c>
      <c r="C774" s="68" t="s">
        <v>6025</v>
      </c>
      <c r="D774" s="54" t="str">
        <f t="shared" si="24"/>
        <v xml:space="preserve">[M10770] </v>
      </c>
      <c r="E774" s="54"/>
    </row>
    <row r="775" spans="2:5">
      <c r="B775" s="67">
        <f t="shared" si="25"/>
        <v>771</v>
      </c>
      <c r="C775" s="68" t="s">
        <v>6026</v>
      </c>
      <c r="D775" s="54" t="str">
        <f t="shared" si="24"/>
        <v xml:space="preserve">[M10771] </v>
      </c>
      <c r="E775" s="54"/>
    </row>
    <row r="776" spans="2:5">
      <c r="B776" s="67">
        <f t="shared" si="25"/>
        <v>772</v>
      </c>
      <c r="C776" s="68" t="s">
        <v>6027</v>
      </c>
      <c r="D776" s="54" t="str">
        <f t="shared" si="24"/>
        <v xml:space="preserve">[M10772] </v>
      </c>
      <c r="E776" s="54"/>
    </row>
    <row r="777" spans="2:5">
      <c r="B777" s="67">
        <f t="shared" si="25"/>
        <v>773</v>
      </c>
      <c r="C777" s="68" t="s">
        <v>6028</v>
      </c>
      <c r="D777" s="54" t="str">
        <f t="shared" si="24"/>
        <v xml:space="preserve">[M10773] </v>
      </c>
      <c r="E777" s="54"/>
    </row>
    <row r="778" spans="2:5">
      <c r="B778" s="67">
        <f t="shared" si="25"/>
        <v>774</v>
      </c>
      <c r="C778" s="68" t="s">
        <v>6029</v>
      </c>
      <c r="D778" s="54" t="str">
        <f t="shared" si="24"/>
        <v xml:space="preserve">[M10774] </v>
      </c>
      <c r="E778" s="54"/>
    </row>
    <row r="779" spans="2:5">
      <c r="B779" s="67">
        <f t="shared" si="25"/>
        <v>775</v>
      </c>
      <c r="C779" s="68" t="s">
        <v>6030</v>
      </c>
      <c r="D779" s="54" t="str">
        <f t="shared" si="24"/>
        <v xml:space="preserve">[M10775] </v>
      </c>
      <c r="E779" s="54"/>
    </row>
    <row r="780" spans="2:5">
      <c r="B780" s="67">
        <f t="shared" si="25"/>
        <v>776</v>
      </c>
      <c r="C780" s="68" t="s">
        <v>6031</v>
      </c>
      <c r="D780" s="54" t="str">
        <f t="shared" si="24"/>
        <v xml:space="preserve">[M10776] </v>
      </c>
      <c r="E780" s="54"/>
    </row>
    <row r="781" spans="2:5">
      <c r="B781" s="67">
        <f t="shared" si="25"/>
        <v>777</v>
      </c>
      <c r="C781" s="68" t="s">
        <v>6032</v>
      </c>
      <c r="D781" s="54" t="str">
        <f t="shared" si="24"/>
        <v xml:space="preserve">[M10777] </v>
      </c>
      <c r="E781" s="54"/>
    </row>
    <row r="782" spans="2:5">
      <c r="B782" s="67">
        <f t="shared" si="25"/>
        <v>778</v>
      </c>
      <c r="C782" s="68" t="s">
        <v>6033</v>
      </c>
      <c r="D782" s="54" t="str">
        <f t="shared" si="24"/>
        <v xml:space="preserve">[M10778] </v>
      </c>
      <c r="E782" s="54"/>
    </row>
    <row r="783" spans="2:5">
      <c r="B783" s="67">
        <f t="shared" si="25"/>
        <v>779</v>
      </c>
      <c r="C783" s="68" t="s">
        <v>6034</v>
      </c>
      <c r="D783" s="54" t="str">
        <f t="shared" si="24"/>
        <v xml:space="preserve">[M10779] </v>
      </c>
      <c r="E783" s="54"/>
    </row>
    <row r="784" spans="2:5">
      <c r="B784" s="67">
        <f t="shared" si="25"/>
        <v>780</v>
      </c>
      <c r="C784" s="68" t="s">
        <v>6035</v>
      </c>
      <c r="D784" s="54" t="str">
        <f t="shared" si="24"/>
        <v xml:space="preserve">[M10780] </v>
      </c>
      <c r="E784" s="54"/>
    </row>
    <row r="785" spans="2:5">
      <c r="B785" s="67">
        <f t="shared" si="25"/>
        <v>781</v>
      </c>
      <c r="C785" s="68" t="s">
        <v>6036</v>
      </c>
      <c r="D785" s="54" t="str">
        <f t="shared" si="24"/>
        <v xml:space="preserve">[M10781] </v>
      </c>
      <c r="E785" s="54"/>
    </row>
    <row r="786" spans="2:5">
      <c r="B786" s="67">
        <f t="shared" si="25"/>
        <v>782</v>
      </c>
      <c r="C786" s="68" t="s">
        <v>6037</v>
      </c>
      <c r="D786" s="54" t="str">
        <f t="shared" si="24"/>
        <v xml:space="preserve">[M10782] </v>
      </c>
      <c r="E786" s="54"/>
    </row>
    <row r="787" spans="2:5">
      <c r="B787" s="67">
        <f t="shared" si="25"/>
        <v>783</v>
      </c>
      <c r="C787" s="68" t="s">
        <v>6038</v>
      </c>
      <c r="D787" s="54" t="str">
        <f t="shared" si="24"/>
        <v xml:space="preserve">[M10783] </v>
      </c>
      <c r="E787" s="54"/>
    </row>
    <row r="788" spans="2:5">
      <c r="B788" s="67">
        <f t="shared" si="25"/>
        <v>784</v>
      </c>
      <c r="C788" s="68" t="s">
        <v>6039</v>
      </c>
      <c r="D788" s="54" t="str">
        <f t="shared" si="24"/>
        <v xml:space="preserve">[M10784] </v>
      </c>
      <c r="E788" s="54"/>
    </row>
    <row r="789" spans="2:5">
      <c r="B789" s="67">
        <f t="shared" si="25"/>
        <v>785</v>
      </c>
      <c r="C789" s="68" t="s">
        <v>6040</v>
      </c>
      <c r="D789" s="54" t="str">
        <f t="shared" si="24"/>
        <v xml:space="preserve">[M10785] </v>
      </c>
      <c r="E789" s="54"/>
    </row>
    <row r="790" spans="2:5">
      <c r="B790" s="67">
        <f t="shared" si="25"/>
        <v>786</v>
      </c>
      <c r="C790" s="68" t="s">
        <v>6041</v>
      </c>
      <c r="D790" s="54" t="str">
        <f t="shared" si="24"/>
        <v xml:space="preserve">[M10786] </v>
      </c>
      <c r="E790" s="54"/>
    </row>
    <row r="791" spans="2:5">
      <c r="B791" s="67">
        <f t="shared" si="25"/>
        <v>787</v>
      </c>
      <c r="C791" s="68" t="s">
        <v>6042</v>
      </c>
      <c r="D791" s="54" t="str">
        <f t="shared" si="24"/>
        <v xml:space="preserve">[M10787] </v>
      </c>
      <c r="E791" s="54"/>
    </row>
    <row r="792" spans="2:5">
      <c r="B792" s="67">
        <f t="shared" si="25"/>
        <v>788</v>
      </c>
      <c r="C792" s="68" t="s">
        <v>6043</v>
      </c>
      <c r="D792" s="54" t="str">
        <f t="shared" si="24"/>
        <v xml:space="preserve">[M10788] </v>
      </c>
      <c r="E792" s="54"/>
    </row>
    <row r="793" spans="2:5">
      <c r="B793" s="67">
        <f t="shared" si="25"/>
        <v>789</v>
      </c>
      <c r="C793" s="68" t="s">
        <v>6044</v>
      </c>
      <c r="D793" s="54" t="str">
        <f t="shared" si="24"/>
        <v xml:space="preserve">[M10789] </v>
      </c>
      <c r="E793" s="54"/>
    </row>
    <row r="794" spans="2:5">
      <c r="B794" s="67">
        <f t="shared" si="25"/>
        <v>790</v>
      </c>
      <c r="C794" s="68" t="s">
        <v>6045</v>
      </c>
      <c r="D794" s="54" t="str">
        <f t="shared" si="24"/>
        <v xml:space="preserve">[M10790] </v>
      </c>
      <c r="E794" s="54"/>
    </row>
    <row r="795" spans="2:5">
      <c r="B795" s="67">
        <f t="shared" si="25"/>
        <v>791</v>
      </c>
      <c r="C795" s="68" t="s">
        <v>6046</v>
      </c>
      <c r="D795" s="54" t="str">
        <f t="shared" si="24"/>
        <v xml:space="preserve">[M10791] </v>
      </c>
      <c r="E795" s="54"/>
    </row>
    <row r="796" spans="2:5">
      <c r="B796" s="67">
        <f t="shared" si="25"/>
        <v>792</v>
      </c>
      <c r="C796" s="68" t="s">
        <v>6047</v>
      </c>
      <c r="D796" s="54" t="str">
        <f t="shared" si="24"/>
        <v xml:space="preserve">[M10792] </v>
      </c>
      <c r="E796" s="54"/>
    </row>
    <row r="797" spans="2:5">
      <c r="B797" s="67">
        <f t="shared" si="25"/>
        <v>793</v>
      </c>
      <c r="C797" s="68" t="s">
        <v>6048</v>
      </c>
      <c r="D797" s="54" t="str">
        <f t="shared" si="24"/>
        <v xml:space="preserve">[M10793] </v>
      </c>
      <c r="E797" s="54"/>
    </row>
    <row r="798" spans="2:5">
      <c r="B798" s="67">
        <f t="shared" si="25"/>
        <v>794</v>
      </c>
      <c r="C798" s="68" t="s">
        <v>6049</v>
      </c>
      <c r="D798" s="54" t="str">
        <f t="shared" si="24"/>
        <v xml:space="preserve">[M10794] </v>
      </c>
      <c r="E798" s="54"/>
    </row>
    <row r="799" spans="2:5">
      <c r="B799" s="67">
        <f t="shared" si="25"/>
        <v>795</v>
      </c>
      <c r="C799" s="68" t="s">
        <v>6050</v>
      </c>
      <c r="D799" s="54" t="str">
        <f t="shared" ref="D799:D803" si="26">_xlfn.CONCAT("[", C799, "]", " ", G799)</f>
        <v xml:space="preserve">[M10795] </v>
      </c>
      <c r="E799" s="54"/>
    </row>
    <row r="800" spans="2:5">
      <c r="B800" s="67">
        <f t="shared" si="25"/>
        <v>796</v>
      </c>
      <c r="C800" s="68" t="s">
        <v>6051</v>
      </c>
      <c r="D800" s="54" t="str">
        <f t="shared" si="26"/>
        <v xml:space="preserve">[M10796] </v>
      </c>
      <c r="E800" s="54"/>
    </row>
    <row r="801" spans="2:5">
      <c r="B801" s="67">
        <f t="shared" si="25"/>
        <v>797</v>
      </c>
      <c r="C801" s="68" t="s">
        <v>6052</v>
      </c>
      <c r="D801" s="54" t="str">
        <f t="shared" si="26"/>
        <v xml:space="preserve">[M10797] </v>
      </c>
      <c r="E801" s="54"/>
    </row>
    <row r="802" spans="2:5">
      <c r="B802" s="67">
        <f t="shared" si="25"/>
        <v>798</v>
      </c>
      <c r="C802" s="68" t="s">
        <v>6053</v>
      </c>
      <c r="D802" s="54" t="str">
        <f t="shared" si="26"/>
        <v xml:space="preserve">[M10798] </v>
      </c>
      <c r="E802" s="54"/>
    </row>
    <row r="803" spans="2:5">
      <c r="B803" s="67">
        <f t="shared" si="25"/>
        <v>799</v>
      </c>
      <c r="C803" s="68" t="s">
        <v>6054</v>
      </c>
      <c r="D803" s="54" t="str">
        <f t="shared" si="26"/>
        <v xml:space="preserve">[M10799] </v>
      </c>
      <c r="E803" s="54"/>
    </row>
  </sheetData>
  <mergeCells count="1">
    <mergeCell ref="B2:E2"/>
  </mergeCells>
  <phoneticPr fontId="3" type="noConversion"/>
  <conditionalFormatting sqref="B4:E1048576">
    <cfRule type="expression" dxfId="2" priority="1">
      <formula>MOD(ROW(),2)&gt;0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76"/>
  <sheetViews>
    <sheetView topLeftCell="B1" workbookViewId="0">
      <selection activeCell="F4" sqref="F4"/>
    </sheetView>
  </sheetViews>
  <sheetFormatPr defaultRowHeight="15"/>
  <cols>
    <col min="1" max="1" width="5" customWidth="1"/>
    <col min="2" max="2" width="5.7109375" style="40" customWidth="1"/>
    <col min="3" max="3" width="10.7109375" style="41" customWidth="1"/>
    <col min="4" max="4" width="40.7109375" style="42" customWidth="1"/>
    <col min="5" max="5" width="10.7109375" style="41" customWidth="1"/>
    <col min="6" max="6" width="40.7109375" style="42" customWidth="1"/>
    <col min="8" max="8" width="5.7109375" customWidth="1"/>
    <col min="9" max="9" width="10.7109375" customWidth="1"/>
    <col min="10" max="10" width="40.7109375" customWidth="1"/>
    <col min="11" max="11" width="10.7109375" customWidth="1"/>
    <col min="12" max="12" width="40.7109375" customWidth="1"/>
  </cols>
  <sheetData>
    <row r="1" spans="2:12" ht="15.75" thickBot="1"/>
    <row r="2" spans="2:12">
      <c r="B2" s="129" t="s">
        <v>199</v>
      </c>
      <c r="C2" s="130"/>
      <c r="D2" s="130"/>
      <c r="E2" s="130"/>
      <c r="F2" s="131"/>
      <c r="H2" s="129" t="s">
        <v>199</v>
      </c>
      <c r="I2" s="130"/>
      <c r="J2" s="130"/>
      <c r="K2" s="130"/>
      <c r="L2" s="131"/>
    </row>
    <row r="3" spans="2:12" ht="15.75" thickBot="1">
      <c r="B3" s="43" t="s">
        <v>157</v>
      </c>
      <c r="C3" s="44" t="s">
        <v>1</v>
      </c>
      <c r="D3" s="44" t="s">
        <v>200</v>
      </c>
      <c r="E3" s="44" t="s">
        <v>1</v>
      </c>
      <c r="F3" s="45" t="s">
        <v>201</v>
      </c>
      <c r="H3" s="43" t="s">
        <v>157</v>
      </c>
      <c r="I3" s="44" t="s">
        <v>4</v>
      </c>
      <c r="J3" s="44" t="s">
        <v>200</v>
      </c>
      <c r="K3" s="44" t="s">
        <v>4</v>
      </c>
      <c r="L3" s="45" t="s">
        <v>201</v>
      </c>
    </row>
    <row r="4" spans="2:12">
      <c r="B4" s="46">
        <v>0</v>
      </c>
      <c r="C4" s="47"/>
      <c r="D4" s="48"/>
      <c r="E4" s="47"/>
      <c r="F4" s="49"/>
      <c r="H4" s="46">
        <v>0</v>
      </c>
      <c r="I4" s="47"/>
      <c r="J4" s="48"/>
      <c r="K4" s="47"/>
      <c r="L4" s="49"/>
    </row>
    <row r="5" spans="2:12">
      <c r="B5" s="50">
        <v>1</v>
      </c>
      <c r="C5" s="51"/>
      <c r="D5" s="54"/>
      <c r="E5" s="51"/>
      <c r="F5" s="52"/>
      <c r="H5" s="50">
        <v>1</v>
      </c>
      <c r="I5" s="51"/>
      <c r="J5" s="54"/>
      <c r="K5" s="51"/>
      <c r="L5" s="52"/>
    </row>
    <row r="6" spans="2:12">
      <c r="B6" s="50">
        <v>2</v>
      </c>
      <c r="C6" s="51"/>
      <c r="D6" s="54"/>
      <c r="E6" s="51"/>
      <c r="F6" s="52"/>
      <c r="H6" s="50">
        <v>2</v>
      </c>
      <c r="I6" s="51"/>
      <c r="J6" s="54"/>
      <c r="K6" s="51"/>
      <c r="L6" s="52"/>
    </row>
    <row r="7" spans="2:12">
      <c r="B7" s="50">
        <v>3</v>
      </c>
      <c r="C7" s="51"/>
      <c r="D7" s="54"/>
      <c r="E7" s="51"/>
      <c r="F7" s="52"/>
      <c r="H7" s="50">
        <v>3</v>
      </c>
      <c r="I7" s="51"/>
      <c r="J7" s="54"/>
      <c r="K7" s="51"/>
      <c r="L7" s="52"/>
    </row>
    <row r="8" spans="2:12">
      <c r="B8" s="50">
        <v>4</v>
      </c>
      <c r="C8" s="51"/>
      <c r="D8" s="54"/>
      <c r="E8" s="51"/>
      <c r="F8" s="52"/>
      <c r="H8" s="50">
        <v>4</v>
      </c>
      <c r="I8" s="51"/>
      <c r="J8" s="54"/>
      <c r="K8" s="51"/>
      <c r="L8" s="52"/>
    </row>
    <row r="9" spans="2:12">
      <c r="B9" s="50">
        <v>5</v>
      </c>
      <c r="C9" s="51"/>
      <c r="D9" s="54"/>
      <c r="E9" s="51"/>
      <c r="F9" s="52"/>
      <c r="H9" s="50">
        <v>5</v>
      </c>
      <c r="I9" s="51"/>
      <c r="J9" s="54"/>
      <c r="K9" s="51"/>
      <c r="L9" s="52"/>
    </row>
    <row r="10" spans="2:12">
      <c r="B10" s="50">
        <v>6</v>
      </c>
      <c r="C10" s="51"/>
      <c r="D10" s="54"/>
      <c r="E10" s="51"/>
      <c r="F10" s="52"/>
      <c r="H10" s="50">
        <v>6</v>
      </c>
      <c r="I10" s="51"/>
      <c r="J10" s="54"/>
      <c r="K10" s="51"/>
      <c r="L10" s="52"/>
    </row>
    <row r="11" spans="2:12">
      <c r="B11" s="50">
        <v>7</v>
      </c>
      <c r="C11" s="51"/>
      <c r="D11" s="54"/>
      <c r="E11" s="51"/>
      <c r="F11" s="52"/>
      <c r="H11" s="50">
        <v>7</v>
      </c>
      <c r="I11" s="51"/>
      <c r="J11" s="54"/>
      <c r="K11" s="51"/>
      <c r="L11" s="52"/>
    </row>
    <row r="12" spans="2:12">
      <c r="B12" s="50">
        <v>8</v>
      </c>
      <c r="C12" s="51"/>
      <c r="D12" s="54"/>
      <c r="E12" s="51"/>
      <c r="F12" s="52"/>
      <c r="H12" s="50">
        <v>8</v>
      </c>
      <c r="I12" s="51"/>
      <c r="J12" s="54"/>
      <c r="K12" s="51"/>
      <c r="L12" s="52"/>
    </row>
    <row r="13" spans="2:12">
      <c r="B13" s="50">
        <v>9</v>
      </c>
      <c r="C13" s="51"/>
      <c r="D13" s="54"/>
      <c r="E13" s="51"/>
      <c r="F13" s="52"/>
      <c r="H13" s="50">
        <v>9</v>
      </c>
      <c r="I13" s="51"/>
      <c r="J13" s="54"/>
      <c r="K13" s="51"/>
      <c r="L13" s="52"/>
    </row>
    <row r="14" spans="2:12">
      <c r="B14" s="50">
        <v>10</v>
      </c>
      <c r="C14" s="51"/>
      <c r="D14" s="54"/>
      <c r="E14" s="51"/>
      <c r="F14" s="52"/>
      <c r="H14" s="50">
        <v>10</v>
      </c>
      <c r="I14" s="51"/>
      <c r="J14" s="54"/>
      <c r="K14" s="51"/>
      <c r="L14" s="52"/>
    </row>
    <row r="15" spans="2:12">
      <c r="B15" s="50">
        <v>11</v>
      </c>
      <c r="C15" s="51"/>
      <c r="D15" s="54"/>
      <c r="E15" s="51"/>
      <c r="F15" s="52"/>
      <c r="H15" s="50">
        <v>11</v>
      </c>
      <c r="I15" s="51"/>
      <c r="J15" s="54"/>
      <c r="K15" s="51"/>
      <c r="L15" s="52"/>
    </row>
    <row r="16" spans="2:12">
      <c r="B16" s="50">
        <v>12</v>
      </c>
      <c r="C16" s="51"/>
      <c r="D16" s="54"/>
      <c r="E16" s="51"/>
      <c r="F16" s="52"/>
      <c r="H16" s="50">
        <v>12</v>
      </c>
      <c r="I16" s="51"/>
      <c r="J16" s="54"/>
      <c r="K16" s="51"/>
      <c r="L16" s="52"/>
    </row>
    <row r="17" spans="2:12">
      <c r="B17" s="50"/>
      <c r="C17" s="51"/>
      <c r="D17" s="54"/>
      <c r="E17" s="51"/>
      <c r="F17" s="52"/>
      <c r="H17" s="50"/>
      <c r="I17" s="51"/>
      <c r="J17" s="54"/>
      <c r="K17" s="51"/>
      <c r="L17" s="52"/>
    </row>
    <row r="18" spans="2:12">
      <c r="B18" s="50">
        <v>16</v>
      </c>
      <c r="C18" s="51"/>
      <c r="D18" s="54"/>
      <c r="E18" s="51"/>
      <c r="F18" s="52"/>
      <c r="H18" s="50">
        <v>16</v>
      </c>
      <c r="I18" s="51"/>
      <c r="J18" s="54"/>
      <c r="K18" s="51"/>
      <c r="L18" s="52"/>
    </row>
    <row r="19" spans="2:12">
      <c r="B19" s="50">
        <v>17</v>
      </c>
      <c r="C19" s="51"/>
      <c r="D19" s="54"/>
      <c r="E19" s="51"/>
      <c r="F19" s="52"/>
      <c r="H19" s="50">
        <v>17</v>
      </c>
      <c r="I19" s="51"/>
      <c r="J19" s="54"/>
      <c r="K19" s="51"/>
      <c r="L19" s="52"/>
    </row>
    <row r="20" spans="2:12">
      <c r="B20" s="50">
        <v>18</v>
      </c>
      <c r="C20" s="51"/>
      <c r="D20" s="54"/>
      <c r="E20" s="51"/>
      <c r="F20" s="52"/>
      <c r="H20" s="50">
        <v>18</v>
      </c>
      <c r="I20" s="51"/>
      <c r="J20" s="54"/>
      <c r="K20" s="51"/>
      <c r="L20" s="52"/>
    </row>
    <row r="21" spans="2:12">
      <c r="B21" s="50">
        <v>19</v>
      </c>
      <c r="C21" s="51"/>
      <c r="D21" s="54"/>
      <c r="E21" s="51"/>
      <c r="F21" s="52"/>
      <c r="H21" s="50">
        <v>19</v>
      </c>
      <c r="I21" s="51"/>
      <c r="J21" s="54"/>
      <c r="K21" s="51"/>
      <c r="L21" s="52"/>
    </row>
    <row r="22" spans="2:12">
      <c r="B22" s="50">
        <v>20</v>
      </c>
      <c r="C22" s="51"/>
      <c r="D22" s="54"/>
      <c r="E22" s="51"/>
      <c r="F22" s="52"/>
      <c r="H22" s="50">
        <v>20</v>
      </c>
      <c r="I22" s="51"/>
      <c r="J22" s="54"/>
      <c r="K22" s="51"/>
      <c r="L22" s="52"/>
    </row>
    <row r="23" spans="2:12">
      <c r="B23" s="50">
        <v>21</v>
      </c>
      <c r="C23" s="51"/>
      <c r="D23" s="54"/>
      <c r="E23" s="51"/>
      <c r="F23" s="52"/>
      <c r="H23" s="50">
        <v>21</v>
      </c>
      <c r="I23" s="51"/>
      <c r="J23" s="54"/>
      <c r="K23" s="51"/>
      <c r="L23" s="52"/>
    </row>
    <row r="24" spans="2:12">
      <c r="B24" s="50">
        <v>22</v>
      </c>
      <c r="C24" s="51"/>
      <c r="D24" s="54"/>
      <c r="E24" s="51"/>
      <c r="F24" s="52"/>
      <c r="H24" s="50">
        <v>22</v>
      </c>
      <c r="I24" s="51"/>
      <c r="J24" s="54"/>
      <c r="K24" s="51"/>
      <c r="L24" s="52"/>
    </row>
    <row r="25" spans="2:12">
      <c r="B25" s="50">
        <v>23</v>
      </c>
      <c r="C25" s="51"/>
      <c r="D25" s="54"/>
      <c r="E25" s="51"/>
      <c r="F25" s="52"/>
      <c r="H25" s="50">
        <v>23</v>
      </c>
      <c r="I25" s="51"/>
      <c r="J25" s="54"/>
      <c r="K25" s="51"/>
      <c r="L25" s="52"/>
    </row>
    <row r="26" spans="2:12">
      <c r="B26" s="50">
        <v>24</v>
      </c>
      <c r="C26" s="51"/>
      <c r="D26" s="54"/>
      <c r="E26" s="51"/>
      <c r="F26" s="52"/>
      <c r="H26" s="50">
        <v>24</v>
      </c>
      <c r="I26" s="51"/>
      <c r="J26" s="54"/>
      <c r="K26" s="51"/>
      <c r="L26" s="52"/>
    </row>
    <row r="27" spans="2:12">
      <c r="B27" s="50">
        <v>25</v>
      </c>
      <c r="C27" s="51"/>
      <c r="D27" s="54"/>
      <c r="E27" s="51"/>
      <c r="F27" s="52"/>
      <c r="H27" s="50">
        <v>25</v>
      </c>
      <c r="I27" s="51"/>
      <c r="J27" s="54"/>
      <c r="K27" s="51"/>
      <c r="L27" s="52"/>
    </row>
    <row r="28" spans="2:12">
      <c r="B28" s="50">
        <v>26</v>
      </c>
      <c r="C28" s="51"/>
      <c r="D28" s="54"/>
      <c r="E28" s="51"/>
      <c r="F28" s="52"/>
      <c r="H28" s="50">
        <v>26</v>
      </c>
      <c r="I28" s="51"/>
      <c r="J28" s="54"/>
      <c r="K28" s="51"/>
      <c r="L28" s="52"/>
    </row>
    <row r="29" spans="2:12">
      <c r="B29" s="50">
        <v>27</v>
      </c>
      <c r="C29" s="51"/>
      <c r="D29" s="54"/>
      <c r="E29" s="51"/>
      <c r="F29" s="52"/>
      <c r="H29" s="50">
        <v>27</v>
      </c>
      <c r="I29" s="51"/>
      <c r="J29" s="54"/>
      <c r="K29" s="51"/>
      <c r="L29" s="52"/>
    </row>
    <row r="30" spans="2:12">
      <c r="B30" s="50">
        <v>28</v>
      </c>
      <c r="C30" s="51"/>
      <c r="D30" s="54"/>
      <c r="E30" s="51"/>
      <c r="F30" s="52"/>
      <c r="H30" s="50">
        <v>28</v>
      </c>
      <c r="I30" s="51"/>
      <c r="J30" s="54"/>
      <c r="K30" s="51"/>
      <c r="L30" s="52"/>
    </row>
    <row r="31" spans="2:12">
      <c r="B31"/>
      <c r="C31"/>
      <c r="D31"/>
      <c r="E31"/>
      <c r="F31"/>
    </row>
    <row r="32" spans="2:12">
      <c r="B32"/>
      <c r="C32"/>
      <c r="D32"/>
      <c r="E32"/>
      <c r="F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</sheetData>
  <mergeCells count="2">
    <mergeCell ref="B2:F2"/>
    <mergeCell ref="H2:L2"/>
  </mergeCells>
  <conditionalFormatting sqref="B4:F30">
    <cfRule type="expression" dxfId="1" priority="2">
      <formula>MOD(ROW(),2)&gt;0</formula>
    </cfRule>
  </conditionalFormatting>
  <conditionalFormatting sqref="H4:L30">
    <cfRule type="expression" dxfId="0" priority="1">
      <formula>MOD(ROW(),2)&gt;0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3200"/>
  <sheetViews>
    <sheetView topLeftCell="AB1" zoomScale="85" zoomScaleNormal="85" workbookViewId="0">
      <selection activeCell="AM17" sqref="AM17"/>
    </sheetView>
  </sheetViews>
  <sheetFormatPr defaultRowHeight="15"/>
  <cols>
    <col min="4" max="4" width="36.5703125" bestFit="1" customWidth="1"/>
    <col min="8" max="8" width="12.85546875" customWidth="1"/>
    <col min="10" max="10" width="16.28515625" bestFit="1" customWidth="1"/>
    <col min="13" max="13" width="16.140625" bestFit="1" customWidth="1"/>
    <col min="14" max="14" width="16.140625" customWidth="1"/>
    <col min="15" max="15" width="20.7109375" bestFit="1" customWidth="1"/>
    <col min="29" max="29" width="17" customWidth="1"/>
    <col min="31" max="31" width="11.140625" bestFit="1" customWidth="1"/>
    <col min="36" max="36" width="11.140625" bestFit="1" customWidth="1"/>
    <col min="39" max="39" width="14.28515625" bestFit="1" customWidth="1"/>
    <col min="40" max="40" width="21.7109375" bestFit="1" customWidth="1"/>
    <col min="60" max="60" width="42.85546875" bestFit="1" customWidth="1"/>
  </cols>
  <sheetData>
    <row r="1" spans="1:60">
      <c r="A1">
        <v>0</v>
      </c>
    </row>
    <row r="2" spans="1:60">
      <c r="A2">
        <v>10</v>
      </c>
      <c r="AG2" t="s">
        <v>3264</v>
      </c>
      <c r="AJ2" t="s">
        <v>2978</v>
      </c>
      <c r="AL2" t="s">
        <v>5318</v>
      </c>
      <c r="AM2" t="s">
        <v>5317</v>
      </c>
      <c r="AN2" t="s">
        <v>5276</v>
      </c>
      <c r="AP2" t="str">
        <f>CONCATENATE(AL2,$AM$2, AN2)</f>
        <v>U2#01 MODULE ERR - PICKUP PZ1 #1</v>
      </c>
      <c r="AT2" t="str">
        <f>CONCATENATE(AL2,$AM$4, AN2)</f>
        <v>U2#01 DRIVER ERR - PICKUP PZ1 #1</v>
      </c>
      <c r="AX2" t="str">
        <f>CONCATENATE(AL2,$AM$6, AN2)</f>
        <v>U2#01 LIMIT(-) ERR - PICKUP PZ1 #1</v>
      </c>
      <c r="BB2" t="str">
        <f>CONCATENATE(AL2,$AM$8, AN2)</f>
        <v>U2#01 LIMIT(+) ERR - PICKUP PZ1 #1</v>
      </c>
      <c r="BH2" t="s">
        <v>5338</v>
      </c>
    </row>
    <row r="3" spans="1:60">
      <c r="A3">
        <v>2</v>
      </c>
      <c r="D3" t="s">
        <v>1372</v>
      </c>
      <c r="G3" t="s">
        <v>4782</v>
      </c>
      <c r="H3" t="s">
        <v>1364</v>
      </c>
      <c r="J3" t="str">
        <f>CONCATENATE(G3,$H$19)</f>
        <v>U4#01 JOG+ SW</v>
      </c>
      <c r="K3" t="str">
        <f>CONCATENATE(G3,$H$21)</f>
        <v>U4#01 JOG+ LAMP</v>
      </c>
      <c r="M3" t="str">
        <f>CONCATENATE(G3,$H$23)</f>
        <v>U4#01 ORIGIN SW</v>
      </c>
      <c r="N3" t="str">
        <f>CONCATENATE(G3,$H$35)</f>
        <v>U4#01 ORG GOOD</v>
      </c>
      <c r="O3" t="str">
        <f>CONCATENATE(G3,$H$37)</f>
        <v>U4#01 ORG LAMP</v>
      </c>
      <c r="P3" t="str">
        <f>CONCATENATE(G3,$H$25)</f>
        <v>U4#01 ON AXIS SW</v>
      </c>
      <c r="R3" t="str">
        <f>CONCATENATE(G3,$H$27)</f>
        <v>U4#01 OFF AXIS</v>
      </c>
      <c r="T3" t="str">
        <f>CONCATENATE(G3,$H$29)</f>
        <v>U4#01 ON AXIS LAMP</v>
      </c>
      <c r="V3" t="str">
        <f>CONCATENATE(G3,$H$31)</f>
        <v>U4#01 ALARM AXIS LAMP</v>
      </c>
      <c r="Y3" t="str">
        <f>CONCATENATE(G3,$H$33)</f>
        <v>U4#01 ORIGIN PLS</v>
      </c>
      <c r="AB3">
        <v>0</v>
      </c>
      <c r="AC3" t="str">
        <f>CONCATENATE("POS", AB3, " DATA")</f>
        <v>POS0 DATA</v>
      </c>
      <c r="AD3">
        <v>0</v>
      </c>
      <c r="AE3" t="str">
        <f>CONCATENATE("POS", AD3, " SPEED")</f>
        <v>POS0 SPEED</v>
      </c>
      <c r="AF3">
        <v>0</v>
      </c>
      <c r="AG3" t="str">
        <f>CONCATENATE($AG$2," WAIT POS",AF3, " OK")</f>
        <v>U4#8 WAIT POS0 OK</v>
      </c>
      <c r="AL3" t="s">
        <v>5319</v>
      </c>
      <c r="AN3" t="s">
        <v>5277</v>
      </c>
      <c r="AP3" t="str">
        <f t="shared" ref="AP3:AP49" si="0">CONCATENATE(AL3,$AM$2, AN3)</f>
        <v>U2#02 MODULE ERR - PICKUP PZ1 #2</v>
      </c>
      <c r="AT3" t="str">
        <f t="shared" ref="AT3:AT49" si="1">CONCATENATE(AL3,$AM$4, AN3)</f>
        <v>U2#02 DRIVER ERR - PICKUP PZ1 #2</v>
      </c>
      <c r="AX3" t="str">
        <f t="shared" ref="AX3:AX49" si="2">CONCATENATE(AL3,$AM$6, AN3)</f>
        <v>U2#02 LIMIT(-) ERR - PICKUP PZ1 #2</v>
      </c>
      <c r="BB3" t="str">
        <f t="shared" ref="BB3:BB49" si="3">CONCATENATE(AL3,$AM$8, AN3)</f>
        <v>U2#02 LIMIT(+) ERR - PICKUP PZ1 #2</v>
      </c>
      <c r="BH3" t="s">
        <v>5339</v>
      </c>
    </row>
    <row r="4" spans="1:60">
      <c r="A4">
        <v>10</v>
      </c>
      <c r="F4" t="s">
        <v>3098</v>
      </c>
      <c r="J4" t="str">
        <f>CONCATENATE(F4,$H$20)</f>
        <v>U6#01 JOG- SW</v>
      </c>
      <c r="K4" t="str">
        <f>CONCATENATE(F4,$H$22)</f>
        <v>U6#01 JOG- LAMP</v>
      </c>
      <c r="AF4">
        <v>1</v>
      </c>
      <c r="AG4" t="str">
        <f>CONCATENATE($AG$2," POS",AF4, " OK")</f>
        <v>U4#8 POS1 OK</v>
      </c>
      <c r="AJ4" t="s">
        <v>2979</v>
      </c>
      <c r="AL4" t="s">
        <v>5322</v>
      </c>
      <c r="AM4" t="s">
        <v>5334</v>
      </c>
      <c r="AN4" t="s">
        <v>5278</v>
      </c>
      <c r="AP4" t="str">
        <f t="shared" si="0"/>
        <v>U2#03 MODULE ERR - PICKUP PZ1 #3</v>
      </c>
      <c r="AT4" t="str">
        <f t="shared" si="1"/>
        <v>U2#03 DRIVER ERR - PICKUP PZ1 #3</v>
      </c>
      <c r="AX4" t="str">
        <f t="shared" si="2"/>
        <v>U2#03 LIMIT(-) ERR - PICKUP PZ1 #3</v>
      </c>
      <c r="BB4" t="str">
        <f t="shared" si="3"/>
        <v>U2#03 LIMIT(+) ERR - PICKUP PZ1 #3</v>
      </c>
      <c r="BH4" t="s">
        <v>5340</v>
      </c>
    </row>
    <row r="5" spans="1:60">
      <c r="A5">
        <v>2</v>
      </c>
      <c r="D5" t="s">
        <v>1373</v>
      </c>
      <c r="G5" t="s">
        <v>4783</v>
      </c>
      <c r="H5" t="s">
        <v>1365</v>
      </c>
      <c r="J5" t="str">
        <f t="shared" ref="J5" si="4">CONCATENATE(G5,$H$19)</f>
        <v>U4#02 JOG+ SW</v>
      </c>
      <c r="K5" t="str">
        <f t="shared" ref="K5" si="5">CONCATENATE(G5,$H$21)</f>
        <v>U4#02 JOG+ LAMP</v>
      </c>
      <c r="M5" t="str">
        <f>CONCATENATE(G5,$H$23)</f>
        <v>U4#02 ORIGIN SW</v>
      </c>
      <c r="N5" t="str">
        <f t="shared" ref="N5" si="6">CONCATENATE(G5,$H$35)</f>
        <v>U4#02 ORG GOOD</v>
      </c>
      <c r="O5" t="str">
        <f t="shared" ref="O5" si="7">CONCATENATE(G5,$H$37)</f>
        <v>U4#02 ORG LAMP</v>
      </c>
      <c r="P5" t="str">
        <f>CONCATENATE(G5,$H$25)</f>
        <v>U4#02 ON AXIS SW</v>
      </c>
      <c r="R5" t="str">
        <f t="shared" ref="R5" si="8">CONCATENATE(G5,$H$27)</f>
        <v>U4#02 OFF AXIS</v>
      </c>
      <c r="T5" t="str">
        <f t="shared" ref="T5" si="9">CONCATENATE(G5,$H$29)</f>
        <v>U4#02 ON AXIS LAMP</v>
      </c>
      <c r="V5" t="str">
        <f t="shared" ref="V5" si="10">CONCATENATE(G5,$H$31)</f>
        <v>U4#02 ALARM AXIS LAMP</v>
      </c>
      <c r="Y5" t="str">
        <f t="shared" ref="Y5" si="11">CONCATENATE(G5,$H$33)</f>
        <v>U4#02 ORIGIN PLS</v>
      </c>
      <c r="AB5">
        <v>1</v>
      </c>
      <c r="AC5" t="str">
        <f t="shared" ref="AC5" si="12">CONCATENATE("POS", AB5, " DATA")</f>
        <v>POS1 DATA</v>
      </c>
      <c r="AD5">
        <v>1</v>
      </c>
      <c r="AE5" t="str">
        <f t="shared" ref="AE5" si="13">CONCATENATE("POS", AD5, " SPEED")</f>
        <v>POS1 SPEED</v>
      </c>
      <c r="AF5">
        <v>2</v>
      </c>
      <c r="AG5" t="str">
        <f t="shared" ref="AG5:AG52" si="14">CONCATENATE($AG$2," POS",AF5, " OK")</f>
        <v>U4#8 POS2 OK</v>
      </c>
      <c r="AL5" t="s">
        <v>5323</v>
      </c>
      <c r="AN5" t="s">
        <v>5279</v>
      </c>
      <c r="AP5" t="str">
        <f t="shared" si="0"/>
        <v>U2#04 MODULE ERR - PICKUP PZ1 #4</v>
      </c>
      <c r="AT5" t="str">
        <f t="shared" si="1"/>
        <v>U2#04 DRIVER ERR - PICKUP PZ1 #4</v>
      </c>
      <c r="AX5" t="str">
        <f t="shared" si="2"/>
        <v>U2#04 LIMIT(-) ERR - PICKUP PZ1 #4</v>
      </c>
      <c r="BB5" t="str">
        <f t="shared" si="3"/>
        <v>U2#04 LIMIT(+) ERR - PICKUP PZ1 #4</v>
      </c>
      <c r="BH5" t="s">
        <v>5341</v>
      </c>
    </row>
    <row r="6" spans="1:60">
      <c r="A6">
        <v>0</v>
      </c>
      <c r="F6" t="s">
        <v>3099</v>
      </c>
      <c r="J6" t="str">
        <f t="shared" ref="J6" si="15">CONCATENATE(F6,$H$20)</f>
        <v>U6#02 JOG- SW</v>
      </c>
      <c r="K6" t="str">
        <f t="shared" ref="K6" si="16">CONCATENATE(F6,$H$22)</f>
        <v>U6#02 JOG- LAMP</v>
      </c>
      <c r="AF6">
        <v>3</v>
      </c>
      <c r="AG6" t="str">
        <f t="shared" si="14"/>
        <v>U4#8 POS3 OK</v>
      </c>
      <c r="AJ6" t="s">
        <v>2980</v>
      </c>
      <c r="AL6" t="s">
        <v>5320</v>
      </c>
      <c r="AM6" t="s">
        <v>5335</v>
      </c>
      <c r="AN6" t="s">
        <v>5280</v>
      </c>
      <c r="AP6" t="str">
        <f t="shared" si="0"/>
        <v>U2#05 MODULE ERR - PICKUP PZ1 #5</v>
      </c>
      <c r="AT6" t="str">
        <f t="shared" si="1"/>
        <v>U2#05 DRIVER ERR - PICKUP PZ1 #5</v>
      </c>
      <c r="AX6" t="str">
        <f t="shared" si="2"/>
        <v>U2#05 LIMIT(-) ERR - PICKUP PZ1 #5</v>
      </c>
      <c r="BB6" t="str">
        <f t="shared" si="3"/>
        <v>U2#05 LIMIT(+) ERR - PICKUP PZ1 #5</v>
      </c>
      <c r="BH6" t="s">
        <v>5342</v>
      </c>
    </row>
    <row r="7" spans="1:60">
      <c r="A7">
        <v>10</v>
      </c>
      <c r="D7" t="s">
        <v>1374</v>
      </c>
      <c r="G7" t="s">
        <v>4784</v>
      </c>
      <c r="H7" t="s">
        <v>1366</v>
      </c>
      <c r="J7" t="str">
        <f t="shared" ref="J7" si="17">CONCATENATE(G7,$H$19)</f>
        <v>U4#03 JOG+ SW</v>
      </c>
      <c r="K7" t="str">
        <f t="shared" ref="K7" si="18">CONCATENATE(G7,$H$21)</f>
        <v>U4#03 JOG+ LAMP</v>
      </c>
      <c r="M7" t="str">
        <f>CONCATENATE(G7,$H$23)</f>
        <v>U4#03 ORIGIN SW</v>
      </c>
      <c r="N7" t="str">
        <f t="shared" ref="N7" si="19">CONCATENATE(G7,$H$35)</f>
        <v>U4#03 ORG GOOD</v>
      </c>
      <c r="O7" t="str">
        <f t="shared" ref="O7" si="20">CONCATENATE(G7,$H$37)</f>
        <v>U4#03 ORG LAMP</v>
      </c>
      <c r="P7" t="str">
        <f>CONCATENATE(G7,$H$25)</f>
        <v>U4#03 ON AXIS SW</v>
      </c>
      <c r="R7" t="str">
        <f t="shared" ref="R7" si="21">CONCATENATE(G7,$H$27)</f>
        <v>U4#03 OFF AXIS</v>
      </c>
      <c r="T7" t="str">
        <f t="shared" ref="T7" si="22">CONCATENATE(G7,$H$29)</f>
        <v>U4#03 ON AXIS LAMP</v>
      </c>
      <c r="V7" t="str">
        <f t="shared" ref="V7" si="23">CONCATENATE(G7,$H$31)</f>
        <v>U4#03 ALARM AXIS LAMP</v>
      </c>
      <c r="Y7" t="str">
        <f t="shared" ref="Y7" si="24">CONCATENATE(G7,$H$33)</f>
        <v>U4#03 ORIGIN PLS</v>
      </c>
      <c r="AB7">
        <v>2</v>
      </c>
      <c r="AC7" t="str">
        <f t="shared" ref="AC7" si="25">CONCATENATE("POS", AB7, " DATA")</f>
        <v>POS2 DATA</v>
      </c>
      <c r="AD7">
        <v>2</v>
      </c>
      <c r="AE7" t="str">
        <f t="shared" ref="AE7" si="26">CONCATENATE("POS", AD7, " SPEED")</f>
        <v>POS2 SPEED</v>
      </c>
      <c r="AF7">
        <v>4</v>
      </c>
      <c r="AG7" t="str">
        <f t="shared" si="14"/>
        <v>U4#8 POS4 OK</v>
      </c>
      <c r="AL7" t="s">
        <v>5321</v>
      </c>
      <c r="AN7" t="s">
        <v>5281</v>
      </c>
      <c r="AP7" t="str">
        <f t="shared" si="0"/>
        <v>U2#06 MODULE ERR - PICKUP PZ1 #6</v>
      </c>
      <c r="AT7" t="str">
        <f t="shared" si="1"/>
        <v>U2#06 DRIVER ERR - PICKUP PZ1 #6</v>
      </c>
      <c r="AX7" t="str">
        <f t="shared" si="2"/>
        <v>U2#06 LIMIT(-) ERR - PICKUP PZ1 #6</v>
      </c>
      <c r="BB7" t="str">
        <f t="shared" si="3"/>
        <v>U2#06 LIMIT(+) ERR - PICKUP PZ1 #6</v>
      </c>
      <c r="BH7" t="s">
        <v>5343</v>
      </c>
    </row>
    <row r="8" spans="1:60">
      <c r="A8">
        <v>10</v>
      </c>
      <c r="F8" t="s">
        <v>3100</v>
      </c>
      <c r="J8" t="str">
        <f t="shared" ref="J8" si="27">CONCATENATE(F8,$H$20)</f>
        <v>U6#03 JOG- SW</v>
      </c>
      <c r="K8" t="str">
        <f t="shared" ref="K8" si="28">CONCATENATE(F8,$H$22)</f>
        <v>U6#03 JOG- LAMP</v>
      </c>
      <c r="AF8">
        <v>5</v>
      </c>
      <c r="AG8" t="str">
        <f t="shared" si="14"/>
        <v>U4#8 POS5 OK</v>
      </c>
      <c r="AJ8" t="s">
        <v>2981</v>
      </c>
      <c r="AL8" t="s">
        <v>5324</v>
      </c>
      <c r="AM8" t="s">
        <v>5336</v>
      </c>
      <c r="AN8" t="s">
        <v>5282</v>
      </c>
      <c r="AP8" t="str">
        <f t="shared" si="0"/>
        <v>U2#07 MODULE ERR - PICKUP PZ2 #1</v>
      </c>
      <c r="AT8" t="str">
        <f t="shared" si="1"/>
        <v>U2#07 DRIVER ERR - PICKUP PZ2 #1</v>
      </c>
      <c r="AX8" t="str">
        <f t="shared" si="2"/>
        <v>U2#07 LIMIT(-) ERR - PICKUP PZ2 #1</v>
      </c>
      <c r="BB8" t="str">
        <f t="shared" si="3"/>
        <v>U2#07 LIMIT(+) ERR - PICKUP PZ2 #1</v>
      </c>
      <c r="BH8" t="s">
        <v>5344</v>
      </c>
    </row>
    <row r="9" spans="1:60">
      <c r="A9">
        <v>0</v>
      </c>
      <c r="D9" t="s">
        <v>1375</v>
      </c>
      <c r="G9" t="s">
        <v>4785</v>
      </c>
      <c r="H9" t="s">
        <v>1367</v>
      </c>
      <c r="J9" t="str">
        <f t="shared" ref="J9" si="29">CONCATENATE(G9,$H$19)</f>
        <v>U4#04 JOG+ SW</v>
      </c>
      <c r="K9" t="str">
        <f t="shared" ref="K9" si="30">CONCATENATE(G9,$H$21)</f>
        <v>U4#04 JOG+ LAMP</v>
      </c>
      <c r="M9" t="str">
        <f>CONCATENATE(G9,$H$23)</f>
        <v>U4#04 ORIGIN SW</v>
      </c>
      <c r="N9" t="str">
        <f t="shared" ref="N9" si="31">CONCATENATE(G9,$H$35)</f>
        <v>U4#04 ORG GOOD</v>
      </c>
      <c r="O9" t="str">
        <f t="shared" ref="O9" si="32">CONCATENATE(G9,$H$37)</f>
        <v>U4#04 ORG LAMP</v>
      </c>
      <c r="P9" t="str">
        <f>CONCATENATE(G9,$H$25)</f>
        <v>U4#04 ON AXIS SW</v>
      </c>
      <c r="R9" t="str">
        <f t="shared" ref="R9" si="33">CONCATENATE(G9,$H$27)</f>
        <v>U4#04 OFF AXIS</v>
      </c>
      <c r="T9" t="str">
        <f t="shared" ref="T9" si="34">CONCATENATE(G9,$H$29)</f>
        <v>U4#04 ON AXIS LAMP</v>
      </c>
      <c r="V9" t="str">
        <f t="shared" ref="V9" si="35">CONCATENATE(G9,$H$31)</f>
        <v>U4#04 ALARM AXIS LAMP</v>
      </c>
      <c r="Y9" t="str">
        <f t="shared" ref="Y9" si="36">CONCATENATE(G9,$H$33)</f>
        <v>U4#04 ORIGIN PLS</v>
      </c>
      <c r="AB9">
        <v>3</v>
      </c>
      <c r="AC9" t="str">
        <f t="shared" ref="AC9" si="37">CONCATENATE("POS", AB9, " DATA")</f>
        <v>POS3 DATA</v>
      </c>
      <c r="AD9">
        <v>3</v>
      </c>
      <c r="AE9" t="str">
        <f t="shared" ref="AE9" si="38">CONCATENATE("POS", AD9, " SPEED")</f>
        <v>POS3 SPEED</v>
      </c>
      <c r="AF9">
        <v>6</v>
      </c>
      <c r="AG9" t="str">
        <f t="shared" si="14"/>
        <v>U4#8 POS6 OK</v>
      </c>
      <c r="AL9" t="s">
        <v>5325</v>
      </c>
      <c r="AN9" t="s">
        <v>5283</v>
      </c>
      <c r="AP9" t="str">
        <f t="shared" si="0"/>
        <v>U2#08 MODULE ERR - PICKUP PZ2 #2</v>
      </c>
      <c r="AT9" t="str">
        <f t="shared" si="1"/>
        <v>U2#08 DRIVER ERR - PICKUP PZ2 #2</v>
      </c>
      <c r="AX9" t="str">
        <f t="shared" si="2"/>
        <v>U2#08 LIMIT(-) ERR - PICKUP PZ2 #2</v>
      </c>
      <c r="BB9" t="str">
        <f t="shared" si="3"/>
        <v>U2#08 LIMIT(+) ERR - PICKUP PZ2 #2</v>
      </c>
      <c r="BH9" t="s">
        <v>5345</v>
      </c>
    </row>
    <row r="10" spans="1:60">
      <c r="A10">
        <v>0</v>
      </c>
      <c r="F10" t="s">
        <v>3101</v>
      </c>
      <c r="J10" t="str">
        <f t="shared" ref="J10" si="39">CONCATENATE(F10,$H$20)</f>
        <v>U6#04 JOG- SW</v>
      </c>
      <c r="K10" t="str">
        <f t="shared" ref="K10" si="40">CONCATENATE(F10,$H$22)</f>
        <v>U6#04 JOG- LAMP</v>
      </c>
      <c r="AF10">
        <v>7</v>
      </c>
      <c r="AG10" t="str">
        <f t="shared" si="14"/>
        <v>U4#8 POS7 OK</v>
      </c>
      <c r="AJ10" t="s">
        <v>2982</v>
      </c>
      <c r="AL10" t="s">
        <v>5326</v>
      </c>
      <c r="AN10" t="s">
        <v>5284</v>
      </c>
      <c r="AP10" t="str">
        <f t="shared" si="0"/>
        <v>U2#09 MODULE ERR - PICKUP PZ2 #3</v>
      </c>
      <c r="AT10" t="str">
        <f t="shared" si="1"/>
        <v>U2#09 DRIVER ERR - PICKUP PZ2 #3</v>
      </c>
      <c r="AX10" t="str">
        <f t="shared" si="2"/>
        <v>U2#09 LIMIT(-) ERR - PICKUP PZ2 #3</v>
      </c>
      <c r="BB10" t="str">
        <f t="shared" si="3"/>
        <v>U2#09 LIMIT(+) ERR - PICKUP PZ2 #3</v>
      </c>
      <c r="BH10" t="s">
        <v>5346</v>
      </c>
    </row>
    <row r="11" spans="1:60">
      <c r="A11">
        <v>10</v>
      </c>
      <c r="D11" t="s">
        <v>1376</v>
      </c>
      <c r="G11" t="s">
        <v>4786</v>
      </c>
      <c r="H11" t="s">
        <v>1368</v>
      </c>
      <c r="J11" t="str">
        <f t="shared" ref="J11" si="41">CONCATENATE(G11,$H$19)</f>
        <v>U4#05 JOG+ SW</v>
      </c>
      <c r="K11" t="str">
        <f t="shared" ref="K11" si="42">CONCATENATE(G11,$H$21)</f>
        <v>U4#05 JOG+ LAMP</v>
      </c>
      <c r="M11" t="str">
        <f>CONCATENATE(G11,$H$23)</f>
        <v>U4#05 ORIGIN SW</v>
      </c>
      <c r="N11" t="str">
        <f t="shared" ref="N11" si="43">CONCATENATE(G11,$H$35)</f>
        <v>U4#05 ORG GOOD</v>
      </c>
      <c r="O11" t="str">
        <f t="shared" ref="O11" si="44">CONCATENATE(G11,$H$37)</f>
        <v>U4#05 ORG LAMP</v>
      </c>
      <c r="P11" t="str">
        <f>CONCATENATE(G11,$H$25)</f>
        <v>U4#05 ON AXIS SW</v>
      </c>
      <c r="R11" t="str">
        <f t="shared" ref="R11" si="45">CONCATENATE(G11,$H$27)</f>
        <v>U4#05 OFF AXIS</v>
      </c>
      <c r="T11" t="str">
        <f t="shared" ref="T11" si="46">CONCATENATE(G11,$H$29)</f>
        <v>U4#05 ON AXIS LAMP</v>
      </c>
      <c r="V11" t="str">
        <f t="shared" ref="V11" si="47">CONCATENATE(G11,$H$31)</f>
        <v>U4#05 ALARM AXIS LAMP</v>
      </c>
      <c r="Y11" t="str">
        <f t="shared" ref="Y11" si="48">CONCATENATE(G11,$H$33)</f>
        <v>U4#05 ORIGIN PLS</v>
      </c>
      <c r="AB11">
        <v>4</v>
      </c>
      <c r="AC11" t="str">
        <f t="shared" ref="AC11" si="49">CONCATENATE("POS", AB11, " DATA")</f>
        <v>POS4 DATA</v>
      </c>
      <c r="AD11">
        <v>4</v>
      </c>
      <c r="AE11" t="str">
        <f t="shared" ref="AE11" si="50">CONCATENATE("POS", AD11, " SPEED")</f>
        <v>POS4 SPEED</v>
      </c>
      <c r="AF11">
        <v>8</v>
      </c>
      <c r="AG11" t="str">
        <f t="shared" si="14"/>
        <v>U4#8 POS8 OK</v>
      </c>
      <c r="AL11" t="s">
        <v>5327</v>
      </c>
      <c r="AN11" t="s">
        <v>5285</v>
      </c>
      <c r="AP11" t="str">
        <f t="shared" si="0"/>
        <v>U2#10 MODULE ERR - PICKUP PZ2 #4</v>
      </c>
      <c r="AT11" t="str">
        <f t="shared" si="1"/>
        <v>U2#10 DRIVER ERR - PICKUP PZ2 #4</v>
      </c>
      <c r="AX11" t="str">
        <f t="shared" si="2"/>
        <v>U2#10 LIMIT(-) ERR - PICKUP PZ2 #4</v>
      </c>
      <c r="BB11" t="str">
        <f t="shared" si="3"/>
        <v>U2#10 LIMIT(+) ERR - PICKUP PZ2 #4</v>
      </c>
      <c r="BH11" t="s">
        <v>5347</v>
      </c>
    </row>
    <row r="12" spans="1:60">
      <c r="A12">
        <v>2</v>
      </c>
      <c r="F12" t="s">
        <v>3102</v>
      </c>
      <c r="J12" t="str">
        <f t="shared" ref="J12" si="51">CONCATENATE(F12,$H$20)</f>
        <v>U6#05 JOG- SW</v>
      </c>
      <c r="K12" t="str">
        <f t="shared" ref="K12" si="52">CONCATENATE(F12,$H$22)</f>
        <v>U6#05 JOG- LAMP</v>
      </c>
      <c r="AF12">
        <v>9</v>
      </c>
      <c r="AG12" t="str">
        <f t="shared" si="14"/>
        <v>U4#8 POS9 OK</v>
      </c>
      <c r="AJ12" t="s">
        <v>2983</v>
      </c>
      <c r="AL12" t="s">
        <v>5328</v>
      </c>
      <c r="AN12" t="s">
        <v>5286</v>
      </c>
      <c r="AP12" t="str">
        <f t="shared" si="0"/>
        <v>U2#11 MODULE ERR - PICKUP PZ2 #5</v>
      </c>
      <c r="AT12" t="str">
        <f t="shared" si="1"/>
        <v>U2#11 DRIVER ERR - PICKUP PZ2 #5</v>
      </c>
      <c r="AX12" t="str">
        <f t="shared" si="2"/>
        <v>U2#11 LIMIT(-) ERR - PICKUP PZ2 #5</v>
      </c>
      <c r="BB12" t="str">
        <f t="shared" si="3"/>
        <v>U2#11 LIMIT(+) ERR - PICKUP PZ2 #5</v>
      </c>
      <c r="BH12" t="s">
        <v>5348</v>
      </c>
    </row>
    <row r="13" spans="1:60">
      <c r="A13">
        <v>2</v>
      </c>
      <c r="D13" t="s">
        <v>1377</v>
      </c>
      <c r="G13" t="s">
        <v>4787</v>
      </c>
      <c r="H13" t="s">
        <v>1369</v>
      </c>
      <c r="J13" t="str">
        <f t="shared" ref="J13" si="53">CONCATENATE(G13,$H$19)</f>
        <v>U4#06 JOG+ SW</v>
      </c>
      <c r="K13" t="str">
        <f t="shared" ref="K13" si="54">CONCATENATE(G13,$H$21)</f>
        <v>U4#06 JOG+ LAMP</v>
      </c>
      <c r="M13" t="str">
        <f>CONCATENATE(G13,$H$23)</f>
        <v>U4#06 ORIGIN SW</v>
      </c>
      <c r="N13" t="str">
        <f t="shared" ref="N13" si="55">CONCATENATE(G13,$H$35)</f>
        <v>U4#06 ORG GOOD</v>
      </c>
      <c r="O13" t="str">
        <f t="shared" ref="O13" si="56">CONCATENATE(G13,$H$37)</f>
        <v>U4#06 ORG LAMP</v>
      </c>
      <c r="P13" t="str">
        <f>CONCATENATE(G13,$H$25)</f>
        <v>U4#06 ON AXIS SW</v>
      </c>
      <c r="R13" t="str">
        <f t="shared" ref="R13" si="57">CONCATENATE(G13,$H$27)</f>
        <v>U4#06 OFF AXIS</v>
      </c>
      <c r="T13" t="str">
        <f t="shared" ref="T13" si="58">CONCATENATE(G13,$H$29)</f>
        <v>U4#06 ON AXIS LAMP</v>
      </c>
      <c r="V13" t="str">
        <f t="shared" ref="V13" si="59">CONCATENATE(G13,$H$31)</f>
        <v>U4#06 ALARM AXIS LAMP</v>
      </c>
      <c r="Y13" t="str">
        <f t="shared" ref="Y13" si="60">CONCATENATE(G13,$H$33)</f>
        <v>U4#06 ORIGIN PLS</v>
      </c>
      <c r="AB13">
        <v>5</v>
      </c>
      <c r="AC13" t="str">
        <f t="shared" ref="AC13" si="61">CONCATENATE("POS", AB13, " DATA")</f>
        <v>POS5 DATA</v>
      </c>
      <c r="AD13">
        <v>5</v>
      </c>
      <c r="AE13" t="str">
        <f t="shared" ref="AE13" si="62">CONCATENATE("POS", AD13, " SPEED")</f>
        <v>POS5 SPEED</v>
      </c>
      <c r="AF13">
        <v>10</v>
      </c>
      <c r="AG13" t="str">
        <f t="shared" si="14"/>
        <v>U4#8 POS10 OK</v>
      </c>
      <c r="AL13" t="s">
        <v>5329</v>
      </c>
      <c r="AN13" t="s">
        <v>5287</v>
      </c>
      <c r="AP13" t="str">
        <f t="shared" si="0"/>
        <v>U2#12 MODULE ERR - PICKUP PZ2 #6</v>
      </c>
      <c r="AT13" t="str">
        <f t="shared" si="1"/>
        <v>U2#12 DRIVER ERR - PICKUP PZ2 #6</v>
      </c>
      <c r="AX13" t="str">
        <f t="shared" si="2"/>
        <v>U2#12 LIMIT(-) ERR - PICKUP PZ2 #6</v>
      </c>
      <c r="BB13" t="str">
        <f t="shared" si="3"/>
        <v>U2#12 LIMIT(+) ERR - PICKUP PZ2 #6</v>
      </c>
      <c r="BH13" t="s">
        <v>5349</v>
      </c>
    </row>
    <row r="14" spans="1:60">
      <c r="A14">
        <v>10</v>
      </c>
      <c r="F14" t="s">
        <v>3103</v>
      </c>
      <c r="J14" t="str">
        <f t="shared" ref="J14" si="63">CONCATENATE(F14,$H$20)</f>
        <v>U6#06 JOG- SW</v>
      </c>
      <c r="K14" t="str">
        <f t="shared" ref="K14" si="64">CONCATENATE(F14,$H$22)</f>
        <v>U6#06 JOG- LAMP</v>
      </c>
      <c r="AF14">
        <v>11</v>
      </c>
      <c r="AG14" t="str">
        <f t="shared" si="14"/>
        <v>U4#8 POS11 OK</v>
      </c>
      <c r="AJ14" t="s">
        <v>2984</v>
      </c>
      <c r="AL14" t="s">
        <v>5330</v>
      </c>
      <c r="AN14" t="s">
        <v>5288</v>
      </c>
      <c r="AP14" t="str">
        <f t="shared" si="0"/>
        <v>U2#13 MODULE ERR - PICKUP PZ3 #1</v>
      </c>
      <c r="AT14" t="str">
        <f t="shared" si="1"/>
        <v>U2#13 DRIVER ERR - PICKUP PZ3 #1</v>
      </c>
      <c r="AX14" t="str">
        <f t="shared" si="2"/>
        <v>U2#13 LIMIT(-) ERR - PICKUP PZ3 #1</v>
      </c>
      <c r="BB14" t="str">
        <f t="shared" si="3"/>
        <v>U2#13 LIMIT(+) ERR - PICKUP PZ3 #1</v>
      </c>
      <c r="BH14" t="s">
        <v>5350</v>
      </c>
    </row>
    <row r="15" spans="1:60">
      <c r="A15">
        <v>10</v>
      </c>
      <c r="D15" t="s">
        <v>1378</v>
      </c>
      <c r="G15" t="s">
        <v>4788</v>
      </c>
      <c r="H15" t="s">
        <v>1370</v>
      </c>
      <c r="J15" t="str">
        <f t="shared" ref="J15" si="65">CONCATENATE(G15,$H$19)</f>
        <v>U4#07 JOG+ SW</v>
      </c>
      <c r="K15" t="str">
        <f t="shared" ref="K15" si="66">CONCATENATE(G15,$H$21)</f>
        <v>U4#07 JOG+ LAMP</v>
      </c>
      <c r="M15" t="str">
        <f>CONCATENATE(G15,$H$23)</f>
        <v>U4#07 ORIGIN SW</v>
      </c>
      <c r="N15" t="str">
        <f t="shared" ref="N15" si="67">CONCATENATE(G15,$H$35)</f>
        <v>U4#07 ORG GOOD</v>
      </c>
      <c r="O15" t="str">
        <f t="shared" ref="O15" si="68">CONCATENATE(G15,$H$37)</f>
        <v>U4#07 ORG LAMP</v>
      </c>
      <c r="P15" t="str">
        <f>CONCATENATE(G15,$H$25)</f>
        <v>U4#07 ON AXIS SW</v>
      </c>
      <c r="R15" t="str">
        <f t="shared" ref="R15" si="69">CONCATENATE(G15,$H$27)</f>
        <v>U4#07 OFF AXIS</v>
      </c>
      <c r="T15" t="str">
        <f t="shared" ref="T15" si="70">CONCATENATE(G15,$H$29)</f>
        <v>U4#07 ON AXIS LAMP</v>
      </c>
      <c r="V15" t="str">
        <f t="shared" ref="V15" si="71">CONCATENATE(G15,$H$31)</f>
        <v>U4#07 ALARM AXIS LAMP</v>
      </c>
      <c r="Y15" t="str">
        <f t="shared" ref="Y15" si="72">CONCATENATE(G15,$H$33)</f>
        <v>U4#07 ORIGIN PLS</v>
      </c>
      <c r="AB15">
        <v>6</v>
      </c>
      <c r="AC15" t="str">
        <f t="shared" ref="AC15" si="73">CONCATENATE("POS", AB15, " DATA")</f>
        <v>POS6 DATA</v>
      </c>
      <c r="AD15">
        <v>6</v>
      </c>
      <c r="AE15" t="str">
        <f t="shared" ref="AE15" si="74">CONCATENATE("POS", AD15, " SPEED")</f>
        <v>POS6 SPEED</v>
      </c>
      <c r="AF15">
        <v>12</v>
      </c>
      <c r="AG15" t="str">
        <f t="shared" si="14"/>
        <v>U4#8 POS12 OK</v>
      </c>
      <c r="AL15" t="s">
        <v>5331</v>
      </c>
      <c r="AN15" t="s">
        <v>5289</v>
      </c>
      <c r="AP15" t="str">
        <f t="shared" si="0"/>
        <v>U2#14 MODULE ERR - PICKUP PZ3 #2</v>
      </c>
      <c r="AT15" t="str">
        <f t="shared" si="1"/>
        <v>U2#14 DRIVER ERR - PICKUP PZ3 #2</v>
      </c>
      <c r="AX15" t="str">
        <f t="shared" si="2"/>
        <v>U2#14 LIMIT(-) ERR - PICKUP PZ3 #2</v>
      </c>
      <c r="BB15" t="str">
        <f t="shared" si="3"/>
        <v>U2#14 LIMIT(+) ERR - PICKUP PZ3 #2</v>
      </c>
      <c r="BH15" t="s">
        <v>5351</v>
      </c>
    </row>
    <row r="16" spans="1:60">
      <c r="A16">
        <v>10</v>
      </c>
      <c r="F16" t="s">
        <v>3104</v>
      </c>
      <c r="J16" t="str">
        <f t="shared" ref="J16" si="75">CONCATENATE(F16,$H$20)</f>
        <v>U6#07 JOG- SW</v>
      </c>
      <c r="K16" t="str">
        <f t="shared" ref="K16" si="76">CONCATENATE(F16,$H$22)</f>
        <v>U6#07 JOG- LAMP</v>
      </c>
      <c r="AF16">
        <v>13</v>
      </c>
      <c r="AG16" t="str">
        <f t="shared" si="14"/>
        <v>U4#8 POS13 OK</v>
      </c>
      <c r="AJ16" t="s">
        <v>2985</v>
      </c>
      <c r="AL16" t="s">
        <v>5332</v>
      </c>
      <c r="AN16" t="s">
        <v>5290</v>
      </c>
      <c r="AP16" t="str">
        <f t="shared" si="0"/>
        <v>U2#15 MODULE ERR - PICKUP PZ3 #3</v>
      </c>
      <c r="AT16" t="str">
        <f t="shared" si="1"/>
        <v>U2#15 DRIVER ERR - PICKUP PZ3 #3</v>
      </c>
      <c r="AX16" t="str">
        <f t="shared" si="2"/>
        <v>U2#15 LIMIT(-) ERR - PICKUP PZ3 #3</v>
      </c>
      <c r="BB16" t="str">
        <f t="shared" si="3"/>
        <v>U2#15 LIMIT(+) ERR - PICKUP PZ3 #3</v>
      </c>
      <c r="BH16" t="s">
        <v>5352</v>
      </c>
    </row>
    <row r="17" spans="1:60">
      <c r="A17">
        <v>2</v>
      </c>
      <c r="D17" t="s">
        <v>1379</v>
      </c>
      <c r="G17" t="s">
        <v>4789</v>
      </c>
      <c r="H17" t="s">
        <v>1371</v>
      </c>
      <c r="J17" t="str">
        <f t="shared" ref="J17" si="77">CONCATENATE(G17,$H$19)</f>
        <v>U4#08 JOG+ SW</v>
      </c>
      <c r="K17" t="str">
        <f t="shared" ref="K17" si="78">CONCATENATE(G17,$H$21)</f>
        <v>U4#08 JOG+ LAMP</v>
      </c>
      <c r="M17" t="str">
        <f>CONCATENATE(G17,$H$23)</f>
        <v>U4#08 ORIGIN SW</v>
      </c>
      <c r="N17" t="str">
        <f t="shared" ref="N17" si="79">CONCATENATE(G17,$H$35)</f>
        <v>U4#08 ORG GOOD</v>
      </c>
      <c r="O17" t="str">
        <f t="shared" ref="O17" si="80">CONCATENATE(G17,$H$37)</f>
        <v>U4#08 ORG LAMP</v>
      </c>
      <c r="P17" t="str">
        <f>CONCATENATE(G17,$H$25)</f>
        <v>U4#08 ON AXIS SW</v>
      </c>
      <c r="R17" t="str">
        <f t="shared" ref="R17" si="81">CONCATENATE(G17,$H$27)</f>
        <v>U4#08 OFF AXIS</v>
      </c>
      <c r="T17" t="str">
        <f t="shared" ref="T17" si="82">CONCATENATE(G17,$H$29)</f>
        <v>U4#08 ON AXIS LAMP</v>
      </c>
      <c r="V17" t="str">
        <f t="shared" ref="V17" si="83">CONCATENATE(G17,$H$31)</f>
        <v>U4#08 ALARM AXIS LAMP</v>
      </c>
      <c r="Y17" t="str">
        <f t="shared" ref="Y17" si="84">CONCATENATE(G17,$H$33)</f>
        <v>U4#08 ORIGIN PLS</v>
      </c>
      <c r="AB17">
        <v>7</v>
      </c>
      <c r="AC17" t="str">
        <f t="shared" ref="AC17:AC79" si="85">CONCATENATE("POS", AB17, " DATA")</f>
        <v>POS7 DATA</v>
      </c>
      <c r="AD17">
        <v>7</v>
      </c>
      <c r="AE17" t="str">
        <f t="shared" ref="AE17" si="86">CONCATENATE("POS", AD17, " SPEED")</f>
        <v>POS7 SPEED</v>
      </c>
      <c r="AF17">
        <v>14</v>
      </c>
      <c r="AG17" t="str">
        <f t="shared" si="14"/>
        <v>U4#8 POS14 OK</v>
      </c>
      <c r="AL17" t="s">
        <v>5333</v>
      </c>
      <c r="AN17" t="s">
        <v>5291</v>
      </c>
      <c r="AP17" t="str">
        <f t="shared" si="0"/>
        <v>U2#16 MODULE ERR - PICKUP PZ3 #4</v>
      </c>
      <c r="AT17" t="str">
        <f t="shared" si="1"/>
        <v>U2#16 DRIVER ERR - PICKUP PZ3 #4</v>
      </c>
      <c r="AX17" t="str">
        <f t="shared" si="2"/>
        <v>U2#16 LIMIT(-) ERR - PICKUP PZ3 #4</v>
      </c>
      <c r="BB17" t="str">
        <f t="shared" si="3"/>
        <v>U2#16 LIMIT(+) ERR - PICKUP PZ3 #4</v>
      </c>
      <c r="BH17" t="s">
        <v>5353</v>
      </c>
    </row>
    <row r="18" spans="1:60">
      <c r="A18">
        <v>10</v>
      </c>
      <c r="F18" t="s">
        <v>3105</v>
      </c>
      <c r="J18" t="str">
        <f t="shared" ref="J18" si="87">CONCATENATE(F18,$H$20)</f>
        <v>U6#08 JOG- SW</v>
      </c>
      <c r="K18" t="str">
        <f t="shared" ref="K18" si="88">CONCATENATE(F18,$H$22)</f>
        <v>U6#08 JOG- LAMP</v>
      </c>
      <c r="AF18">
        <v>15</v>
      </c>
      <c r="AG18" t="str">
        <f t="shared" si="14"/>
        <v>U4#8 POS15 OK</v>
      </c>
      <c r="AJ18" t="s">
        <v>2986</v>
      </c>
      <c r="AL18" t="s">
        <v>4782</v>
      </c>
      <c r="AN18" t="s">
        <v>5292</v>
      </c>
      <c r="AP18" t="str">
        <f t="shared" si="0"/>
        <v>U4#01 MODULE ERR - PICKUP PZ3 #5</v>
      </c>
      <c r="AT18" t="str">
        <f t="shared" si="1"/>
        <v>U4#01 DRIVER ERR - PICKUP PZ3 #5</v>
      </c>
      <c r="AX18" t="str">
        <f t="shared" si="2"/>
        <v>U4#01 LIMIT(-) ERR - PICKUP PZ3 #5</v>
      </c>
      <c r="BB18" t="str">
        <f t="shared" si="3"/>
        <v>U4#01 LIMIT(+) ERR - PICKUP PZ3 #5</v>
      </c>
      <c r="BH18" t="s">
        <v>5354</v>
      </c>
    </row>
    <row r="19" spans="1:60">
      <c r="A19">
        <v>2</v>
      </c>
      <c r="D19" t="s">
        <v>1380</v>
      </c>
      <c r="G19" t="s">
        <v>4790</v>
      </c>
      <c r="H19" t="s">
        <v>2124</v>
      </c>
      <c r="J19" t="str">
        <f t="shared" ref="J19" si="89">CONCATENATE(G19,$H$19)</f>
        <v>U4#09 JOG+ SW</v>
      </c>
      <c r="K19" t="str">
        <f t="shared" ref="K19" si="90">CONCATENATE(G19,$H$21)</f>
        <v>U4#09 JOG+ LAMP</v>
      </c>
      <c r="M19" t="str">
        <f>CONCATENATE(G19,$H$23)</f>
        <v>U4#09 ORIGIN SW</v>
      </c>
      <c r="N19" t="str">
        <f t="shared" ref="N19" si="91">CONCATENATE(G19,$H$35)</f>
        <v>U4#09 ORG GOOD</v>
      </c>
      <c r="O19" t="str">
        <f t="shared" ref="O19" si="92">CONCATENATE(G19,$H$37)</f>
        <v>U4#09 ORG LAMP</v>
      </c>
      <c r="P19" t="str">
        <f>CONCATENATE(G19,$H$25)</f>
        <v>U4#09 ON AXIS SW</v>
      </c>
      <c r="R19" t="str">
        <f t="shared" ref="R19" si="93">CONCATENATE(G19,$H$27)</f>
        <v>U4#09 OFF AXIS</v>
      </c>
      <c r="T19" t="str">
        <f t="shared" ref="T19" si="94">CONCATENATE(G19,$H$29)</f>
        <v>U4#09 ON AXIS LAMP</v>
      </c>
      <c r="V19" t="str">
        <f t="shared" ref="V19" si="95">CONCATENATE(G19,$H$31)</f>
        <v>U4#09 ALARM AXIS LAMP</v>
      </c>
      <c r="Y19" t="str">
        <f t="shared" ref="Y19" si="96">CONCATENATE(G19,$H$33)</f>
        <v>U4#09 ORIGIN PLS</v>
      </c>
      <c r="AB19">
        <v>8</v>
      </c>
      <c r="AC19" t="str">
        <f t="shared" si="85"/>
        <v>POS8 DATA</v>
      </c>
      <c r="AD19">
        <v>8</v>
      </c>
      <c r="AE19" t="str">
        <f t="shared" ref="AE19" si="97">CONCATENATE("POS", AD19, " SPEED")</f>
        <v>POS8 SPEED</v>
      </c>
      <c r="AF19">
        <v>16</v>
      </c>
      <c r="AG19" t="str">
        <f t="shared" si="14"/>
        <v>U4#8 POS16 OK</v>
      </c>
      <c r="AL19" t="s">
        <v>4783</v>
      </c>
      <c r="AN19" t="s">
        <v>5293</v>
      </c>
      <c r="AP19" t="str">
        <f t="shared" si="0"/>
        <v>U4#02 MODULE ERR - PICKUP PZ3 #6</v>
      </c>
      <c r="AT19" t="str">
        <f t="shared" si="1"/>
        <v>U4#02 DRIVER ERR - PICKUP PZ3 #6</v>
      </c>
      <c r="AX19" t="str">
        <f t="shared" si="2"/>
        <v>U4#02 LIMIT(-) ERR - PICKUP PZ3 #6</v>
      </c>
      <c r="BB19" t="str">
        <f t="shared" si="3"/>
        <v>U4#02 LIMIT(+) ERR - PICKUP PZ3 #6</v>
      </c>
      <c r="BH19" t="s">
        <v>5355</v>
      </c>
    </row>
    <row r="20" spans="1:60">
      <c r="A20">
        <v>2</v>
      </c>
      <c r="F20" t="s">
        <v>3106</v>
      </c>
      <c r="H20" t="s">
        <v>2125</v>
      </c>
      <c r="J20" t="str">
        <f t="shared" ref="J20" si="98">CONCATENATE(F20,$H$20)</f>
        <v>U6#09 JOG- SW</v>
      </c>
      <c r="K20" t="str">
        <f t="shared" ref="K20" si="99">CONCATENATE(F20,$H$22)</f>
        <v>U6#09 JOG- LAMP</v>
      </c>
      <c r="AF20">
        <v>17</v>
      </c>
      <c r="AG20" t="str">
        <f t="shared" si="14"/>
        <v>U4#8 POS17 OK</v>
      </c>
      <c r="AJ20" t="s">
        <v>2987</v>
      </c>
      <c r="AL20" t="s">
        <v>4784</v>
      </c>
      <c r="AN20" t="s">
        <v>5294</v>
      </c>
      <c r="AP20" t="str">
        <f t="shared" si="0"/>
        <v>U4#03 MODULE ERR - PICKUP PZ4 #1</v>
      </c>
      <c r="AT20" t="str">
        <f t="shared" si="1"/>
        <v>U4#03 DRIVER ERR - PICKUP PZ4 #1</v>
      </c>
      <c r="AX20" t="str">
        <f t="shared" si="2"/>
        <v>U4#03 LIMIT(-) ERR - PICKUP PZ4 #1</v>
      </c>
      <c r="BB20" t="str">
        <f t="shared" si="3"/>
        <v>U4#03 LIMIT(+) ERR - PICKUP PZ4 #1</v>
      </c>
      <c r="BH20" t="s">
        <v>5356</v>
      </c>
    </row>
    <row r="21" spans="1:60">
      <c r="A21">
        <v>10</v>
      </c>
      <c r="D21" t="s">
        <v>1381</v>
      </c>
      <c r="G21" t="s">
        <v>4791</v>
      </c>
      <c r="H21" t="s">
        <v>2973</v>
      </c>
      <c r="J21" t="str">
        <f t="shared" ref="J21" si="100">CONCATENATE(G21,$H$19)</f>
        <v>U4#10 JOG+ SW</v>
      </c>
      <c r="K21" t="str">
        <f t="shared" ref="K21" si="101">CONCATENATE(G21,$H$21)</f>
        <v>U4#10 JOG+ LAMP</v>
      </c>
      <c r="M21" t="str">
        <f>CONCATENATE(G21,$H$23)</f>
        <v>U4#10 ORIGIN SW</v>
      </c>
      <c r="N21" t="str">
        <f t="shared" ref="N21" si="102">CONCATENATE(G21,$H$35)</f>
        <v>U4#10 ORG GOOD</v>
      </c>
      <c r="O21" t="str">
        <f t="shared" ref="O21" si="103">CONCATENATE(G21,$H$37)</f>
        <v>U4#10 ORG LAMP</v>
      </c>
      <c r="P21" t="str">
        <f>CONCATENATE(G21,$H$25)</f>
        <v>U4#10 ON AXIS SW</v>
      </c>
      <c r="R21" t="str">
        <f t="shared" ref="R21" si="104">CONCATENATE(G21,$H$27)</f>
        <v>U4#10 OFF AXIS</v>
      </c>
      <c r="T21" t="str">
        <f t="shared" ref="T21" si="105">CONCATENATE(G21,$H$29)</f>
        <v>U4#10 ON AXIS LAMP</v>
      </c>
      <c r="V21" t="str">
        <f t="shared" ref="V21" si="106">CONCATENATE(G21,$H$31)</f>
        <v>U4#10 ALARM AXIS LAMP</v>
      </c>
      <c r="Y21" t="str">
        <f t="shared" ref="Y21" si="107">CONCATENATE(G21,$H$33)</f>
        <v>U4#10 ORIGIN PLS</v>
      </c>
      <c r="AB21">
        <v>9</v>
      </c>
      <c r="AC21" t="str">
        <f t="shared" si="85"/>
        <v>POS9 DATA</v>
      </c>
      <c r="AD21">
        <v>9</v>
      </c>
      <c r="AE21" t="str">
        <f t="shared" ref="AE21" si="108">CONCATENATE("POS", AD21, " SPEED")</f>
        <v>POS9 SPEED</v>
      </c>
      <c r="AF21">
        <v>18</v>
      </c>
      <c r="AG21" t="str">
        <f t="shared" si="14"/>
        <v>U4#8 POS18 OK</v>
      </c>
      <c r="AL21" t="s">
        <v>4785</v>
      </c>
      <c r="AN21" t="s">
        <v>5295</v>
      </c>
      <c r="AP21" t="str">
        <f t="shared" si="0"/>
        <v>U4#04 MODULE ERR - PICKUP PZ4 #2</v>
      </c>
      <c r="AT21" t="str">
        <f t="shared" si="1"/>
        <v>U4#04 DRIVER ERR - PICKUP PZ4 #2</v>
      </c>
      <c r="AX21" t="str">
        <f t="shared" si="2"/>
        <v>U4#04 LIMIT(-) ERR - PICKUP PZ4 #2</v>
      </c>
      <c r="BB21" t="str">
        <f t="shared" si="3"/>
        <v>U4#04 LIMIT(+) ERR - PICKUP PZ4 #2</v>
      </c>
      <c r="BH21" t="s">
        <v>5357</v>
      </c>
    </row>
    <row r="22" spans="1:60">
      <c r="A22">
        <v>2</v>
      </c>
      <c r="F22" t="s">
        <v>3107</v>
      </c>
      <c r="H22" t="s">
        <v>2974</v>
      </c>
      <c r="J22" t="str">
        <f t="shared" ref="J22" si="109">CONCATENATE(F22,$H$20)</f>
        <v>U6#10 JOG- SW</v>
      </c>
      <c r="K22" t="str">
        <f t="shared" ref="K22" si="110">CONCATENATE(F22,$H$22)</f>
        <v>U6#10 JOG- LAMP</v>
      </c>
      <c r="AF22">
        <v>19</v>
      </c>
      <c r="AG22" t="str">
        <f t="shared" si="14"/>
        <v>U4#8 POS19 OK</v>
      </c>
      <c r="AJ22" t="s">
        <v>2988</v>
      </c>
      <c r="AL22" t="s">
        <v>4786</v>
      </c>
      <c r="AN22" t="s">
        <v>5296</v>
      </c>
      <c r="AP22" t="str">
        <f t="shared" si="0"/>
        <v>U4#05 MODULE ERR - PICKUP PZ4 #3</v>
      </c>
      <c r="AT22" t="str">
        <f t="shared" si="1"/>
        <v>U4#05 DRIVER ERR - PICKUP PZ4 #3</v>
      </c>
      <c r="AX22" t="str">
        <f t="shared" si="2"/>
        <v>U4#05 LIMIT(-) ERR - PICKUP PZ4 #3</v>
      </c>
      <c r="BB22" t="str">
        <f t="shared" si="3"/>
        <v>U4#05 LIMIT(+) ERR - PICKUP PZ4 #3</v>
      </c>
      <c r="BH22" t="s">
        <v>5358</v>
      </c>
    </row>
    <row r="23" spans="1:60">
      <c r="A23">
        <v>0</v>
      </c>
      <c r="D23" t="s">
        <v>1382</v>
      </c>
      <c r="G23" t="s">
        <v>4792</v>
      </c>
      <c r="H23" t="s">
        <v>2126</v>
      </c>
      <c r="J23" t="str">
        <f t="shared" ref="J23" si="111">CONCATENATE(G23,$H$19)</f>
        <v>U4#11 JOG+ SW</v>
      </c>
      <c r="K23" t="str">
        <f t="shared" ref="K23" si="112">CONCATENATE(G23,$H$21)</f>
        <v>U4#11 JOG+ LAMP</v>
      </c>
      <c r="M23" t="str">
        <f>CONCATENATE(G23,$H$23)</f>
        <v>U4#11 ORIGIN SW</v>
      </c>
      <c r="N23" t="str">
        <f t="shared" ref="N23" si="113">CONCATENATE(G23,$H$35)</f>
        <v>U4#11 ORG GOOD</v>
      </c>
      <c r="O23" t="str">
        <f t="shared" ref="O23" si="114">CONCATENATE(G23,$H$37)</f>
        <v>U4#11 ORG LAMP</v>
      </c>
      <c r="P23" t="str">
        <f>CONCATENATE(G23,$H$25)</f>
        <v>U4#11 ON AXIS SW</v>
      </c>
      <c r="R23" t="str">
        <f t="shared" ref="R23" si="115">CONCATENATE(G23,$H$27)</f>
        <v>U4#11 OFF AXIS</v>
      </c>
      <c r="T23" t="str">
        <f t="shared" ref="T23" si="116">CONCATENATE(G23,$H$29)</f>
        <v>U4#11 ON AXIS LAMP</v>
      </c>
      <c r="V23" t="str">
        <f t="shared" ref="V23" si="117">CONCATENATE(G23,$H$31)</f>
        <v>U4#11 ALARM AXIS LAMP</v>
      </c>
      <c r="Y23" t="str">
        <f t="shared" ref="Y23" si="118">CONCATENATE(G23,$H$33)</f>
        <v>U4#11 ORIGIN PLS</v>
      </c>
      <c r="AB23">
        <v>10</v>
      </c>
      <c r="AC23" t="str">
        <f t="shared" si="85"/>
        <v>POS10 DATA</v>
      </c>
      <c r="AD23">
        <v>10</v>
      </c>
      <c r="AE23" t="str">
        <f t="shared" ref="AE23" si="119">CONCATENATE("POS", AD23, " SPEED")</f>
        <v>POS10 SPEED</v>
      </c>
      <c r="AF23">
        <v>20</v>
      </c>
      <c r="AG23" t="str">
        <f t="shared" si="14"/>
        <v>U4#8 POS20 OK</v>
      </c>
      <c r="AL23" t="s">
        <v>4787</v>
      </c>
      <c r="AN23" t="s">
        <v>5297</v>
      </c>
      <c r="AP23" t="str">
        <f t="shared" si="0"/>
        <v>U4#06 MODULE ERR - PICKUP PZ4 #4</v>
      </c>
      <c r="AT23" t="str">
        <f t="shared" si="1"/>
        <v>U4#06 DRIVER ERR - PICKUP PZ4 #4</v>
      </c>
      <c r="AX23" t="str">
        <f t="shared" si="2"/>
        <v>U4#06 LIMIT(-) ERR - PICKUP PZ4 #4</v>
      </c>
      <c r="BB23" t="str">
        <f t="shared" si="3"/>
        <v>U4#06 LIMIT(+) ERR - PICKUP PZ4 #4</v>
      </c>
      <c r="BH23" t="s">
        <v>5359</v>
      </c>
    </row>
    <row r="24" spans="1:60">
      <c r="A24">
        <v>0</v>
      </c>
      <c r="F24" t="s">
        <v>3108</v>
      </c>
      <c r="J24" t="str">
        <f t="shared" ref="J24" si="120">CONCATENATE(F24,$H$20)</f>
        <v>U6#11 JOG- SW</v>
      </c>
      <c r="K24" t="str">
        <f t="shared" ref="K24" si="121">CONCATENATE(F24,$H$22)</f>
        <v>U6#11 JOG- LAMP</v>
      </c>
      <c r="AF24">
        <v>21</v>
      </c>
      <c r="AG24" t="str">
        <f t="shared" si="14"/>
        <v>U4#8 POS21 OK</v>
      </c>
      <c r="AJ24" t="s">
        <v>2989</v>
      </c>
      <c r="AL24" t="s">
        <v>4788</v>
      </c>
      <c r="AN24" t="s">
        <v>5298</v>
      </c>
      <c r="AP24" t="str">
        <f t="shared" si="0"/>
        <v>U4#07 MODULE ERR - PICKUP PZ4 #5</v>
      </c>
      <c r="AT24" t="str">
        <f t="shared" si="1"/>
        <v>U4#07 DRIVER ERR - PICKUP PZ4 #5</v>
      </c>
      <c r="AX24" t="str">
        <f t="shared" si="2"/>
        <v>U4#07 LIMIT(-) ERR - PICKUP PZ4 #5</v>
      </c>
      <c r="BB24" t="str">
        <f t="shared" si="3"/>
        <v>U4#07 LIMIT(+) ERR - PICKUP PZ4 #5</v>
      </c>
      <c r="BH24" t="s">
        <v>5360</v>
      </c>
    </row>
    <row r="25" spans="1:60">
      <c r="D25" t="s">
        <v>1383</v>
      </c>
      <c r="G25" t="s">
        <v>4793</v>
      </c>
      <c r="H25" t="s">
        <v>2969</v>
      </c>
      <c r="J25" t="str">
        <f t="shared" ref="J25" si="122">CONCATENATE(G25,$H$19)</f>
        <v>U4#12 JOG+ SW</v>
      </c>
      <c r="K25" t="str">
        <f t="shared" ref="K25" si="123">CONCATENATE(G25,$H$21)</f>
        <v>U4#12 JOG+ LAMP</v>
      </c>
      <c r="M25" t="str">
        <f>CONCATENATE(G25,$H$23)</f>
        <v>U4#12 ORIGIN SW</v>
      </c>
      <c r="N25" t="str">
        <f t="shared" ref="N25" si="124">CONCATENATE(G25,$H$35)</f>
        <v>U4#12 ORG GOOD</v>
      </c>
      <c r="O25" t="str">
        <f t="shared" ref="O25" si="125">CONCATENATE(G25,$H$37)</f>
        <v>U4#12 ORG LAMP</v>
      </c>
      <c r="P25" t="str">
        <f>CONCATENATE(G25,$H$25)</f>
        <v>U4#12 ON AXIS SW</v>
      </c>
      <c r="R25" t="str">
        <f t="shared" ref="R25" si="126">CONCATENATE(G25,$H$27)</f>
        <v>U4#12 OFF AXIS</v>
      </c>
      <c r="T25" t="str">
        <f t="shared" ref="T25" si="127">CONCATENATE(G25,$H$29)</f>
        <v>U4#12 ON AXIS LAMP</v>
      </c>
      <c r="V25" t="str">
        <f t="shared" ref="V25" si="128">CONCATENATE(G25,$H$31)</f>
        <v>U4#12 ALARM AXIS LAMP</v>
      </c>
      <c r="Y25" t="str">
        <f t="shared" ref="Y25" si="129">CONCATENATE(G25,$H$33)</f>
        <v>U4#12 ORIGIN PLS</v>
      </c>
      <c r="AB25">
        <v>11</v>
      </c>
      <c r="AC25" t="str">
        <f t="shared" si="85"/>
        <v>POS11 DATA</v>
      </c>
      <c r="AD25">
        <v>11</v>
      </c>
      <c r="AE25" t="str">
        <f t="shared" ref="AE25" si="130">CONCATENATE("POS", AD25, " SPEED")</f>
        <v>POS11 SPEED</v>
      </c>
      <c r="AF25">
        <v>22</v>
      </c>
      <c r="AG25" t="str">
        <f t="shared" si="14"/>
        <v>U4#8 POS22 OK</v>
      </c>
      <c r="AL25" t="s">
        <v>4789</v>
      </c>
      <c r="AN25" t="s">
        <v>5299</v>
      </c>
      <c r="AP25" t="str">
        <f t="shared" si="0"/>
        <v>U4#08 MODULE ERR - PICKUP PZ4 #6</v>
      </c>
      <c r="AT25" t="str">
        <f t="shared" si="1"/>
        <v>U4#08 DRIVER ERR - PICKUP PZ4 #6</v>
      </c>
      <c r="AX25" t="str">
        <f t="shared" si="2"/>
        <v>U4#08 LIMIT(-) ERR - PICKUP PZ4 #6</v>
      </c>
      <c r="BB25" t="str">
        <f t="shared" si="3"/>
        <v>U4#08 LIMIT(+) ERR - PICKUP PZ4 #6</v>
      </c>
      <c r="BH25" t="s">
        <v>5361</v>
      </c>
    </row>
    <row r="26" spans="1:60">
      <c r="F26" t="s">
        <v>3109</v>
      </c>
      <c r="J26" t="str">
        <f t="shared" ref="J26" si="131">CONCATENATE(F26,$H$20)</f>
        <v>U6#12 JOG- SW</v>
      </c>
      <c r="K26" t="str">
        <f t="shared" ref="K26" si="132">CONCATENATE(F26,$H$22)</f>
        <v>U6#12 JOG- LAMP</v>
      </c>
      <c r="AF26">
        <v>23</v>
      </c>
      <c r="AG26" t="str">
        <f t="shared" si="14"/>
        <v>U4#8 POS23 OK</v>
      </c>
      <c r="AJ26" t="s">
        <v>2990</v>
      </c>
      <c r="AL26" t="s">
        <v>4790</v>
      </c>
      <c r="AN26" t="s">
        <v>5300</v>
      </c>
      <c r="AP26" t="str">
        <f t="shared" si="0"/>
        <v>U4#09 MODULE ERR - INPUT CH1 X</v>
      </c>
      <c r="AT26" t="str">
        <f t="shared" si="1"/>
        <v>U4#09 DRIVER ERR - INPUT CH1 X</v>
      </c>
      <c r="AX26" t="str">
        <f t="shared" si="2"/>
        <v>U4#09 LIMIT(-) ERR - INPUT CH1 X</v>
      </c>
      <c r="BB26" t="str">
        <f t="shared" si="3"/>
        <v>U4#09 LIMIT(+) ERR - INPUT CH1 X</v>
      </c>
      <c r="BH26" t="s">
        <v>5362</v>
      </c>
    </row>
    <row r="27" spans="1:60">
      <c r="D27" t="s">
        <v>1384</v>
      </c>
      <c r="G27" t="s">
        <v>4794</v>
      </c>
      <c r="H27" t="s">
        <v>2970</v>
      </c>
      <c r="J27" t="str">
        <f t="shared" ref="J27" si="133">CONCATENATE(G27,$H$19)</f>
        <v>U4#13 JOG+ SW</v>
      </c>
      <c r="K27" t="str">
        <f t="shared" ref="K27" si="134">CONCATENATE(G27,$H$21)</f>
        <v>U4#13 JOG+ LAMP</v>
      </c>
      <c r="M27" t="str">
        <f>CONCATENATE(G27,$H$23)</f>
        <v>U4#13 ORIGIN SW</v>
      </c>
      <c r="N27" t="str">
        <f t="shared" ref="N27" si="135">CONCATENATE(G27,$H$35)</f>
        <v>U4#13 ORG GOOD</v>
      </c>
      <c r="O27" t="str">
        <f t="shared" ref="O27" si="136">CONCATENATE(G27,$H$37)</f>
        <v>U4#13 ORG LAMP</v>
      </c>
      <c r="P27" t="str">
        <f>CONCATENATE(G27,$H$25)</f>
        <v>U4#13 ON AXIS SW</v>
      </c>
      <c r="R27" t="str">
        <f t="shared" ref="R27" si="137">CONCATENATE(G27,$H$27)</f>
        <v>U4#13 OFF AXIS</v>
      </c>
      <c r="T27" t="str">
        <f t="shared" ref="T27" si="138">CONCATENATE(G27,$H$29)</f>
        <v>U4#13 ON AXIS LAMP</v>
      </c>
      <c r="V27" t="str">
        <f t="shared" ref="V27" si="139">CONCATENATE(G27,$H$31)</f>
        <v>U4#13 ALARM AXIS LAMP</v>
      </c>
      <c r="Y27" t="str">
        <f t="shared" ref="Y27" si="140">CONCATENATE(G27,$H$33)</f>
        <v>U4#13 ORIGIN PLS</v>
      </c>
      <c r="AB27">
        <v>12</v>
      </c>
      <c r="AC27" t="str">
        <f t="shared" si="85"/>
        <v>POS12 DATA</v>
      </c>
      <c r="AD27">
        <v>12</v>
      </c>
      <c r="AE27" t="str">
        <f t="shared" ref="AE27" si="141">CONCATENATE("POS", AD27, " SPEED")</f>
        <v>POS12 SPEED</v>
      </c>
      <c r="AF27">
        <v>24</v>
      </c>
      <c r="AG27" t="str">
        <f t="shared" si="14"/>
        <v>U4#8 POS24 OK</v>
      </c>
      <c r="AL27" t="s">
        <v>4791</v>
      </c>
      <c r="AN27" t="s">
        <v>5301</v>
      </c>
      <c r="AP27" t="str">
        <f t="shared" si="0"/>
        <v>U4#10 MODULE ERR - INPUT CH1 Y</v>
      </c>
      <c r="AT27" t="str">
        <f t="shared" si="1"/>
        <v>U4#10 DRIVER ERR - INPUT CH1 Y</v>
      </c>
      <c r="AX27" t="str">
        <f t="shared" si="2"/>
        <v>U4#10 LIMIT(-) ERR - INPUT CH1 Y</v>
      </c>
      <c r="BB27" t="str">
        <f t="shared" si="3"/>
        <v>U4#10 LIMIT(+) ERR - INPUT CH1 Y</v>
      </c>
      <c r="BH27" t="s">
        <v>5363</v>
      </c>
    </row>
    <row r="28" spans="1:60">
      <c r="F28" t="s">
        <v>3110</v>
      </c>
      <c r="J28" t="str">
        <f t="shared" ref="J28" si="142">CONCATENATE(F28,$H$20)</f>
        <v>U6#13 JOG- SW</v>
      </c>
      <c r="K28" t="str">
        <f t="shared" ref="K28" si="143">CONCATENATE(F28,$H$22)</f>
        <v>U6#13 JOG- LAMP</v>
      </c>
      <c r="AF28">
        <v>25</v>
      </c>
      <c r="AG28" t="str">
        <f t="shared" si="14"/>
        <v>U4#8 POS25 OK</v>
      </c>
      <c r="AJ28" t="s">
        <v>2991</v>
      </c>
      <c r="AL28" t="s">
        <v>4792</v>
      </c>
      <c r="AN28" t="s">
        <v>5302</v>
      </c>
      <c r="AP28" t="str">
        <f t="shared" si="0"/>
        <v>U4#11 MODULE ERR - INPUT CH1 Z</v>
      </c>
      <c r="AT28" t="str">
        <f t="shared" si="1"/>
        <v>U4#11 DRIVER ERR - INPUT CH1 Z</v>
      </c>
      <c r="AX28" t="str">
        <f t="shared" si="2"/>
        <v>U4#11 LIMIT(-) ERR - INPUT CH1 Z</v>
      </c>
      <c r="BB28" t="str">
        <f t="shared" si="3"/>
        <v>U4#11 LIMIT(+) ERR - INPUT CH1 Z</v>
      </c>
    </row>
    <row r="29" spans="1:60">
      <c r="D29" t="s">
        <v>1385</v>
      </c>
      <c r="G29" t="s">
        <v>4795</v>
      </c>
      <c r="H29" t="s">
        <v>2971</v>
      </c>
      <c r="J29" t="str">
        <f t="shared" ref="J29" si="144">CONCATENATE(G29,$H$19)</f>
        <v>U4#14 JOG+ SW</v>
      </c>
      <c r="K29" t="str">
        <f t="shared" ref="K29" si="145">CONCATENATE(G29,$H$21)</f>
        <v>U4#14 JOG+ LAMP</v>
      </c>
      <c r="M29" t="str">
        <f>CONCATENATE(G29,$H$23)</f>
        <v>U4#14 ORIGIN SW</v>
      </c>
      <c r="N29" t="str">
        <f t="shared" ref="N29" si="146">CONCATENATE(G29,$H$35)</f>
        <v>U4#14 ORG GOOD</v>
      </c>
      <c r="O29" t="str">
        <f t="shared" ref="O29" si="147">CONCATENATE(G29,$H$37)</f>
        <v>U4#14 ORG LAMP</v>
      </c>
      <c r="P29" t="str">
        <f>CONCATENATE(G29,$H$25)</f>
        <v>U4#14 ON AXIS SW</v>
      </c>
      <c r="R29" t="str">
        <f t="shared" ref="R29" si="148">CONCATENATE(G29,$H$27)</f>
        <v>U4#14 OFF AXIS</v>
      </c>
      <c r="T29" t="str">
        <f t="shared" ref="T29" si="149">CONCATENATE(G29,$H$29)</f>
        <v>U4#14 ON AXIS LAMP</v>
      </c>
      <c r="V29" t="str">
        <f t="shared" ref="V29" si="150">CONCATENATE(G29,$H$31)</f>
        <v>U4#14 ALARM AXIS LAMP</v>
      </c>
      <c r="Y29" t="str">
        <f t="shared" ref="Y29" si="151">CONCATENATE(G29,$H$33)</f>
        <v>U4#14 ORIGIN PLS</v>
      </c>
      <c r="AB29">
        <v>13</v>
      </c>
      <c r="AC29" t="str">
        <f t="shared" si="85"/>
        <v>POS13 DATA</v>
      </c>
      <c r="AD29">
        <v>13</v>
      </c>
      <c r="AE29" t="str">
        <f t="shared" ref="AE29" si="152">CONCATENATE("POS", AD29, " SPEED")</f>
        <v>POS13 SPEED</v>
      </c>
      <c r="AF29">
        <v>26</v>
      </c>
      <c r="AG29" t="str">
        <f t="shared" si="14"/>
        <v>U4#8 POS26 OK</v>
      </c>
      <c r="AL29" t="s">
        <v>4793</v>
      </c>
      <c r="AN29" t="s">
        <v>5303</v>
      </c>
      <c r="AP29" t="str">
        <f t="shared" si="0"/>
        <v>U4#12 MODULE ERR - INPUT CH2 X</v>
      </c>
      <c r="AT29" t="str">
        <f t="shared" si="1"/>
        <v>U4#12 DRIVER ERR - INPUT CH2 X</v>
      </c>
      <c r="AX29" t="str">
        <f t="shared" si="2"/>
        <v>U4#12 LIMIT(-) ERR - INPUT CH2 X</v>
      </c>
      <c r="BB29" t="str">
        <f t="shared" si="3"/>
        <v>U4#12 LIMIT(+) ERR - INPUT CH2 X</v>
      </c>
      <c r="BH29" t="s">
        <v>5364</v>
      </c>
    </row>
    <row r="30" spans="1:60">
      <c r="F30" t="s">
        <v>3111</v>
      </c>
      <c r="J30" t="str">
        <f t="shared" ref="J30" si="153">CONCATENATE(F30,$H$20)</f>
        <v>U6#14 JOG- SW</v>
      </c>
      <c r="K30" t="str">
        <f t="shared" ref="K30" si="154">CONCATENATE(F30,$H$22)</f>
        <v>U6#14 JOG- LAMP</v>
      </c>
      <c r="AF30">
        <v>27</v>
      </c>
      <c r="AG30" t="str">
        <f t="shared" si="14"/>
        <v>U4#8 POS27 OK</v>
      </c>
      <c r="AJ30" t="s">
        <v>2992</v>
      </c>
      <c r="AL30" t="s">
        <v>4794</v>
      </c>
      <c r="AN30" t="s">
        <v>5304</v>
      </c>
      <c r="AP30" t="str">
        <f t="shared" si="0"/>
        <v>U4#13 MODULE ERR - INPUT CH2 Y</v>
      </c>
      <c r="AT30" t="str">
        <f t="shared" si="1"/>
        <v>U4#13 DRIVER ERR - INPUT CH2 Y</v>
      </c>
      <c r="AX30" t="str">
        <f t="shared" si="2"/>
        <v>U4#13 LIMIT(-) ERR - INPUT CH2 Y</v>
      </c>
      <c r="BB30" t="str">
        <f t="shared" si="3"/>
        <v>U4#13 LIMIT(+) ERR - INPUT CH2 Y</v>
      </c>
      <c r="BH30" t="s">
        <v>5365</v>
      </c>
    </row>
    <row r="31" spans="1:60">
      <c r="D31" t="s">
        <v>1386</v>
      </c>
      <c r="G31" t="s">
        <v>4796</v>
      </c>
      <c r="H31" t="s">
        <v>2972</v>
      </c>
      <c r="J31" t="str">
        <f t="shared" ref="J31" si="155">CONCATENATE(G31,$H$19)</f>
        <v>U4#15 JOG+ SW</v>
      </c>
      <c r="K31" t="str">
        <f t="shared" ref="K31" si="156">CONCATENATE(G31,$H$21)</f>
        <v>U4#15 JOG+ LAMP</v>
      </c>
      <c r="M31" t="str">
        <f>CONCATENATE(G31,$H$23)</f>
        <v>U4#15 ORIGIN SW</v>
      </c>
      <c r="N31" t="str">
        <f t="shared" ref="N31" si="157">CONCATENATE(G31,$H$35)</f>
        <v>U4#15 ORG GOOD</v>
      </c>
      <c r="O31" t="str">
        <f t="shared" ref="O31" si="158">CONCATENATE(G31,$H$37)</f>
        <v>U4#15 ORG LAMP</v>
      </c>
      <c r="P31" t="str">
        <f>CONCATENATE(G31,$H$25)</f>
        <v>U4#15 ON AXIS SW</v>
      </c>
      <c r="R31" t="str">
        <f t="shared" ref="R31" si="159">CONCATENATE(G31,$H$27)</f>
        <v>U4#15 OFF AXIS</v>
      </c>
      <c r="T31" t="str">
        <f t="shared" ref="T31" si="160">CONCATENATE(G31,$H$29)</f>
        <v>U4#15 ON AXIS LAMP</v>
      </c>
      <c r="V31" t="str">
        <f t="shared" ref="V31" si="161">CONCATENATE(G31,$H$31)</f>
        <v>U4#15 ALARM AXIS LAMP</v>
      </c>
      <c r="Y31" t="str">
        <f t="shared" ref="Y31" si="162">CONCATENATE(G31,$H$33)</f>
        <v>U4#15 ORIGIN PLS</v>
      </c>
      <c r="AB31">
        <v>14</v>
      </c>
      <c r="AC31" t="str">
        <f t="shared" si="85"/>
        <v>POS14 DATA</v>
      </c>
      <c r="AD31">
        <v>14</v>
      </c>
      <c r="AE31" t="str">
        <f t="shared" ref="AE31" si="163">CONCATENATE("POS", AD31, " SPEED")</f>
        <v>POS14 SPEED</v>
      </c>
      <c r="AF31">
        <v>28</v>
      </c>
      <c r="AG31" t="str">
        <f t="shared" si="14"/>
        <v>U4#8 POS28 OK</v>
      </c>
      <c r="AL31" t="s">
        <v>4795</v>
      </c>
      <c r="AN31" t="s">
        <v>5305</v>
      </c>
      <c r="AP31" t="str">
        <f t="shared" si="0"/>
        <v>U4#14 MODULE ERR - INPUT CH2 Z</v>
      </c>
      <c r="AT31" t="str">
        <f t="shared" si="1"/>
        <v>U4#14 DRIVER ERR - INPUT CH2 Z</v>
      </c>
      <c r="AX31" t="str">
        <f t="shared" si="2"/>
        <v>U4#14 LIMIT(-) ERR - INPUT CH2 Z</v>
      </c>
      <c r="BB31" t="str">
        <f t="shared" si="3"/>
        <v>U4#14 LIMIT(+) ERR - INPUT CH2 Z</v>
      </c>
      <c r="BH31" t="s">
        <v>5366</v>
      </c>
    </row>
    <row r="32" spans="1:60">
      <c r="F32" t="s">
        <v>3112</v>
      </c>
      <c r="J32" t="str">
        <f t="shared" ref="J32" si="164">CONCATENATE(F32,$H$20)</f>
        <v>U6#15 JOG- SW</v>
      </c>
      <c r="K32" t="str">
        <f t="shared" ref="K32" si="165">CONCATENATE(F32,$H$22)</f>
        <v>U6#15 JOG- LAMP</v>
      </c>
      <c r="AF32">
        <v>29</v>
      </c>
      <c r="AG32" t="str">
        <f t="shared" si="14"/>
        <v>U4#8 POS29 OK</v>
      </c>
      <c r="AJ32" t="s">
        <v>2993</v>
      </c>
      <c r="AL32" t="s">
        <v>4796</v>
      </c>
      <c r="AN32" t="s">
        <v>5306</v>
      </c>
      <c r="AP32" t="str">
        <f t="shared" si="0"/>
        <v>U4#15 MODULE ERR - OUTPUT CH1 X</v>
      </c>
      <c r="AT32" t="str">
        <f t="shared" si="1"/>
        <v>U4#15 DRIVER ERR - OUTPUT CH1 X</v>
      </c>
      <c r="AX32" t="str">
        <f t="shared" si="2"/>
        <v>U4#15 LIMIT(-) ERR - OUTPUT CH1 X</v>
      </c>
      <c r="BB32" t="str">
        <f t="shared" si="3"/>
        <v>U4#15 LIMIT(+) ERR - OUTPUT CH1 X</v>
      </c>
      <c r="BH32" t="s">
        <v>5367</v>
      </c>
    </row>
    <row r="33" spans="4:60">
      <c r="D33" t="s">
        <v>1387</v>
      </c>
      <c r="G33" t="s">
        <v>4797</v>
      </c>
      <c r="H33" t="s">
        <v>2975</v>
      </c>
      <c r="J33" t="str">
        <f t="shared" ref="J33" si="166">CONCATENATE(G33,$H$19)</f>
        <v>U4#16 JOG+ SW</v>
      </c>
      <c r="K33" t="str">
        <f t="shared" ref="K33" si="167">CONCATENATE(G33,$H$21)</f>
        <v>U4#16 JOG+ LAMP</v>
      </c>
      <c r="M33" t="str">
        <f>CONCATENATE(G33,$H$23)</f>
        <v>U4#16 ORIGIN SW</v>
      </c>
      <c r="N33" t="str">
        <f t="shared" ref="N33" si="168">CONCATENATE(G33,$H$35)</f>
        <v>U4#16 ORG GOOD</v>
      </c>
      <c r="O33" t="str">
        <f t="shared" ref="O33" si="169">CONCATENATE(G33,$H$37)</f>
        <v>U4#16 ORG LAMP</v>
      </c>
      <c r="P33" t="str">
        <f>CONCATENATE(G33,$H$25)</f>
        <v>U4#16 ON AXIS SW</v>
      </c>
      <c r="R33" t="str">
        <f t="shared" ref="R33" si="170">CONCATENATE(G33,$H$27)</f>
        <v>U4#16 OFF AXIS</v>
      </c>
      <c r="T33" t="str">
        <f t="shared" ref="T33" si="171">CONCATENATE(G33,$H$29)</f>
        <v>U4#16 ON AXIS LAMP</v>
      </c>
      <c r="V33" t="str">
        <f t="shared" ref="V33" si="172">CONCATENATE(G33,$H$31)</f>
        <v>U4#16 ALARM AXIS LAMP</v>
      </c>
      <c r="Y33" t="str">
        <f t="shared" ref="Y33" si="173">CONCATENATE(G33,$H$33)</f>
        <v>U4#16 ORIGIN PLS</v>
      </c>
      <c r="AB33">
        <v>15</v>
      </c>
      <c r="AC33" t="str">
        <f t="shared" si="85"/>
        <v>POS15 DATA</v>
      </c>
      <c r="AD33">
        <v>15</v>
      </c>
      <c r="AE33" t="str">
        <f t="shared" ref="AE33" si="174">CONCATENATE("POS", AD33, " SPEED")</f>
        <v>POS15 SPEED</v>
      </c>
      <c r="AF33">
        <v>30</v>
      </c>
      <c r="AG33" t="str">
        <f t="shared" si="14"/>
        <v>U4#8 POS30 OK</v>
      </c>
      <c r="AL33" t="s">
        <v>4797</v>
      </c>
      <c r="AN33" t="s">
        <v>5307</v>
      </c>
      <c r="AP33" t="str">
        <f t="shared" si="0"/>
        <v>U4#16 MODULE ERR - OUTPUT CH1 Y</v>
      </c>
      <c r="AT33" t="str">
        <f t="shared" si="1"/>
        <v>U4#16 DRIVER ERR - OUTPUT CH1 Y</v>
      </c>
      <c r="AX33" t="str">
        <f t="shared" si="2"/>
        <v>U4#16 LIMIT(-) ERR - OUTPUT CH1 Y</v>
      </c>
      <c r="BB33" t="str">
        <f t="shared" si="3"/>
        <v>U4#16 LIMIT(+) ERR - OUTPUT CH1 Y</v>
      </c>
      <c r="BH33" t="s">
        <v>5368</v>
      </c>
    </row>
    <row r="34" spans="4:60">
      <c r="F34" t="s">
        <v>3113</v>
      </c>
      <c r="J34" t="str">
        <f t="shared" ref="J34" si="175">CONCATENATE(F34,$H$20)</f>
        <v>U6#16 JOG- SW</v>
      </c>
      <c r="K34" t="str">
        <f t="shared" ref="K34" si="176">CONCATENATE(F34,$H$22)</f>
        <v>U6#16 JOG- LAMP</v>
      </c>
      <c r="AF34">
        <v>31</v>
      </c>
      <c r="AG34" t="str">
        <f t="shared" si="14"/>
        <v>U4#8 POS31 OK</v>
      </c>
      <c r="AJ34" t="s">
        <v>2994</v>
      </c>
      <c r="AL34" t="s">
        <v>3098</v>
      </c>
      <c r="AN34" t="s">
        <v>5308</v>
      </c>
      <c r="AP34" t="str">
        <f t="shared" si="0"/>
        <v>U6#01 MODULE ERR - OUTPUT CH1 Z</v>
      </c>
      <c r="AT34" t="str">
        <f t="shared" si="1"/>
        <v>U6#01 DRIVER ERR - OUTPUT CH1 Z</v>
      </c>
      <c r="AX34" t="str">
        <f t="shared" si="2"/>
        <v>U6#01 LIMIT(-) ERR - OUTPUT CH1 Z</v>
      </c>
      <c r="BB34" t="str">
        <f t="shared" si="3"/>
        <v>U6#01 LIMIT(+) ERR - OUTPUT CH1 Z</v>
      </c>
      <c r="BH34" t="s">
        <v>5369</v>
      </c>
    </row>
    <row r="35" spans="4:60">
      <c r="H35" t="s">
        <v>2976</v>
      </c>
      <c r="AB35">
        <v>16</v>
      </c>
      <c r="AC35" t="str">
        <f t="shared" si="85"/>
        <v>POS16 DATA</v>
      </c>
      <c r="AD35">
        <v>16</v>
      </c>
      <c r="AE35" t="str">
        <f t="shared" ref="AE35" si="177">CONCATENATE("POS", AD35, " SPEED")</f>
        <v>POS16 SPEED</v>
      </c>
      <c r="AF35">
        <v>32</v>
      </c>
      <c r="AG35" t="str">
        <f t="shared" si="14"/>
        <v>U4#8 POS32 OK</v>
      </c>
      <c r="AL35" t="s">
        <v>3099</v>
      </c>
      <c r="AN35" t="s">
        <v>5309</v>
      </c>
      <c r="AP35" t="str">
        <f t="shared" si="0"/>
        <v>U6#02 MODULE ERR - OUTPUT CH2 X</v>
      </c>
      <c r="AT35" t="str">
        <f t="shared" si="1"/>
        <v>U6#02 DRIVER ERR - OUTPUT CH2 X</v>
      </c>
      <c r="AX35" t="str">
        <f t="shared" si="2"/>
        <v>U6#02 LIMIT(-) ERR - OUTPUT CH2 X</v>
      </c>
      <c r="BB35" t="str">
        <f t="shared" si="3"/>
        <v>U6#02 LIMIT(+) ERR - OUTPUT CH2 X</v>
      </c>
      <c r="BH35" t="s">
        <v>5370</v>
      </c>
    </row>
    <row r="36" spans="4:60">
      <c r="AF36">
        <v>33</v>
      </c>
      <c r="AG36" t="str">
        <f t="shared" si="14"/>
        <v>U4#8 POS33 OK</v>
      </c>
      <c r="AJ36" t="s">
        <v>2995</v>
      </c>
      <c r="AL36" t="s">
        <v>3100</v>
      </c>
      <c r="AN36" t="s">
        <v>5310</v>
      </c>
      <c r="AP36" t="str">
        <f t="shared" si="0"/>
        <v>U6#03 MODULE ERR - OUTPUT CH2 Y</v>
      </c>
      <c r="AT36" t="str">
        <f t="shared" si="1"/>
        <v>U6#03 DRIVER ERR - OUTPUT CH2 Y</v>
      </c>
      <c r="AX36" t="str">
        <f t="shared" si="2"/>
        <v>U6#03 LIMIT(-) ERR - OUTPUT CH2 Y</v>
      </c>
      <c r="BB36" t="str">
        <f t="shared" si="3"/>
        <v>U6#03 LIMIT(+) ERR - OUTPUT CH2 Y</v>
      </c>
      <c r="BH36" t="s">
        <v>5371</v>
      </c>
    </row>
    <row r="37" spans="4:60">
      <c r="H37" t="s">
        <v>2977</v>
      </c>
      <c r="AB37">
        <v>17</v>
      </c>
      <c r="AC37" t="str">
        <f t="shared" si="85"/>
        <v>POS17 DATA</v>
      </c>
      <c r="AD37">
        <v>17</v>
      </c>
      <c r="AE37" t="str">
        <f t="shared" ref="AE37" si="178">CONCATENATE("POS", AD37, " SPEED")</f>
        <v>POS17 SPEED</v>
      </c>
      <c r="AF37">
        <v>34</v>
      </c>
      <c r="AG37" t="str">
        <f t="shared" si="14"/>
        <v>U4#8 POS34 OK</v>
      </c>
      <c r="AL37" t="s">
        <v>3101</v>
      </c>
      <c r="AN37" t="s">
        <v>5311</v>
      </c>
      <c r="AP37" t="str">
        <f t="shared" si="0"/>
        <v>U6#04 MODULE ERR - OUTPUT CH2 Z</v>
      </c>
      <c r="AT37" t="str">
        <f t="shared" si="1"/>
        <v>U6#04 DRIVER ERR - OUTPUT CH2 Z</v>
      </c>
      <c r="AX37" t="str">
        <f t="shared" si="2"/>
        <v>U6#04 LIMIT(-) ERR - OUTPUT CH2 Z</v>
      </c>
      <c r="BB37" t="str">
        <f t="shared" si="3"/>
        <v>U6#04 LIMIT(+) ERR - OUTPUT CH2 Z</v>
      </c>
      <c r="BH37" t="s">
        <v>5372</v>
      </c>
    </row>
    <row r="38" spans="4:60">
      <c r="AF38">
        <v>35</v>
      </c>
      <c r="AG38" t="str">
        <f t="shared" si="14"/>
        <v>U4#8 POS35 OK</v>
      </c>
      <c r="AJ38" t="s">
        <v>2996</v>
      </c>
      <c r="AL38" t="s">
        <v>3102</v>
      </c>
      <c r="AN38" t="s">
        <v>5312</v>
      </c>
      <c r="AP38" t="str">
        <f t="shared" si="0"/>
        <v>U6#05 MODULE ERR - LOAD TRAY</v>
      </c>
      <c r="AT38" t="str">
        <f t="shared" si="1"/>
        <v>U6#05 DRIVER ERR - LOAD TRAY</v>
      </c>
      <c r="AX38" t="str">
        <f t="shared" si="2"/>
        <v>U6#05 LIMIT(-) ERR - LOAD TRAY</v>
      </c>
      <c r="BB38" t="str">
        <f t="shared" si="3"/>
        <v>U6#05 LIMIT(+) ERR - LOAD TRAY</v>
      </c>
      <c r="BH38" t="s">
        <v>5373</v>
      </c>
    </row>
    <row r="39" spans="4:60">
      <c r="AB39">
        <v>18</v>
      </c>
      <c r="AC39" t="str">
        <f t="shared" si="85"/>
        <v>POS18 DATA</v>
      </c>
      <c r="AD39">
        <v>18</v>
      </c>
      <c r="AE39" t="str">
        <f t="shared" ref="AE39" si="179">CONCATENATE("POS", AD39, " SPEED")</f>
        <v>POS18 SPEED</v>
      </c>
      <c r="AF39">
        <v>36</v>
      </c>
      <c r="AG39" t="str">
        <f t="shared" si="14"/>
        <v>U4#8 POS36 OK</v>
      </c>
      <c r="AL39" t="s">
        <v>3103</v>
      </c>
      <c r="AN39" t="s">
        <v>5313</v>
      </c>
      <c r="AP39" t="str">
        <f t="shared" si="0"/>
        <v>U6#06 MODULE ERR - INPUT VISION #1</v>
      </c>
      <c r="AT39" t="str">
        <f t="shared" si="1"/>
        <v>U6#06 DRIVER ERR - INPUT VISION #1</v>
      </c>
      <c r="AX39" t="str">
        <f t="shared" si="2"/>
        <v>U6#06 LIMIT(-) ERR - INPUT VISION #1</v>
      </c>
      <c r="BB39" t="str">
        <f t="shared" si="3"/>
        <v>U6#06 LIMIT(+) ERR - INPUT VISION #1</v>
      </c>
      <c r="BH39" t="s">
        <v>5374</v>
      </c>
    </row>
    <row r="40" spans="4:60">
      <c r="AF40">
        <v>37</v>
      </c>
      <c r="AG40" t="str">
        <f t="shared" si="14"/>
        <v>U4#8 POS37 OK</v>
      </c>
      <c r="AJ40" t="s">
        <v>2997</v>
      </c>
      <c r="AL40" t="s">
        <v>3104</v>
      </c>
      <c r="AN40" t="s">
        <v>5314</v>
      </c>
      <c r="AP40" t="str">
        <f t="shared" si="0"/>
        <v>U6#07 MODULE ERR - TEST VISION #2</v>
      </c>
      <c r="AT40" t="str">
        <f t="shared" si="1"/>
        <v>U6#07 DRIVER ERR - TEST VISION #2</v>
      </c>
      <c r="AX40" t="str">
        <f t="shared" si="2"/>
        <v>U6#07 LIMIT(-) ERR - TEST VISION #2</v>
      </c>
      <c r="BB40" t="str">
        <f t="shared" si="3"/>
        <v>U6#07 LIMIT(+) ERR - TEST VISION #2</v>
      </c>
      <c r="BH40" t="s">
        <v>5375</v>
      </c>
    </row>
    <row r="41" spans="4:60">
      <c r="AB41">
        <v>19</v>
      </c>
      <c r="AC41" t="str">
        <f t="shared" si="85"/>
        <v>POS19 DATA</v>
      </c>
      <c r="AD41">
        <v>19</v>
      </c>
      <c r="AE41" t="str">
        <f t="shared" ref="AE41" si="180">CONCATENATE("POS", AD41, " SPEED")</f>
        <v>POS19 SPEED</v>
      </c>
      <c r="AF41">
        <v>38</v>
      </c>
      <c r="AG41" t="str">
        <f t="shared" si="14"/>
        <v>U4#8 POS38 OK</v>
      </c>
      <c r="AL41" t="s">
        <v>3105</v>
      </c>
      <c r="AN41" t="s">
        <v>5315</v>
      </c>
      <c r="AP41" t="str">
        <f t="shared" si="0"/>
        <v>U6#08 MODULE ERR - OUTPUT VISION #3</v>
      </c>
      <c r="AT41" t="str">
        <f t="shared" si="1"/>
        <v>U6#08 DRIVER ERR - OUTPUT VISION #3</v>
      </c>
      <c r="AX41" t="str">
        <f t="shared" si="2"/>
        <v>U6#08 LIMIT(-) ERR - OUTPUT VISION #3</v>
      </c>
      <c r="BB41" t="str">
        <f t="shared" si="3"/>
        <v>U6#08 LIMIT(+) ERR - OUTPUT VISION #3</v>
      </c>
    </row>
    <row r="42" spans="4:60">
      <c r="AF42">
        <v>39</v>
      </c>
      <c r="AG42" t="str">
        <f t="shared" si="14"/>
        <v>U4#8 POS39 OK</v>
      </c>
      <c r="AJ42" t="s">
        <v>2998</v>
      </c>
      <c r="AL42" t="s">
        <v>3106</v>
      </c>
      <c r="AN42" t="s">
        <v>5316</v>
      </c>
      <c r="AP42" t="str">
        <f t="shared" si="0"/>
        <v>U6#09 MODULE ERR - TAPE STEP</v>
      </c>
      <c r="AT42" t="str">
        <f t="shared" si="1"/>
        <v>U6#09 DRIVER ERR - TAPE STEP</v>
      </c>
      <c r="AX42" t="str">
        <f t="shared" si="2"/>
        <v>U6#09 LIMIT(-) ERR - TAPE STEP</v>
      </c>
      <c r="BB42" t="str">
        <f t="shared" si="3"/>
        <v>U6#09 LIMIT(+) ERR - TAPE STEP</v>
      </c>
      <c r="BH42" t="s">
        <v>5376</v>
      </c>
    </row>
    <row r="43" spans="4:60">
      <c r="D43" t="s">
        <v>1388</v>
      </c>
      <c r="AB43">
        <v>20</v>
      </c>
      <c r="AC43" t="str">
        <f t="shared" si="85"/>
        <v>POS20 DATA</v>
      </c>
      <c r="AD43">
        <v>20</v>
      </c>
      <c r="AE43" t="str">
        <f t="shared" ref="AE43" si="181">CONCATENATE("POS", AD43, " SPEED")</f>
        <v>POS20 SPEED</v>
      </c>
      <c r="AF43">
        <v>40</v>
      </c>
      <c r="AG43" t="str">
        <f t="shared" si="14"/>
        <v>U4#8 POS40 OK</v>
      </c>
      <c r="AL43" t="s">
        <v>3107</v>
      </c>
      <c r="AN43" t="s">
        <v>5337</v>
      </c>
      <c r="AP43" t="str">
        <f t="shared" si="0"/>
        <v>U6#10 MODULE ERR - TAPE SPEED</v>
      </c>
      <c r="AT43" t="str">
        <f t="shared" si="1"/>
        <v>U6#10 DRIVER ERR - TAPE SPEED</v>
      </c>
      <c r="AX43" t="str">
        <f t="shared" si="2"/>
        <v>U6#10 LIMIT(-) ERR - TAPE SPEED</v>
      </c>
      <c r="BB43" t="str">
        <f t="shared" si="3"/>
        <v>U6#10 LIMIT(+) ERR - TAPE SPEED</v>
      </c>
      <c r="BH43" t="s">
        <v>5377</v>
      </c>
    </row>
    <row r="44" spans="4:60">
      <c r="AF44">
        <v>41</v>
      </c>
      <c r="AG44" t="str">
        <f t="shared" si="14"/>
        <v>U4#8 POS41 OK</v>
      </c>
      <c r="AJ44" t="s">
        <v>2999</v>
      </c>
      <c r="AL44" t="s">
        <v>3108</v>
      </c>
      <c r="AP44" t="str">
        <f t="shared" si="0"/>
        <v xml:space="preserve">U6#11 MODULE ERR - </v>
      </c>
      <c r="AT44" t="str">
        <f t="shared" si="1"/>
        <v xml:space="preserve">U6#11 DRIVER ERR - </v>
      </c>
      <c r="AX44" t="str">
        <f t="shared" si="2"/>
        <v xml:space="preserve">U6#11 LIMIT(-) ERR - </v>
      </c>
      <c r="BB44" t="str">
        <f t="shared" si="3"/>
        <v xml:space="preserve">U6#11 LIMIT(+) ERR - </v>
      </c>
      <c r="BH44" t="s">
        <v>5378</v>
      </c>
    </row>
    <row r="45" spans="4:60">
      <c r="D45" t="s">
        <v>1389</v>
      </c>
      <c r="AB45">
        <v>21</v>
      </c>
      <c r="AC45" t="str">
        <f t="shared" si="85"/>
        <v>POS21 DATA</v>
      </c>
      <c r="AD45">
        <v>21</v>
      </c>
      <c r="AE45" t="str">
        <f t="shared" ref="AE45" si="182">CONCATENATE("POS", AD45, " SPEED")</f>
        <v>POS21 SPEED</v>
      </c>
      <c r="AF45">
        <v>42</v>
      </c>
      <c r="AG45" t="str">
        <f t="shared" si="14"/>
        <v>U4#8 POS42 OK</v>
      </c>
      <c r="AL45" t="s">
        <v>3109</v>
      </c>
      <c r="AP45" t="str">
        <f t="shared" si="0"/>
        <v xml:space="preserve">U6#12 MODULE ERR - </v>
      </c>
      <c r="AT45" t="str">
        <f t="shared" si="1"/>
        <v xml:space="preserve">U6#12 DRIVER ERR - </v>
      </c>
      <c r="AX45" t="str">
        <f t="shared" si="2"/>
        <v xml:space="preserve">U6#12 LIMIT(-) ERR - </v>
      </c>
      <c r="BB45" t="str">
        <f t="shared" si="3"/>
        <v xml:space="preserve">U6#12 LIMIT(+) ERR - </v>
      </c>
      <c r="BH45" t="s">
        <v>5379</v>
      </c>
    </row>
    <row r="46" spans="4:60">
      <c r="AF46">
        <v>43</v>
      </c>
      <c r="AG46" t="str">
        <f t="shared" si="14"/>
        <v>U4#8 POS43 OK</v>
      </c>
      <c r="AJ46" t="s">
        <v>3000</v>
      </c>
      <c r="AL46" t="s">
        <v>3110</v>
      </c>
      <c r="AP46" t="str">
        <f t="shared" si="0"/>
        <v xml:space="preserve">U6#13 MODULE ERR - </v>
      </c>
      <c r="AT46" t="str">
        <f t="shared" si="1"/>
        <v xml:space="preserve">U6#13 DRIVER ERR - </v>
      </c>
      <c r="AX46" t="str">
        <f t="shared" si="2"/>
        <v xml:space="preserve">U6#13 LIMIT(-) ERR - </v>
      </c>
      <c r="BB46" t="str">
        <f t="shared" si="3"/>
        <v xml:space="preserve">U6#13 LIMIT(+) ERR - </v>
      </c>
      <c r="BH46" t="s">
        <v>5380</v>
      </c>
    </row>
    <row r="47" spans="4:60">
      <c r="D47" t="s">
        <v>1390</v>
      </c>
      <c r="AB47">
        <v>22</v>
      </c>
      <c r="AC47" t="str">
        <f t="shared" si="85"/>
        <v>POS22 DATA</v>
      </c>
      <c r="AD47">
        <v>22</v>
      </c>
      <c r="AE47" t="str">
        <f t="shared" ref="AE47" si="183">CONCATENATE("POS", AD47, " SPEED")</f>
        <v>POS22 SPEED</v>
      </c>
      <c r="AF47">
        <v>44</v>
      </c>
      <c r="AG47" t="str">
        <f t="shared" si="14"/>
        <v>U4#8 POS44 OK</v>
      </c>
      <c r="AL47" t="s">
        <v>3111</v>
      </c>
      <c r="AP47" t="str">
        <f t="shared" si="0"/>
        <v xml:space="preserve">U6#14 MODULE ERR - </v>
      </c>
      <c r="AT47" t="str">
        <f t="shared" si="1"/>
        <v xml:space="preserve">U6#14 DRIVER ERR - </v>
      </c>
      <c r="AX47" t="str">
        <f t="shared" si="2"/>
        <v xml:space="preserve">U6#14 LIMIT(-) ERR - </v>
      </c>
      <c r="BB47" t="str">
        <f t="shared" si="3"/>
        <v xml:space="preserve">U6#14 LIMIT(+) ERR - </v>
      </c>
      <c r="BH47" t="s">
        <v>5381</v>
      </c>
    </row>
    <row r="48" spans="4:60">
      <c r="AF48">
        <v>45</v>
      </c>
      <c r="AG48" t="str">
        <f t="shared" si="14"/>
        <v>U4#8 POS45 OK</v>
      </c>
      <c r="AJ48" t="s">
        <v>3001</v>
      </c>
      <c r="AL48" t="s">
        <v>3112</v>
      </c>
      <c r="AP48" t="str">
        <f t="shared" si="0"/>
        <v xml:space="preserve">U6#15 MODULE ERR - </v>
      </c>
      <c r="AT48" t="str">
        <f t="shared" si="1"/>
        <v xml:space="preserve">U6#15 DRIVER ERR - </v>
      </c>
      <c r="AX48" t="str">
        <f t="shared" si="2"/>
        <v xml:space="preserve">U6#15 LIMIT(-) ERR - </v>
      </c>
      <c r="BB48" t="str">
        <f t="shared" si="3"/>
        <v xml:space="preserve">U6#15 LIMIT(+) ERR - </v>
      </c>
      <c r="BH48" t="s">
        <v>5382</v>
      </c>
    </row>
    <row r="49" spans="4:60">
      <c r="D49" t="s">
        <v>1391</v>
      </c>
      <c r="AB49">
        <v>23</v>
      </c>
      <c r="AC49" t="str">
        <f t="shared" si="85"/>
        <v>POS23 DATA</v>
      </c>
      <c r="AD49">
        <v>23</v>
      </c>
      <c r="AE49" t="str">
        <f t="shared" ref="AE49" si="184">CONCATENATE("POS", AD49, " SPEED")</f>
        <v>POS23 SPEED</v>
      </c>
      <c r="AF49">
        <v>46</v>
      </c>
      <c r="AG49" t="str">
        <f t="shared" si="14"/>
        <v>U4#8 POS46 OK</v>
      </c>
      <c r="AL49" t="s">
        <v>3113</v>
      </c>
      <c r="AP49" t="str">
        <f t="shared" si="0"/>
        <v xml:space="preserve">U6#16 MODULE ERR - </v>
      </c>
      <c r="AT49" t="str">
        <f t="shared" si="1"/>
        <v xml:space="preserve">U6#16 DRIVER ERR - </v>
      </c>
      <c r="AX49" t="str">
        <f t="shared" si="2"/>
        <v xml:space="preserve">U6#16 LIMIT(-) ERR - </v>
      </c>
      <c r="BB49" t="str">
        <f t="shared" si="3"/>
        <v xml:space="preserve">U6#16 LIMIT(+) ERR - </v>
      </c>
      <c r="BH49" t="s">
        <v>5383</v>
      </c>
    </row>
    <row r="50" spans="4:60">
      <c r="AF50">
        <v>47</v>
      </c>
      <c r="AG50" t="str">
        <f t="shared" si="14"/>
        <v>U4#8 POS47 OK</v>
      </c>
      <c r="AJ50" t="s">
        <v>3002</v>
      </c>
      <c r="BH50" t="s">
        <v>5384</v>
      </c>
    </row>
    <row r="51" spans="4:60">
      <c r="D51" t="s">
        <v>1392</v>
      </c>
      <c r="AB51">
        <v>24</v>
      </c>
      <c r="AC51" t="str">
        <f t="shared" si="85"/>
        <v>POS24 DATA</v>
      </c>
      <c r="AD51">
        <v>24</v>
      </c>
      <c r="AE51" t="str">
        <f t="shared" ref="AE51" si="185">CONCATENATE("POS", AD51, " SPEED")</f>
        <v>POS24 SPEED</v>
      </c>
      <c r="AF51">
        <v>48</v>
      </c>
      <c r="AG51" t="str">
        <f t="shared" si="14"/>
        <v>U4#8 POS48 OK</v>
      </c>
      <c r="BH51" t="s">
        <v>5385</v>
      </c>
    </row>
    <row r="52" spans="4:60">
      <c r="AF52">
        <v>49</v>
      </c>
      <c r="AG52" t="str">
        <f t="shared" si="14"/>
        <v>U4#8 POS49 OK</v>
      </c>
      <c r="AJ52" t="s">
        <v>3003</v>
      </c>
      <c r="BH52" t="s">
        <v>5386</v>
      </c>
    </row>
    <row r="53" spans="4:60">
      <c r="D53" t="s">
        <v>1393</v>
      </c>
      <c r="AB53">
        <v>25</v>
      </c>
      <c r="AC53" t="str">
        <f t="shared" si="85"/>
        <v>POS25 DATA</v>
      </c>
      <c r="AD53">
        <v>25</v>
      </c>
      <c r="AE53" t="str">
        <f t="shared" ref="AE53" si="186">CONCATENATE("POS", AD53, " SPEED")</f>
        <v>POS25 SPEED</v>
      </c>
      <c r="BH53" t="s">
        <v>5387</v>
      </c>
    </row>
    <row r="54" spans="4:60">
      <c r="AJ54" t="s">
        <v>3004</v>
      </c>
    </row>
    <row r="55" spans="4:60">
      <c r="D55" t="s">
        <v>1394</v>
      </c>
      <c r="AB55">
        <v>26</v>
      </c>
      <c r="AC55" t="str">
        <f t="shared" si="85"/>
        <v>POS26 DATA</v>
      </c>
      <c r="AD55">
        <v>26</v>
      </c>
      <c r="AE55" t="str">
        <f t="shared" ref="AE55" si="187">CONCATENATE("POS", AD55, " SPEED")</f>
        <v>POS26 SPEED</v>
      </c>
      <c r="BH55" t="s">
        <v>5388</v>
      </c>
    </row>
    <row r="56" spans="4:60">
      <c r="AJ56" t="s">
        <v>3005</v>
      </c>
      <c r="BH56" t="s">
        <v>5389</v>
      </c>
    </row>
    <row r="57" spans="4:60">
      <c r="D57" t="s">
        <v>1395</v>
      </c>
      <c r="AB57">
        <v>27</v>
      </c>
      <c r="AC57" t="str">
        <f t="shared" si="85"/>
        <v>POS27 DATA</v>
      </c>
      <c r="AD57">
        <v>27</v>
      </c>
      <c r="AE57" t="str">
        <f t="shared" ref="AE57" si="188">CONCATENATE("POS", AD57, " SPEED")</f>
        <v>POS27 SPEED</v>
      </c>
      <c r="BH57" t="s">
        <v>5390</v>
      </c>
    </row>
    <row r="58" spans="4:60">
      <c r="AJ58" t="s">
        <v>3006</v>
      </c>
      <c r="BH58" t="s">
        <v>5391</v>
      </c>
    </row>
    <row r="59" spans="4:60">
      <c r="D59" t="s">
        <v>1396</v>
      </c>
      <c r="AB59">
        <v>28</v>
      </c>
      <c r="AC59" t="str">
        <f t="shared" si="85"/>
        <v>POS28 DATA</v>
      </c>
      <c r="AD59">
        <v>28</v>
      </c>
      <c r="AE59" t="str">
        <f t="shared" ref="AE59" si="189">CONCATENATE("POS", AD59, " SPEED")</f>
        <v>POS28 SPEED</v>
      </c>
      <c r="BH59" t="s">
        <v>5392</v>
      </c>
    </row>
    <row r="60" spans="4:60">
      <c r="AJ60" t="s">
        <v>3007</v>
      </c>
      <c r="BH60" t="s">
        <v>5393</v>
      </c>
    </row>
    <row r="61" spans="4:60">
      <c r="D61" t="s">
        <v>1397</v>
      </c>
      <c r="E61">
        <v>1000</v>
      </c>
      <c r="AB61">
        <v>29</v>
      </c>
      <c r="AC61" t="str">
        <f t="shared" si="85"/>
        <v>POS29 DATA</v>
      </c>
      <c r="AD61">
        <v>29</v>
      </c>
      <c r="AE61" t="str">
        <f t="shared" ref="AE61" si="190">CONCATENATE("POS", AD61, " SPEED")</f>
        <v>POS29 SPEED</v>
      </c>
      <c r="BH61" t="s">
        <v>5394</v>
      </c>
    </row>
    <row r="62" spans="4:60">
      <c r="E62" t="s">
        <v>2880</v>
      </c>
      <c r="F62" t="s">
        <v>2816</v>
      </c>
      <c r="G62" t="s">
        <v>2817</v>
      </c>
      <c r="I62" t="s">
        <v>2819</v>
      </c>
      <c r="M62" t="s">
        <v>2820</v>
      </c>
      <c r="O62" t="s">
        <v>2821</v>
      </c>
      <c r="P62" t="s">
        <v>2822</v>
      </c>
      <c r="U62" t="s">
        <v>2823</v>
      </c>
      <c r="AJ62" t="s">
        <v>3008</v>
      </c>
      <c r="BH62" t="s">
        <v>5395</v>
      </c>
    </row>
    <row r="63" spans="4:60">
      <c r="D63" t="s">
        <v>1398</v>
      </c>
      <c r="E63" t="s">
        <v>2881</v>
      </c>
      <c r="F63" t="s">
        <v>2824</v>
      </c>
      <c r="G63" t="s">
        <v>2825</v>
      </c>
      <c r="I63" t="s">
        <v>2827</v>
      </c>
      <c r="M63" t="s">
        <v>2828</v>
      </c>
      <c r="O63" t="s">
        <v>2829</v>
      </c>
      <c r="P63" t="s">
        <v>2830</v>
      </c>
      <c r="U63" t="s">
        <v>2831</v>
      </c>
      <c r="AB63">
        <v>30</v>
      </c>
      <c r="AC63" t="str">
        <f t="shared" si="85"/>
        <v>POS30 DATA</v>
      </c>
      <c r="AD63">
        <v>30</v>
      </c>
      <c r="AE63" t="str">
        <f t="shared" ref="AE63" si="191">CONCATENATE("POS", AD63, " SPEED")</f>
        <v>POS30 SPEED</v>
      </c>
      <c r="BH63" t="s">
        <v>5396</v>
      </c>
    </row>
    <row r="64" spans="4:60">
      <c r="E64" t="s">
        <v>2882</v>
      </c>
      <c r="F64" t="s">
        <v>2832</v>
      </c>
      <c r="G64" t="s">
        <v>2833</v>
      </c>
      <c r="H64" t="s">
        <v>2818</v>
      </c>
      <c r="I64" t="s">
        <v>2835</v>
      </c>
      <c r="M64" t="s">
        <v>2836</v>
      </c>
      <c r="O64" t="s">
        <v>2837</v>
      </c>
      <c r="P64" t="s">
        <v>2838</v>
      </c>
      <c r="U64" t="s">
        <v>2839</v>
      </c>
      <c r="AJ64" t="s">
        <v>3009</v>
      </c>
      <c r="BH64" t="s">
        <v>5397</v>
      </c>
    </row>
    <row r="65" spans="4:60">
      <c r="D65" t="s">
        <v>1399</v>
      </c>
      <c r="E65" t="s">
        <v>2883</v>
      </c>
      <c r="F65" t="s">
        <v>2840</v>
      </c>
      <c r="G65" t="s">
        <v>2841</v>
      </c>
      <c r="H65" t="s">
        <v>2826</v>
      </c>
      <c r="I65" t="s">
        <v>2843</v>
      </c>
      <c r="M65" t="s">
        <v>2844</v>
      </c>
      <c r="O65" t="s">
        <v>2845</v>
      </c>
      <c r="P65" t="s">
        <v>2846</v>
      </c>
      <c r="U65" t="s">
        <v>2847</v>
      </c>
      <c r="AB65">
        <v>31</v>
      </c>
      <c r="AC65" t="str">
        <f t="shared" si="85"/>
        <v>POS31 DATA</v>
      </c>
      <c r="AD65">
        <v>31</v>
      </c>
      <c r="AE65" t="str">
        <f t="shared" ref="AE65" si="192">CONCATENATE("POS", AD65, " SPEED")</f>
        <v>POS31 SPEED</v>
      </c>
      <c r="BH65" t="s">
        <v>5398</v>
      </c>
    </row>
    <row r="66" spans="4:60">
      <c r="E66" t="s">
        <v>2884</v>
      </c>
      <c r="F66" t="s">
        <v>2848</v>
      </c>
      <c r="G66" t="s">
        <v>2849</v>
      </c>
      <c r="H66" t="s">
        <v>2834</v>
      </c>
      <c r="I66" t="s">
        <v>2851</v>
      </c>
      <c r="M66" t="s">
        <v>2852</v>
      </c>
      <c r="O66" t="s">
        <v>2853</v>
      </c>
      <c r="P66" t="s">
        <v>2854</v>
      </c>
      <c r="U66" t="s">
        <v>2855</v>
      </c>
      <c r="AJ66" t="s">
        <v>3010</v>
      </c>
      <c r="BH66" t="s">
        <v>5399</v>
      </c>
    </row>
    <row r="67" spans="4:60">
      <c r="D67" t="s">
        <v>1400</v>
      </c>
      <c r="E67" t="s">
        <v>2885</v>
      </c>
      <c r="F67" t="s">
        <v>2856</v>
      </c>
      <c r="G67" t="s">
        <v>2857</v>
      </c>
      <c r="H67" t="s">
        <v>2842</v>
      </c>
      <c r="I67" t="s">
        <v>2859</v>
      </c>
      <c r="M67" t="s">
        <v>2860</v>
      </c>
      <c r="O67" t="s">
        <v>2861</v>
      </c>
      <c r="P67" t="s">
        <v>2862</v>
      </c>
      <c r="U67" t="s">
        <v>2863</v>
      </c>
      <c r="AB67">
        <v>32</v>
      </c>
      <c r="AC67" t="str">
        <f t="shared" si="85"/>
        <v>POS32 DATA</v>
      </c>
      <c r="AD67">
        <v>32</v>
      </c>
      <c r="AE67" t="str">
        <f t="shared" ref="AE67" si="193">CONCATENATE("POS", AD67, " SPEED")</f>
        <v>POS32 SPEED</v>
      </c>
    </row>
    <row r="68" spans="4:60">
      <c r="E68" t="s">
        <v>2886</v>
      </c>
      <c r="F68" t="s">
        <v>2864</v>
      </c>
      <c r="G68" t="s">
        <v>2865</v>
      </c>
      <c r="H68" t="s">
        <v>2850</v>
      </c>
      <c r="I68" t="s">
        <v>2867</v>
      </c>
      <c r="M68" t="s">
        <v>2868</v>
      </c>
      <c r="O68" t="s">
        <v>2869</v>
      </c>
      <c r="P68" t="s">
        <v>2870</v>
      </c>
      <c r="U68" t="s">
        <v>2871</v>
      </c>
      <c r="AJ68" t="s">
        <v>3011</v>
      </c>
      <c r="BH68" t="s">
        <v>5400</v>
      </c>
    </row>
    <row r="69" spans="4:60">
      <c r="D69" t="s">
        <v>1401</v>
      </c>
      <c r="E69" t="s">
        <v>2887</v>
      </c>
      <c r="F69" t="s">
        <v>2872</v>
      </c>
      <c r="G69" t="s">
        <v>2873</v>
      </c>
      <c r="H69" t="s">
        <v>2858</v>
      </c>
      <c r="I69" t="s">
        <v>2875</v>
      </c>
      <c r="M69" t="s">
        <v>2876</v>
      </c>
      <c r="O69" t="s">
        <v>2877</v>
      </c>
      <c r="P69" t="s">
        <v>2878</v>
      </c>
      <c r="U69" t="s">
        <v>2879</v>
      </c>
      <c r="AB69">
        <v>33</v>
      </c>
      <c r="AC69" t="str">
        <f t="shared" si="85"/>
        <v>POS33 DATA</v>
      </c>
      <c r="AD69">
        <v>33</v>
      </c>
      <c r="AE69" t="str">
        <f t="shared" ref="AE69" si="194">CONCATENATE("POS", AD69, " SPEED")</f>
        <v>POS33 SPEED</v>
      </c>
      <c r="BH69" t="s">
        <v>5401</v>
      </c>
    </row>
    <row r="70" spans="4:60">
      <c r="E70" t="s">
        <v>2888</v>
      </c>
      <c r="F70" t="s">
        <v>2889</v>
      </c>
      <c r="G70" t="s">
        <v>2890</v>
      </c>
      <c r="H70" t="s">
        <v>2866</v>
      </c>
      <c r="I70" t="s">
        <v>2892</v>
      </c>
      <c r="M70" t="s">
        <v>2893</v>
      </c>
      <c r="O70" t="s">
        <v>2894</v>
      </c>
      <c r="P70" t="s">
        <v>2895</v>
      </c>
      <c r="U70" t="s">
        <v>2896</v>
      </c>
      <c r="AJ70" t="s">
        <v>3012</v>
      </c>
      <c r="BH70" t="s">
        <v>5402</v>
      </c>
    </row>
    <row r="71" spans="4:60">
      <c r="D71" t="s">
        <v>1402</v>
      </c>
      <c r="H71" t="s">
        <v>2874</v>
      </c>
      <c r="AB71">
        <v>34</v>
      </c>
      <c r="AC71" t="str">
        <f t="shared" si="85"/>
        <v>POS34 DATA</v>
      </c>
      <c r="AD71">
        <v>34</v>
      </c>
      <c r="AE71" t="str">
        <f t="shared" ref="AE71" si="195">CONCATENATE("POS", AD71, " SPEED")</f>
        <v>POS34 SPEED</v>
      </c>
      <c r="BH71" t="s">
        <v>5403</v>
      </c>
    </row>
    <row r="72" spans="4:60">
      <c r="E72" t="s">
        <v>2880</v>
      </c>
      <c r="F72" t="str">
        <f>"D" &amp; TEXT(VALUE(MID(F62,2,LEN(F62)-1)) + 1000,"0000")</f>
        <v>D3502</v>
      </c>
      <c r="G72" t="str">
        <f t="shared" ref="G72:U74" si="196">"D" &amp; TEXT(VALUE(MID(G62,2,LEN(G62)-1)) + 1000,"0000")</f>
        <v>D3504</v>
      </c>
      <c r="H72" t="s">
        <v>2891</v>
      </c>
      <c r="I72" t="str">
        <f t="shared" si="196"/>
        <v>D3508</v>
      </c>
      <c r="M72" t="str">
        <f t="shared" si="196"/>
        <v>D3510</v>
      </c>
      <c r="O72" t="str">
        <f t="shared" si="196"/>
        <v>D3512</v>
      </c>
      <c r="P72" t="str">
        <f t="shared" si="196"/>
        <v>D3514</v>
      </c>
      <c r="U72" t="str">
        <f t="shared" si="196"/>
        <v>D3524</v>
      </c>
      <c r="AJ72" t="s">
        <v>3013</v>
      </c>
      <c r="BH72" t="s">
        <v>5404</v>
      </c>
    </row>
    <row r="73" spans="4:60">
      <c r="D73" t="s">
        <v>1403</v>
      </c>
      <c r="E73" t="s">
        <v>2881</v>
      </c>
      <c r="F73" t="str">
        <f t="shared" ref="F73:U75" si="197">"D" &amp; TEXT(VALUE(MID(F63,2,LEN(F63)-1)) + 1000,"0000")</f>
        <v>D3542</v>
      </c>
      <c r="G73" t="str">
        <f t="shared" si="197"/>
        <v>D3544</v>
      </c>
      <c r="I73" t="str">
        <f t="shared" si="197"/>
        <v>D3548</v>
      </c>
      <c r="M73" t="str">
        <f t="shared" si="197"/>
        <v>D3550</v>
      </c>
      <c r="O73" t="str">
        <f t="shared" si="197"/>
        <v>D3552</v>
      </c>
      <c r="P73" t="str">
        <f t="shared" si="197"/>
        <v>D3554</v>
      </c>
      <c r="U73" t="str">
        <f t="shared" si="197"/>
        <v>D3564</v>
      </c>
      <c r="AB73">
        <v>35</v>
      </c>
      <c r="AC73" t="str">
        <f t="shared" si="85"/>
        <v>POS35 DATA</v>
      </c>
      <c r="AD73">
        <v>35</v>
      </c>
      <c r="AE73" t="str">
        <f t="shared" ref="AE73" si="198">CONCATENATE("POS", AD73, " SPEED")</f>
        <v>POS35 SPEED</v>
      </c>
      <c r="BH73" t="s">
        <v>5405</v>
      </c>
    </row>
    <row r="74" spans="4:60">
      <c r="E74" t="s">
        <v>2882</v>
      </c>
      <c r="F74" t="str">
        <f t="shared" ref="F74:U76" si="199">"D" &amp; TEXT(VALUE(MID(F64,2,LEN(F64)-1)) + 1000,"0000")</f>
        <v>D3582</v>
      </c>
      <c r="G74" t="str">
        <f t="shared" si="199"/>
        <v>D3584</v>
      </c>
      <c r="H74" t="str">
        <f t="shared" si="196"/>
        <v>D3506</v>
      </c>
      <c r="I74" t="str">
        <f t="shared" si="199"/>
        <v>D3588</v>
      </c>
      <c r="M74" t="str">
        <f t="shared" si="199"/>
        <v>D3590</v>
      </c>
      <c r="O74" t="str">
        <f t="shared" si="199"/>
        <v>D3592</v>
      </c>
      <c r="P74" t="str">
        <f t="shared" si="199"/>
        <v>D3594</v>
      </c>
      <c r="U74" t="str">
        <f t="shared" si="199"/>
        <v>D3604</v>
      </c>
      <c r="AJ74" t="s">
        <v>3014</v>
      </c>
      <c r="BH74" t="s">
        <v>5406</v>
      </c>
    </row>
    <row r="75" spans="4:60">
      <c r="E75" t="s">
        <v>2883</v>
      </c>
      <c r="F75" t="str">
        <f t="shared" ref="F75:U77" si="200">"D" &amp; TEXT(VALUE(MID(F65,2,LEN(F65)-1)) + 1000,"0000")</f>
        <v>D3622</v>
      </c>
      <c r="G75" t="str">
        <f t="shared" si="200"/>
        <v>D3624</v>
      </c>
      <c r="H75" t="str">
        <f t="shared" si="197"/>
        <v>D3546</v>
      </c>
      <c r="I75" t="str">
        <f t="shared" si="200"/>
        <v>D3628</v>
      </c>
      <c r="M75" t="str">
        <f t="shared" si="200"/>
        <v>D3630</v>
      </c>
      <c r="O75" t="str">
        <f t="shared" si="200"/>
        <v>D3632</v>
      </c>
      <c r="P75" t="str">
        <f t="shared" si="200"/>
        <v>D3634</v>
      </c>
      <c r="U75" t="str">
        <f t="shared" si="200"/>
        <v>D3644</v>
      </c>
      <c r="AB75">
        <v>36</v>
      </c>
      <c r="AC75" t="str">
        <f t="shared" si="85"/>
        <v>POS36 DATA</v>
      </c>
      <c r="AD75">
        <v>36</v>
      </c>
      <c r="AE75" t="str">
        <f t="shared" ref="AE75" si="201">CONCATENATE("POS", AD75, " SPEED")</f>
        <v>POS36 SPEED</v>
      </c>
      <c r="BH75" t="s">
        <v>5407</v>
      </c>
    </row>
    <row r="76" spans="4:60">
      <c r="E76" t="s">
        <v>2884</v>
      </c>
      <c r="F76" t="str">
        <f t="shared" ref="F76:U78" si="202">"D" &amp; TEXT(VALUE(MID(F66,2,LEN(F66)-1)) + 1000,"0000")</f>
        <v>D3662</v>
      </c>
      <c r="G76" t="str">
        <f t="shared" si="202"/>
        <v>D3664</v>
      </c>
      <c r="H76" t="str">
        <f t="shared" si="199"/>
        <v>D3586</v>
      </c>
      <c r="I76" t="str">
        <f t="shared" si="202"/>
        <v>D3668</v>
      </c>
      <c r="M76" t="str">
        <f t="shared" si="202"/>
        <v>D3670</v>
      </c>
      <c r="O76" t="str">
        <f t="shared" si="202"/>
        <v>D3672</v>
      </c>
      <c r="P76" t="str">
        <f t="shared" si="202"/>
        <v>D3674</v>
      </c>
      <c r="U76" t="str">
        <f t="shared" si="202"/>
        <v>D3684</v>
      </c>
      <c r="AJ76" t="s">
        <v>3015</v>
      </c>
      <c r="BH76" t="s">
        <v>5408</v>
      </c>
    </row>
    <row r="77" spans="4:60">
      <c r="E77" t="s">
        <v>2885</v>
      </c>
      <c r="F77" t="str">
        <f t="shared" ref="F77:U79" si="203">"D" &amp; TEXT(VALUE(MID(F67,2,LEN(F67)-1)) + 1000,"0000")</f>
        <v>D3701</v>
      </c>
      <c r="G77" t="str">
        <f t="shared" si="203"/>
        <v>D3702</v>
      </c>
      <c r="H77" t="str">
        <f t="shared" si="200"/>
        <v>D3626</v>
      </c>
      <c r="I77" t="str">
        <f t="shared" si="203"/>
        <v>D3704</v>
      </c>
      <c r="M77" t="str">
        <f t="shared" si="203"/>
        <v>D3705</v>
      </c>
      <c r="O77" t="str">
        <f t="shared" si="203"/>
        <v>D3706</v>
      </c>
      <c r="P77" t="str">
        <f t="shared" si="203"/>
        <v>D3707</v>
      </c>
      <c r="U77" t="str">
        <f t="shared" si="203"/>
        <v>D3712</v>
      </c>
      <c r="AB77">
        <v>37</v>
      </c>
      <c r="AC77" t="str">
        <f t="shared" si="85"/>
        <v>POS37 DATA</v>
      </c>
      <c r="AD77">
        <v>37</v>
      </c>
      <c r="AE77" t="str">
        <f t="shared" ref="AE77" si="204">CONCATENATE("POS", AD77, " SPEED")</f>
        <v>POS37 SPEED</v>
      </c>
      <c r="BH77" t="s">
        <v>5409</v>
      </c>
    </row>
    <row r="78" spans="4:60">
      <c r="E78" t="s">
        <v>2886</v>
      </c>
      <c r="F78" t="str">
        <f t="shared" ref="F78:U80" si="205">"D" &amp; TEXT(VALUE(MID(F68,2,LEN(F68)-1)) + 1000,"0000")</f>
        <v>D3721</v>
      </c>
      <c r="G78" t="str">
        <f t="shared" si="205"/>
        <v>D3722</v>
      </c>
      <c r="H78" t="str">
        <f t="shared" si="202"/>
        <v>D3666</v>
      </c>
      <c r="I78" t="str">
        <f t="shared" si="205"/>
        <v>D3724</v>
      </c>
      <c r="M78" t="str">
        <f t="shared" si="205"/>
        <v>D3725</v>
      </c>
      <c r="O78" t="str">
        <f t="shared" si="205"/>
        <v>D3726</v>
      </c>
      <c r="P78" t="str">
        <f t="shared" si="205"/>
        <v>D3727</v>
      </c>
      <c r="U78" t="str">
        <f t="shared" si="205"/>
        <v>D3732</v>
      </c>
      <c r="AJ78" t="s">
        <v>3016</v>
      </c>
      <c r="BH78" t="s">
        <v>5410</v>
      </c>
    </row>
    <row r="79" spans="4:60">
      <c r="E79" t="s">
        <v>2887</v>
      </c>
      <c r="F79" t="str">
        <f t="shared" ref="F79:U81" si="206">"D" &amp; TEXT(VALUE(MID(F69,2,LEN(F69)-1)) + 1000,"0000")</f>
        <v>D3741</v>
      </c>
      <c r="G79" t="str">
        <f t="shared" si="206"/>
        <v>D3742</v>
      </c>
      <c r="H79" t="str">
        <f t="shared" si="203"/>
        <v>D3703</v>
      </c>
      <c r="I79" t="str">
        <f t="shared" si="206"/>
        <v>D3744</v>
      </c>
      <c r="M79" t="str">
        <f t="shared" si="206"/>
        <v>D3745</v>
      </c>
      <c r="O79" t="str">
        <f t="shared" si="206"/>
        <v>D3746</v>
      </c>
      <c r="P79" t="str">
        <f t="shared" si="206"/>
        <v>D3747</v>
      </c>
      <c r="U79" t="str">
        <f t="shared" si="206"/>
        <v>D3752</v>
      </c>
      <c r="AB79">
        <v>38</v>
      </c>
      <c r="AC79" t="str">
        <f t="shared" si="85"/>
        <v>POS38 DATA</v>
      </c>
      <c r="AD79">
        <v>38</v>
      </c>
      <c r="AE79" t="str">
        <f t="shared" ref="AE79" si="207">CONCATENATE("POS", AD79, " SPEED")</f>
        <v>POS38 SPEED</v>
      </c>
      <c r="BH79" t="s">
        <v>5411</v>
      </c>
    </row>
    <row r="80" spans="4:60">
      <c r="E80" t="s">
        <v>2888</v>
      </c>
      <c r="F80" t="str">
        <f t="shared" ref="F80:U82" si="208">"D" &amp; TEXT(VALUE(MID(F70,2,LEN(F70)-1)) + 1000,"0000")</f>
        <v>D3822</v>
      </c>
      <c r="G80" t="str">
        <f t="shared" si="208"/>
        <v>D3824</v>
      </c>
      <c r="H80" t="str">
        <f t="shared" si="205"/>
        <v>D3723</v>
      </c>
      <c r="I80" t="str">
        <f t="shared" si="208"/>
        <v>D3828</v>
      </c>
      <c r="M80" t="str">
        <f t="shared" si="208"/>
        <v>D3830</v>
      </c>
      <c r="O80" t="str">
        <f t="shared" si="208"/>
        <v>D3832</v>
      </c>
      <c r="P80" t="str">
        <f t="shared" si="208"/>
        <v>D3834</v>
      </c>
      <c r="U80" t="str">
        <f t="shared" si="208"/>
        <v>D3844</v>
      </c>
      <c r="AJ80" t="s">
        <v>3017</v>
      </c>
    </row>
    <row r="81" spans="4:60">
      <c r="H81" t="str">
        <f t="shared" si="206"/>
        <v>D3743</v>
      </c>
      <c r="AB81">
        <v>39</v>
      </c>
      <c r="AC81" t="str">
        <f t="shared" ref="AC81:AC101" si="209">CONCATENATE("POS", AB81, " DATA")</f>
        <v>POS39 DATA</v>
      </c>
      <c r="AD81">
        <v>39</v>
      </c>
      <c r="AE81" t="str">
        <f t="shared" ref="AE81" si="210">CONCATENATE("POS", AD81, " SPEED")</f>
        <v>POS39 SPEED</v>
      </c>
      <c r="BH81" t="s">
        <v>5420</v>
      </c>
    </row>
    <row r="82" spans="4:60">
      <c r="E82" t="s">
        <v>2880</v>
      </c>
      <c r="F82" t="str">
        <f>"D" &amp; TEXT(VALUE(MID(F72,2,LEN(F72)-1)) + 1000,"0000")</f>
        <v>D4502</v>
      </c>
      <c r="G82" t="str">
        <f t="shared" ref="G82:U84" si="211">"D" &amp; TEXT(VALUE(MID(G72,2,LEN(G72)-1)) + 1000,"0000")</f>
        <v>D4504</v>
      </c>
      <c r="H82" t="str">
        <f t="shared" si="208"/>
        <v>D3826</v>
      </c>
      <c r="I82" t="str">
        <f t="shared" si="211"/>
        <v>D4508</v>
      </c>
      <c r="M82" t="str">
        <f t="shared" si="211"/>
        <v>D4510</v>
      </c>
      <c r="O82" t="str">
        <f t="shared" si="211"/>
        <v>D4512</v>
      </c>
      <c r="P82" t="str">
        <f t="shared" si="211"/>
        <v>D4514</v>
      </c>
      <c r="U82" t="str">
        <f t="shared" si="211"/>
        <v>D4524</v>
      </c>
      <c r="AJ82" t="s">
        <v>3018</v>
      </c>
      <c r="BH82" t="s">
        <v>5421</v>
      </c>
    </row>
    <row r="83" spans="4:60">
      <c r="D83" t="s">
        <v>1404</v>
      </c>
      <c r="E83" t="s">
        <v>2881</v>
      </c>
      <c r="F83" t="str">
        <f t="shared" ref="F83:U85" si="212">"D" &amp; TEXT(VALUE(MID(F73,2,LEN(F73)-1)) + 1000,"0000")</f>
        <v>D4542</v>
      </c>
      <c r="G83" t="str">
        <f t="shared" si="212"/>
        <v>D4544</v>
      </c>
      <c r="I83" t="str">
        <f t="shared" si="212"/>
        <v>D4548</v>
      </c>
      <c r="M83" t="str">
        <f t="shared" si="212"/>
        <v>D4550</v>
      </c>
      <c r="O83" t="str">
        <f t="shared" si="212"/>
        <v>D4552</v>
      </c>
      <c r="P83" t="str">
        <f t="shared" si="212"/>
        <v>D4554</v>
      </c>
      <c r="U83" t="str">
        <f t="shared" si="212"/>
        <v>D4564</v>
      </c>
      <c r="AB83">
        <v>40</v>
      </c>
      <c r="AC83" t="str">
        <f t="shared" si="209"/>
        <v>POS40 DATA</v>
      </c>
      <c r="AD83">
        <v>40</v>
      </c>
      <c r="AE83" t="str">
        <f t="shared" ref="AE83" si="213">CONCATENATE("POS", AD83, " SPEED")</f>
        <v>POS40 SPEED</v>
      </c>
      <c r="BH83" t="s">
        <v>5422</v>
      </c>
    </row>
    <row r="84" spans="4:60">
      <c r="E84" t="s">
        <v>2882</v>
      </c>
      <c r="F84" t="str">
        <f t="shared" ref="F84:U86" si="214">"D" &amp; TEXT(VALUE(MID(F74,2,LEN(F74)-1)) + 1000,"0000")</f>
        <v>D4582</v>
      </c>
      <c r="G84" t="str">
        <f t="shared" si="214"/>
        <v>D4584</v>
      </c>
      <c r="H84" t="str">
        <f t="shared" si="211"/>
        <v>D4506</v>
      </c>
      <c r="I84" t="str">
        <f t="shared" si="214"/>
        <v>D4588</v>
      </c>
      <c r="M84" t="str">
        <f t="shared" si="214"/>
        <v>D4590</v>
      </c>
      <c r="O84" t="str">
        <f t="shared" si="214"/>
        <v>D4592</v>
      </c>
      <c r="P84" t="str">
        <f t="shared" si="214"/>
        <v>D4594</v>
      </c>
      <c r="U84" t="str">
        <f t="shared" si="214"/>
        <v>D4604</v>
      </c>
      <c r="AJ84" t="s">
        <v>3019</v>
      </c>
      <c r="BH84" t="s">
        <v>5423</v>
      </c>
    </row>
    <row r="85" spans="4:60">
      <c r="D85" t="s">
        <v>1405</v>
      </c>
      <c r="E85" t="s">
        <v>2883</v>
      </c>
      <c r="F85" t="str">
        <f t="shared" ref="F85:U87" si="215">"D" &amp; TEXT(VALUE(MID(F75,2,LEN(F75)-1)) + 1000,"0000")</f>
        <v>D4622</v>
      </c>
      <c r="G85" t="str">
        <f t="shared" si="215"/>
        <v>D4624</v>
      </c>
      <c r="H85" t="str">
        <f t="shared" si="212"/>
        <v>D4546</v>
      </c>
      <c r="I85" t="str">
        <f t="shared" si="215"/>
        <v>D4628</v>
      </c>
      <c r="M85" t="str">
        <f t="shared" si="215"/>
        <v>D4630</v>
      </c>
      <c r="O85" t="str">
        <f t="shared" si="215"/>
        <v>D4632</v>
      </c>
      <c r="P85" t="str">
        <f t="shared" si="215"/>
        <v>D4634</v>
      </c>
      <c r="U85" t="str">
        <f t="shared" si="215"/>
        <v>D4644</v>
      </c>
      <c r="AB85">
        <v>41</v>
      </c>
      <c r="AC85" t="str">
        <f t="shared" si="209"/>
        <v>POS41 DATA</v>
      </c>
      <c r="AD85">
        <v>41</v>
      </c>
      <c r="AE85" t="str">
        <f t="shared" ref="AE85" si="216">CONCATENATE("POS", AD85, " SPEED")</f>
        <v>POS41 SPEED</v>
      </c>
      <c r="BH85" t="s">
        <v>5424</v>
      </c>
    </row>
    <row r="86" spans="4:60">
      <c r="E86" t="s">
        <v>2884</v>
      </c>
      <c r="F86" t="str">
        <f t="shared" ref="F86:U88" si="217">"D" &amp; TEXT(VALUE(MID(F76,2,LEN(F76)-1)) + 1000,"0000")</f>
        <v>D4662</v>
      </c>
      <c r="G86" t="str">
        <f t="shared" si="217"/>
        <v>D4664</v>
      </c>
      <c r="H86" t="str">
        <f t="shared" si="214"/>
        <v>D4586</v>
      </c>
      <c r="I86" t="str">
        <f t="shared" si="217"/>
        <v>D4668</v>
      </c>
      <c r="M86" t="str">
        <f t="shared" si="217"/>
        <v>D4670</v>
      </c>
      <c r="O86" t="str">
        <f t="shared" si="217"/>
        <v>D4672</v>
      </c>
      <c r="P86" t="str">
        <f t="shared" si="217"/>
        <v>D4674</v>
      </c>
      <c r="U86" t="str">
        <f t="shared" si="217"/>
        <v>D4684</v>
      </c>
      <c r="AJ86" t="s">
        <v>3020</v>
      </c>
      <c r="BH86" t="s">
        <v>5425</v>
      </c>
    </row>
    <row r="87" spans="4:60">
      <c r="D87" t="s">
        <v>1406</v>
      </c>
      <c r="E87" t="s">
        <v>2885</v>
      </c>
      <c r="F87" t="str">
        <f t="shared" ref="F87:U89" si="218">"D" &amp; TEXT(VALUE(MID(F77,2,LEN(F77)-1)) + 1000,"0000")</f>
        <v>D4701</v>
      </c>
      <c r="G87" t="str">
        <f t="shared" si="218"/>
        <v>D4702</v>
      </c>
      <c r="H87" t="str">
        <f t="shared" si="215"/>
        <v>D4626</v>
      </c>
      <c r="I87" t="str">
        <f t="shared" si="218"/>
        <v>D4704</v>
      </c>
      <c r="M87" t="str">
        <f t="shared" si="218"/>
        <v>D4705</v>
      </c>
      <c r="O87" t="str">
        <f t="shared" si="218"/>
        <v>D4706</v>
      </c>
      <c r="P87" t="str">
        <f t="shared" si="218"/>
        <v>D4707</v>
      </c>
      <c r="U87" t="str">
        <f t="shared" si="218"/>
        <v>D4712</v>
      </c>
      <c r="AB87">
        <v>42</v>
      </c>
      <c r="AC87" t="str">
        <f t="shared" si="209"/>
        <v>POS42 DATA</v>
      </c>
      <c r="AD87">
        <v>42</v>
      </c>
      <c r="AE87" t="str">
        <f t="shared" ref="AE87" si="219">CONCATENATE("POS", AD87, " SPEED")</f>
        <v>POS42 SPEED</v>
      </c>
      <c r="BH87" t="s">
        <v>5426</v>
      </c>
    </row>
    <row r="88" spans="4:60">
      <c r="E88" t="s">
        <v>2886</v>
      </c>
      <c r="F88" t="str">
        <f t="shared" ref="F88:U90" si="220">"D" &amp; TEXT(VALUE(MID(F78,2,LEN(F78)-1)) + 1000,"0000")</f>
        <v>D4721</v>
      </c>
      <c r="G88" t="str">
        <f t="shared" si="220"/>
        <v>D4722</v>
      </c>
      <c r="H88" t="str">
        <f t="shared" si="217"/>
        <v>D4666</v>
      </c>
      <c r="I88" t="str">
        <f t="shared" si="220"/>
        <v>D4724</v>
      </c>
      <c r="M88" t="str">
        <f t="shared" si="220"/>
        <v>D4725</v>
      </c>
      <c r="O88" t="str">
        <f t="shared" si="220"/>
        <v>D4726</v>
      </c>
      <c r="P88" t="str">
        <f t="shared" si="220"/>
        <v>D4727</v>
      </c>
      <c r="U88" t="str">
        <f t="shared" si="220"/>
        <v>D4732</v>
      </c>
      <c r="AJ88" t="s">
        <v>3021</v>
      </c>
      <c r="BH88" t="s">
        <v>5427</v>
      </c>
    </row>
    <row r="89" spans="4:60">
      <c r="D89" t="s">
        <v>1407</v>
      </c>
      <c r="E89" t="s">
        <v>2887</v>
      </c>
      <c r="F89" t="str">
        <f t="shared" ref="F89:U91" si="221">"D" &amp; TEXT(VALUE(MID(F79,2,LEN(F79)-1)) + 1000,"0000")</f>
        <v>D4741</v>
      </c>
      <c r="G89" t="str">
        <f t="shared" si="221"/>
        <v>D4742</v>
      </c>
      <c r="H89" t="str">
        <f t="shared" si="218"/>
        <v>D4703</v>
      </c>
      <c r="I89" t="str">
        <f t="shared" si="221"/>
        <v>D4744</v>
      </c>
      <c r="M89" t="str">
        <f t="shared" si="221"/>
        <v>D4745</v>
      </c>
      <c r="O89" t="str">
        <f t="shared" si="221"/>
        <v>D4746</v>
      </c>
      <c r="P89" t="str">
        <f t="shared" si="221"/>
        <v>D4747</v>
      </c>
      <c r="U89" t="str">
        <f t="shared" si="221"/>
        <v>D4752</v>
      </c>
      <c r="AB89">
        <v>43</v>
      </c>
      <c r="AC89" t="str">
        <f t="shared" si="209"/>
        <v>POS43 DATA</v>
      </c>
      <c r="AD89">
        <v>43</v>
      </c>
      <c r="AE89" t="str">
        <f t="shared" ref="AE89" si="222">CONCATENATE("POS", AD89, " SPEED")</f>
        <v>POS43 SPEED</v>
      </c>
      <c r="BH89" t="s">
        <v>5428</v>
      </c>
    </row>
    <row r="90" spans="4:60">
      <c r="E90" t="s">
        <v>2888</v>
      </c>
      <c r="F90" t="str">
        <f t="shared" ref="F90:U92" si="223">"D" &amp; TEXT(VALUE(MID(F80,2,LEN(F80)-1)) + 1000,"0000")</f>
        <v>D4822</v>
      </c>
      <c r="G90" t="str">
        <f t="shared" si="223"/>
        <v>D4824</v>
      </c>
      <c r="H90" t="str">
        <f t="shared" si="220"/>
        <v>D4723</v>
      </c>
      <c r="I90" t="str">
        <f t="shared" si="223"/>
        <v>D4828</v>
      </c>
      <c r="M90" t="str">
        <f t="shared" si="223"/>
        <v>D4830</v>
      </c>
      <c r="O90" t="str">
        <f t="shared" si="223"/>
        <v>D4832</v>
      </c>
      <c r="P90" t="str">
        <f t="shared" si="223"/>
        <v>D4834</v>
      </c>
      <c r="U90" t="str">
        <f t="shared" si="223"/>
        <v>D4844</v>
      </c>
      <c r="AJ90" t="s">
        <v>3022</v>
      </c>
      <c r="BH90" t="s">
        <v>5429</v>
      </c>
    </row>
    <row r="91" spans="4:60">
      <c r="D91" t="s">
        <v>1408</v>
      </c>
      <c r="H91" t="str">
        <f t="shared" si="221"/>
        <v>D4743</v>
      </c>
      <c r="AB91">
        <v>44</v>
      </c>
      <c r="AC91" t="str">
        <f t="shared" si="209"/>
        <v>POS44 DATA</v>
      </c>
      <c r="AD91">
        <v>44</v>
      </c>
      <c r="AE91" t="str">
        <f t="shared" ref="AE91" si="224">CONCATENATE("POS", AD91, " SPEED")</f>
        <v>POS44 SPEED</v>
      </c>
      <c r="BH91" t="s">
        <v>5430</v>
      </c>
    </row>
    <row r="92" spans="4:60">
      <c r="E92" t="s">
        <v>2880</v>
      </c>
      <c r="F92" t="str">
        <f>"D" &amp; TEXT(VALUE(MID(F82,2,LEN(F82)-1)) + 1000,"0000")</f>
        <v>D5502</v>
      </c>
      <c r="G92" t="str">
        <f t="shared" ref="G92:U94" si="225">"D" &amp; TEXT(VALUE(MID(G82,2,LEN(G82)-1)) + 1000,"0000")</f>
        <v>D5504</v>
      </c>
      <c r="H92" t="str">
        <f t="shared" si="223"/>
        <v>D4826</v>
      </c>
      <c r="I92" t="str">
        <f t="shared" si="225"/>
        <v>D5508</v>
      </c>
      <c r="M92" t="str">
        <f t="shared" si="225"/>
        <v>D5510</v>
      </c>
      <c r="O92" t="str">
        <f t="shared" si="225"/>
        <v>D5512</v>
      </c>
      <c r="P92" t="str">
        <f t="shared" si="225"/>
        <v>D5514</v>
      </c>
      <c r="U92" t="str">
        <f t="shared" si="225"/>
        <v>D5524</v>
      </c>
      <c r="AJ92" t="s">
        <v>3023</v>
      </c>
      <c r="BH92" t="s">
        <v>5431</v>
      </c>
    </row>
    <row r="93" spans="4:60">
      <c r="D93" t="s">
        <v>1409</v>
      </c>
      <c r="E93" t="s">
        <v>2881</v>
      </c>
      <c r="F93" t="str">
        <f t="shared" ref="F93:U95" si="226">"D" &amp; TEXT(VALUE(MID(F83,2,LEN(F83)-1)) + 1000,"0000")</f>
        <v>D5542</v>
      </c>
      <c r="G93" t="str">
        <f t="shared" si="226"/>
        <v>D5544</v>
      </c>
      <c r="I93" t="str">
        <f t="shared" si="226"/>
        <v>D5548</v>
      </c>
      <c r="M93" t="str">
        <f t="shared" si="226"/>
        <v>D5550</v>
      </c>
      <c r="O93" t="str">
        <f t="shared" si="226"/>
        <v>D5552</v>
      </c>
      <c r="P93" t="str">
        <f t="shared" si="226"/>
        <v>D5554</v>
      </c>
      <c r="U93" t="str">
        <f t="shared" si="226"/>
        <v>D5564</v>
      </c>
      <c r="AB93">
        <v>45</v>
      </c>
      <c r="AC93" t="str">
        <f t="shared" si="209"/>
        <v>POS45 DATA</v>
      </c>
      <c r="AD93">
        <v>45</v>
      </c>
      <c r="AE93" t="str">
        <f t="shared" ref="AE93" si="227">CONCATENATE("POS", AD93, " SPEED")</f>
        <v>POS45 SPEED</v>
      </c>
      <c r="BH93" t="s">
        <v>5432</v>
      </c>
    </row>
    <row r="94" spans="4:60">
      <c r="E94" t="s">
        <v>2882</v>
      </c>
      <c r="F94" t="str">
        <f t="shared" ref="F94:U96" si="228">"D" &amp; TEXT(VALUE(MID(F84,2,LEN(F84)-1)) + 1000,"0000")</f>
        <v>D5582</v>
      </c>
      <c r="G94" t="str">
        <f t="shared" si="228"/>
        <v>D5584</v>
      </c>
      <c r="H94" t="str">
        <f t="shared" si="225"/>
        <v>D5506</v>
      </c>
      <c r="I94" t="str">
        <f t="shared" si="228"/>
        <v>D5588</v>
      </c>
      <c r="M94" t="str">
        <f t="shared" si="228"/>
        <v>D5590</v>
      </c>
      <c r="O94" t="str">
        <f t="shared" si="228"/>
        <v>D5592</v>
      </c>
      <c r="P94" t="str">
        <f t="shared" si="228"/>
        <v>D5594</v>
      </c>
      <c r="U94" t="str">
        <f t="shared" si="228"/>
        <v>D5604</v>
      </c>
      <c r="AJ94" t="s">
        <v>3024</v>
      </c>
      <c r="BH94" t="s">
        <v>5433</v>
      </c>
    </row>
    <row r="95" spans="4:60">
      <c r="D95" t="s">
        <v>1410</v>
      </c>
      <c r="E95" t="s">
        <v>2883</v>
      </c>
      <c r="F95" t="str">
        <f t="shared" ref="F95:U97" si="229">"D" &amp; TEXT(VALUE(MID(F85,2,LEN(F85)-1)) + 1000,"0000")</f>
        <v>D5622</v>
      </c>
      <c r="G95" t="str">
        <f t="shared" si="229"/>
        <v>D5624</v>
      </c>
      <c r="H95" t="str">
        <f t="shared" si="226"/>
        <v>D5546</v>
      </c>
      <c r="I95" t="str">
        <f t="shared" si="229"/>
        <v>D5628</v>
      </c>
      <c r="M95" t="str">
        <f t="shared" si="229"/>
        <v>D5630</v>
      </c>
      <c r="O95" t="str">
        <f t="shared" si="229"/>
        <v>D5632</v>
      </c>
      <c r="P95" t="str">
        <f t="shared" si="229"/>
        <v>D5634</v>
      </c>
      <c r="U95" t="str">
        <f t="shared" si="229"/>
        <v>D5644</v>
      </c>
      <c r="AB95">
        <v>46</v>
      </c>
      <c r="AC95" t="str">
        <f t="shared" si="209"/>
        <v>POS46 DATA</v>
      </c>
      <c r="AD95">
        <v>46</v>
      </c>
      <c r="AE95" t="str">
        <f t="shared" ref="AE95" si="230">CONCATENATE("POS", AD95, " SPEED")</f>
        <v>POS46 SPEED</v>
      </c>
      <c r="BH95" t="s">
        <v>5434</v>
      </c>
    </row>
    <row r="96" spans="4:60">
      <c r="E96" t="s">
        <v>2884</v>
      </c>
      <c r="F96" t="str">
        <f t="shared" ref="F96:U98" si="231">"D" &amp; TEXT(VALUE(MID(F86,2,LEN(F86)-1)) + 1000,"0000")</f>
        <v>D5662</v>
      </c>
      <c r="G96" t="str">
        <f t="shared" si="231"/>
        <v>D5664</v>
      </c>
      <c r="H96" t="str">
        <f t="shared" si="228"/>
        <v>D5586</v>
      </c>
      <c r="I96" t="str">
        <f t="shared" si="231"/>
        <v>D5668</v>
      </c>
      <c r="M96" t="str">
        <f t="shared" si="231"/>
        <v>D5670</v>
      </c>
      <c r="O96" t="str">
        <f t="shared" si="231"/>
        <v>D5672</v>
      </c>
      <c r="P96" t="str">
        <f t="shared" si="231"/>
        <v>D5674</v>
      </c>
      <c r="U96" t="str">
        <f t="shared" si="231"/>
        <v>D5684</v>
      </c>
      <c r="AJ96" t="s">
        <v>3025</v>
      </c>
      <c r="BH96" t="s">
        <v>5435</v>
      </c>
    </row>
    <row r="97" spans="4:60">
      <c r="D97" t="s">
        <v>1411</v>
      </c>
      <c r="E97" t="s">
        <v>2885</v>
      </c>
      <c r="F97" t="str">
        <f t="shared" ref="F97:U99" si="232">"D" &amp; TEXT(VALUE(MID(F87,2,LEN(F87)-1)) + 1000,"0000")</f>
        <v>D5701</v>
      </c>
      <c r="G97" t="str">
        <f t="shared" si="232"/>
        <v>D5702</v>
      </c>
      <c r="H97" t="str">
        <f t="shared" si="229"/>
        <v>D5626</v>
      </c>
      <c r="I97" t="str">
        <f t="shared" si="232"/>
        <v>D5704</v>
      </c>
      <c r="M97" t="str">
        <f t="shared" si="232"/>
        <v>D5705</v>
      </c>
      <c r="O97" t="str">
        <f t="shared" si="232"/>
        <v>D5706</v>
      </c>
      <c r="P97" t="str">
        <f t="shared" si="232"/>
        <v>D5707</v>
      </c>
      <c r="U97" t="str">
        <f t="shared" si="232"/>
        <v>D5712</v>
      </c>
      <c r="AB97">
        <v>47</v>
      </c>
      <c r="AC97" t="str">
        <f t="shared" si="209"/>
        <v>POS47 DATA</v>
      </c>
      <c r="AD97">
        <v>47</v>
      </c>
      <c r="AE97" t="str">
        <f t="shared" ref="AE97" si="233">CONCATENATE("POS", AD97, " SPEED")</f>
        <v>POS47 SPEED</v>
      </c>
      <c r="BH97" t="s">
        <v>5436</v>
      </c>
    </row>
    <row r="98" spans="4:60">
      <c r="E98" t="s">
        <v>2886</v>
      </c>
      <c r="F98" t="str">
        <f t="shared" ref="F98:U100" si="234">"D" &amp; TEXT(VALUE(MID(F88,2,LEN(F88)-1)) + 1000,"0000")</f>
        <v>D5721</v>
      </c>
      <c r="G98" t="str">
        <f t="shared" si="234"/>
        <v>D5722</v>
      </c>
      <c r="H98" t="str">
        <f t="shared" si="231"/>
        <v>D5666</v>
      </c>
      <c r="I98" t="str">
        <f t="shared" si="234"/>
        <v>D5724</v>
      </c>
      <c r="M98" t="str">
        <f t="shared" si="234"/>
        <v>D5725</v>
      </c>
      <c r="O98" t="str">
        <f t="shared" si="234"/>
        <v>D5726</v>
      </c>
      <c r="P98" t="str">
        <f t="shared" si="234"/>
        <v>D5727</v>
      </c>
      <c r="U98" t="str">
        <f t="shared" si="234"/>
        <v>D5732</v>
      </c>
      <c r="AJ98" t="s">
        <v>3026</v>
      </c>
      <c r="BH98" t="s">
        <v>5437</v>
      </c>
    </row>
    <row r="99" spans="4:60">
      <c r="D99" t="s">
        <v>1412</v>
      </c>
      <c r="E99" t="s">
        <v>2887</v>
      </c>
      <c r="F99" t="str">
        <f t="shared" ref="F99:U101" si="235">"D" &amp; TEXT(VALUE(MID(F89,2,LEN(F89)-1)) + 1000,"0000")</f>
        <v>D5741</v>
      </c>
      <c r="G99" t="str">
        <f t="shared" si="235"/>
        <v>D5742</v>
      </c>
      <c r="H99" t="str">
        <f t="shared" si="232"/>
        <v>D5703</v>
      </c>
      <c r="I99" t="str">
        <f t="shared" si="235"/>
        <v>D5744</v>
      </c>
      <c r="M99" t="str">
        <f t="shared" si="235"/>
        <v>D5745</v>
      </c>
      <c r="O99" t="str">
        <f t="shared" si="235"/>
        <v>D5746</v>
      </c>
      <c r="P99" t="str">
        <f t="shared" si="235"/>
        <v>D5747</v>
      </c>
      <c r="U99" t="str">
        <f t="shared" si="235"/>
        <v>D5752</v>
      </c>
      <c r="AB99">
        <v>48</v>
      </c>
      <c r="AC99" t="str">
        <f t="shared" si="209"/>
        <v>POS48 DATA</v>
      </c>
      <c r="AD99">
        <v>48</v>
      </c>
      <c r="AE99" t="str">
        <f t="shared" ref="AE99" si="236">CONCATENATE("POS", AD99, " SPEED")</f>
        <v>POS48 SPEED</v>
      </c>
      <c r="BH99" t="s">
        <v>5438</v>
      </c>
    </row>
    <row r="100" spans="4:60">
      <c r="E100" t="s">
        <v>2888</v>
      </c>
      <c r="F100" t="str">
        <f t="shared" ref="F100:U102" si="237">"D" &amp; TEXT(VALUE(MID(F90,2,LEN(F90)-1)) + 1000,"0000")</f>
        <v>D5822</v>
      </c>
      <c r="G100" t="str">
        <f t="shared" si="237"/>
        <v>D5824</v>
      </c>
      <c r="H100" t="str">
        <f t="shared" si="234"/>
        <v>D5723</v>
      </c>
      <c r="I100" t="str">
        <f t="shared" si="237"/>
        <v>D5828</v>
      </c>
      <c r="M100" t="str">
        <f t="shared" si="237"/>
        <v>D5830</v>
      </c>
      <c r="O100" t="str">
        <f t="shared" si="237"/>
        <v>D5832</v>
      </c>
      <c r="P100" t="str">
        <f t="shared" si="237"/>
        <v>D5834</v>
      </c>
      <c r="U100" t="str">
        <f t="shared" si="237"/>
        <v>D5844</v>
      </c>
      <c r="AJ100" t="s">
        <v>3027</v>
      </c>
      <c r="BH100" t="s">
        <v>5439</v>
      </c>
    </row>
    <row r="101" spans="4:60">
      <c r="D101" t="s">
        <v>1413</v>
      </c>
      <c r="H101" t="str">
        <f t="shared" si="235"/>
        <v>D5743</v>
      </c>
      <c r="AB101">
        <v>49</v>
      </c>
      <c r="AC101" t="str">
        <f t="shared" si="209"/>
        <v>POS49 DATA</v>
      </c>
      <c r="AD101">
        <v>49</v>
      </c>
      <c r="AE101" t="str">
        <f t="shared" ref="AE101" si="238">CONCATENATE("POS", AD101, " SPEED")</f>
        <v>POS49 SPEED</v>
      </c>
      <c r="BH101" t="s">
        <v>5440</v>
      </c>
    </row>
    <row r="102" spans="4:60">
      <c r="H102" t="str">
        <f t="shared" si="237"/>
        <v>D5826</v>
      </c>
      <c r="AJ102" t="s">
        <v>3028</v>
      </c>
      <c r="BH102" t="s">
        <v>5441</v>
      </c>
    </row>
    <row r="103" spans="4:60">
      <c r="D103" t="s">
        <v>1414</v>
      </c>
      <c r="AB103">
        <v>50</v>
      </c>
      <c r="AC103" t="str">
        <f t="shared" ref="AC103" si="239">CONCATENATE("POS", AB103, " DATA")</f>
        <v>POS50 DATA</v>
      </c>
      <c r="AD103">
        <v>50</v>
      </c>
      <c r="AE103" t="str">
        <f t="shared" ref="AE103:AE163" si="240">CONCATENATE("POS", AD103, " SPEED")</f>
        <v>POS50 SPEED</v>
      </c>
      <c r="BH103" t="s">
        <v>5442</v>
      </c>
    </row>
    <row r="104" spans="4:60">
      <c r="AJ104" t="s">
        <v>3029</v>
      </c>
      <c r="BH104" t="s">
        <v>5443</v>
      </c>
    </row>
    <row r="105" spans="4:60">
      <c r="D105" t="s">
        <v>1415</v>
      </c>
      <c r="AB105">
        <v>51</v>
      </c>
      <c r="AC105" t="str">
        <f t="shared" ref="AC105" si="241">CONCATENATE("POS", AB105, " DATA")</f>
        <v>POS51 DATA</v>
      </c>
      <c r="AD105">
        <v>51</v>
      </c>
      <c r="AE105" t="str">
        <f t="shared" ref="AE105:AE165" si="242">CONCATENATE("POS", AD105, " SPEED")</f>
        <v>POS51 SPEED</v>
      </c>
      <c r="BH105" t="s">
        <v>5444</v>
      </c>
    </row>
    <row r="106" spans="4:60">
      <c r="AJ106" t="s">
        <v>3030</v>
      </c>
      <c r="BH106" t="s">
        <v>5445</v>
      </c>
    </row>
    <row r="107" spans="4:60">
      <c r="D107" t="s">
        <v>1416</v>
      </c>
      <c r="E107">
        <v>1</v>
      </c>
      <c r="F107" t="s">
        <v>2897</v>
      </c>
      <c r="G107" t="s">
        <v>2898</v>
      </c>
      <c r="I107" t="s">
        <v>2900</v>
      </c>
      <c r="M107" t="s">
        <v>2901</v>
      </c>
      <c r="O107" t="s">
        <v>2902</v>
      </c>
      <c r="P107" t="s">
        <v>2903</v>
      </c>
      <c r="U107" t="s">
        <v>2904</v>
      </c>
      <c r="AB107">
        <v>52</v>
      </c>
      <c r="AC107" t="str">
        <f t="shared" ref="AC107" si="243">CONCATENATE("POS", AB107, " DATA")</f>
        <v>POS52 DATA</v>
      </c>
      <c r="AD107">
        <v>52</v>
      </c>
      <c r="AE107" t="str">
        <f t="shared" si="240"/>
        <v>POS52 SPEED</v>
      </c>
      <c r="BH107" t="s">
        <v>5446</v>
      </c>
    </row>
    <row r="108" spans="4:60">
      <c r="E108">
        <v>2</v>
      </c>
      <c r="AJ108" t="s">
        <v>3031</v>
      </c>
      <c r="BH108" t="s">
        <v>5447</v>
      </c>
    </row>
    <row r="109" spans="4:60">
      <c r="D109" t="s">
        <v>1417</v>
      </c>
      <c r="E109">
        <v>3</v>
      </c>
      <c r="H109" t="s">
        <v>2899</v>
      </c>
      <c r="AB109">
        <v>53</v>
      </c>
      <c r="AC109" t="str">
        <f t="shared" ref="AC109" si="244">CONCATENATE("POS", AB109, " DATA")</f>
        <v>POS53 DATA</v>
      </c>
      <c r="AD109">
        <v>53</v>
      </c>
      <c r="AE109" t="str">
        <f t="shared" si="242"/>
        <v>POS53 SPEED</v>
      </c>
      <c r="BH109" t="s">
        <v>5448</v>
      </c>
    </row>
    <row r="110" spans="4:60">
      <c r="E110">
        <v>4</v>
      </c>
      <c r="F110" t="s">
        <v>2905</v>
      </c>
      <c r="G110" t="s">
        <v>2906</v>
      </c>
      <c r="I110" t="s">
        <v>2908</v>
      </c>
      <c r="M110" t="s">
        <v>2909</v>
      </c>
      <c r="O110" t="s">
        <v>2910</v>
      </c>
      <c r="P110" t="s">
        <v>2911</v>
      </c>
      <c r="U110" t="s">
        <v>2912</v>
      </c>
      <c r="AJ110" t="s">
        <v>3032</v>
      </c>
      <c r="BH110" t="s">
        <v>5449</v>
      </c>
    </row>
    <row r="111" spans="4:60">
      <c r="D111" t="s">
        <v>1418</v>
      </c>
      <c r="E111">
        <v>5</v>
      </c>
      <c r="F111" t="s">
        <v>2913</v>
      </c>
      <c r="G111" t="s">
        <v>2914</v>
      </c>
      <c r="I111" t="s">
        <v>2916</v>
      </c>
      <c r="M111" t="s">
        <v>2917</v>
      </c>
      <c r="O111" t="s">
        <v>2918</v>
      </c>
      <c r="P111" t="s">
        <v>2919</v>
      </c>
      <c r="U111" t="s">
        <v>2920</v>
      </c>
      <c r="AB111">
        <v>54</v>
      </c>
      <c r="AC111" t="str">
        <f t="shared" ref="AC111" si="245">CONCATENATE("POS", AB111, " DATA")</f>
        <v>POS54 DATA</v>
      </c>
      <c r="AD111">
        <v>54</v>
      </c>
      <c r="AE111" t="str">
        <f t="shared" si="240"/>
        <v>POS54 SPEED</v>
      </c>
      <c r="BH111" t="s">
        <v>5450</v>
      </c>
    </row>
    <row r="112" spans="4:60">
      <c r="E112">
        <v>6</v>
      </c>
      <c r="H112" t="s">
        <v>2907</v>
      </c>
      <c r="AJ112" t="s">
        <v>3033</v>
      </c>
      <c r="BH112" t="s">
        <v>5451</v>
      </c>
    </row>
    <row r="113" spans="4:60">
      <c r="D113" t="s">
        <v>1419</v>
      </c>
      <c r="E113">
        <v>7</v>
      </c>
      <c r="F113" t="s">
        <v>2921</v>
      </c>
      <c r="G113" t="s">
        <v>2922</v>
      </c>
      <c r="H113" t="s">
        <v>2915</v>
      </c>
      <c r="I113" t="s">
        <v>2924</v>
      </c>
      <c r="M113" t="s">
        <v>2925</v>
      </c>
      <c r="O113" t="s">
        <v>2926</v>
      </c>
      <c r="P113" t="s">
        <v>2927</v>
      </c>
      <c r="U113" t="s">
        <v>2928</v>
      </c>
      <c r="AB113">
        <v>55</v>
      </c>
      <c r="AC113" t="str">
        <f t="shared" ref="AC113" si="246">CONCATENATE("POS", AB113, " DATA")</f>
        <v>POS55 DATA</v>
      </c>
      <c r="AD113">
        <v>55</v>
      </c>
      <c r="AE113" t="str">
        <f t="shared" si="242"/>
        <v>POS55 SPEED</v>
      </c>
      <c r="BH113" t="s">
        <v>5452</v>
      </c>
    </row>
    <row r="114" spans="4:60">
      <c r="E114">
        <v>8</v>
      </c>
      <c r="F114" t="s">
        <v>2929</v>
      </c>
      <c r="G114" t="s">
        <v>2930</v>
      </c>
      <c r="I114" t="s">
        <v>2932</v>
      </c>
      <c r="M114" t="s">
        <v>2933</v>
      </c>
      <c r="O114" t="s">
        <v>2934</v>
      </c>
      <c r="P114" t="s">
        <v>2935</v>
      </c>
      <c r="U114" t="s">
        <v>2936</v>
      </c>
      <c r="AJ114" t="s">
        <v>3034</v>
      </c>
      <c r="BH114" t="s">
        <v>5453</v>
      </c>
    </row>
    <row r="115" spans="4:60">
      <c r="E115">
        <v>9</v>
      </c>
      <c r="H115" t="s">
        <v>2923</v>
      </c>
      <c r="AB115">
        <v>56</v>
      </c>
      <c r="AC115" t="str">
        <f t="shared" ref="AC115" si="247">CONCATENATE("POS", AB115, " DATA")</f>
        <v>POS56 DATA</v>
      </c>
      <c r="AD115">
        <v>56</v>
      </c>
      <c r="AE115" t="str">
        <f t="shared" si="240"/>
        <v>POS56 SPEED</v>
      </c>
      <c r="BH115" t="s">
        <v>5454</v>
      </c>
    </row>
    <row r="116" spans="4:60">
      <c r="E116">
        <v>10</v>
      </c>
      <c r="H116" t="s">
        <v>2931</v>
      </c>
      <c r="AJ116" t="s">
        <v>3035</v>
      </c>
      <c r="BH116" t="s">
        <v>5455</v>
      </c>
    </row>
    <row r="117" spans="4:60">
      <c r="E117">
        <v>11</v>
      </c>
      <c r="F117" t="s">
        <v>2937</v>
      </c>
      <c r="G117" t="s">
        <v>2938</v>
      </c>
      <c r="I117" t="s">
        <v>2940</v>
      </c>
      <c r="M117" t="s">
        <v>2941</v>
      </c>
      <c r="O117" t="s">
        <v>2942</v>
      </c>
      <c r="P117" t="s">
        <v>2943</v>
      </c>
      <c r="U117" t="s">
        <v>2944</v>
      </c>
      <c r="AB117">
        <v>57</v>
      </c>
      <c r="AC117" t="str">
        <f t="shared" ref="AC117" si="248">CONCATENATE("POS", AB117, " DATA")</f>
        <v>POS57 DATA</v>
      </c>
      <c r="AD117">
        <v>57</v>
      </c>
      <c r="AE117" t="str">
        <f t="shared" si="242"/>
        <v>POS57 SPEED</v>
      </c>
      <c r="BH117" t="s">
        <v>5456</v>
      </c>
    </row>
    <row r="118" spans="4:60">
      <c r="E118">
        <v>12</v>
      </c>
      <c r="F118" t="s">
        <v>2945</v>
      </c>
      <c r="G118" t="s">
        <v>2946</v>
      </c>
      <c r="I118" t="s">
        <v>2948</v>
      </c>
      <c r="M118" t="s">
        <v>2949</v>
      </c>
      <c r="O118" t="s">
        <v>2950</v>
      </c>
      <c r="P118" t="s">
        <v>2951</v>
      </c>
      <c r="U118" t="s">
        <v>2952</v>
      </c>
      <c r="AJ118" t="s">
        <v>3036</v>
      </c>
      <c r="BH118" t="s">
        <v>5457</v>
      </c>
    </row>
    <row r="119" spans="4:60">
      <c r="E119">
        <v>13</v>
      </c>
      <c r="H119" t="s">
        <v>2939</v>
      </c>
      <c r="AB119">
        <v>58</v>
      </c>
      <c r="AC119" t="str">
        <f t="shared" ref="AC119" si="249">CONCATENATE("POS", AB119, " DATA")</f>
        <v>POS58 DATA</v>
      </c>
      <c r="AD119">
        <v>58</v>
      </c>
      <c r="AE119" t="str">
        <f t="shared" si="240"/>
        <v>POS58 SPEED</v>
      </c>
      <c r="BH119" t="s">
        <v>5458</v>
      </c>
    </row>
    <row r="120" spans="4:60">
      <c r="E120">
        <v>14</v>
      </c>
      <c r="H120" t="s">
        <v>2947</v>
      </c>
      <c r="AJ120" t="s">
        <v>3037</v>
      </c>
      <c r="BH120" t="s">
        <v>5459</v>
      </c>
    </row>
    <row r="121" spans="4:60">
      <c r="E121">
        <v>15</v>
      </c>
      <c r="AB121">
        <v>59</v>
      </c>
      <c r="AC121" t="str">
        <f t="shared" ref="AC121" si="250">CONCATENATE("POS", AB121, " DATA")</f>
        <v>POS59 DATA</v>
      </c>
      <c r="AD121">
        <v>59</v>
      </c>
      <c r="AE121" t="str">
        <f t="shared" si="242"/>
        <v>POS59 SPEED</v>
      </c>
      <c r="BH121" t="s">
        <v>5460</v>
      </c>
    </row>
    <row r="122" spans="4:60">
      <c r="E122">
        <v>16</v>
      </c>
      <c r="AJ122" t="s">
        <v>3038</v>
      </c>
      <c r="BH122" t="s">
        <v>5461</v>
      </c>
    </row>
    <row r="123" spans="4:60">
      <c r="D123" t="s">
        <v>1420</v>
      </c>
      <c r="E123">
        <v>17</v>
      </c>
      <c r="AB123">
        <v>60</v>
      </c>
      <c r="AC123" t="str">
        <f t="shared" ref="AC123" si="251">CONCATENATE("POS", AB123, " DATA")</f>
        <v>POS60 DATA</v>
      </c>
      <c r="AD123">
        <v>60</v>
      </c>
      <c r="AE123" t="str">
        <f t="shared" si="240"/>
        <v>POS60 SPEED</v>
      </c>
      <c r="BH123" t="s">
        <v>5462</v>
      </c>
    </row>
    <row r="124" spans="4:60">
      <c r="E124">
        <v>18</v>
      </c>
      <c r="AJ124" t="s">
        <v>3039</v>
      </c>
      <c r="BH124" t="s">
        <v>5463</v>
      </c>
    </row>
    <row r="125" spans="4:60">
      <c r="D125" t="s">
        <v>1421</v>
      </c>
      <c r="E125">
        <v>19</v>
      </c>
      <c r="AB125">
        <v>61</v>
      </c>
      <c r="AC125" t="str">
        <f t="shared" ref="AC125" si="252">CONCATENATE("POS", AB125, " DATA")</f>
        <v>POS61 DATA</v>
      </c>
      <c r="AD125">
        <v>61</v>
      </c>
      <c r="AE125" t="str">
        <f t="shared" si="242"/>
        <v>POS61 SPEED</v>
      </c>
      <c r="BH125" t="s">
        <v>5464</v>
      </c>
    </row>
    <row r="126" spans="4:60">
      <c r="E126">
        <v>20</v>
      </c>
      <c r="AJ126" t="s">
        <v>3040</v>
      </c>
      <c r="BH126" t="s">
        <v>5465</v>
      </c>
    </row>
    <row r="127" spans="4:60">
      <c r="D127" t="s">
        <v>1422</v>
      </c>
      <c r="E127">
        <v>21</v>
      </c>
      <c r="AB127">
        <v>62</v>
      </c>
      <c r="AC127" t="str">
        <f t="shared" ref="AC127" si="253">CONCATENATE("POS", AB127, " DATA")</f>
        <v>POS62 DATA</v>
      </c>
      <c r="AD127">
        <v>62</v>
      </c>
      <c r="AE127" t="str">
        <f t="shared" si="240"/>
        <v>POS62 SPEED</v>
      </c>
      <c r="BH127" t="s">
        <v>5466</v>
      </c>
    </row>
    <row r="128" spans="4:60">
      <c r="E128">
        <v>22</v>
      </c>
      <c r="AJ128" t="s">
        <v>3041</v>
      </c>
      <c r="BH128" t="s">
        <v>5467</v>
      </c>
    </row>
    <row r="129" spans="4:60">
      <c r="D129" t="s">
        <v>1423</v>
      </c>
      <c r="E129">
        <v>23</v>
      </c>
      <c r="AB129">
        <v>63</v>
      </c>
      <c r="AC129" t="str">
        <f t="shared" ref="AC129" si="254">CONCATENATE("POS", AB129, " DATA")</f>
        <v>POS63 DATA</v>
      </c>
      <c r="AD129">
        <v>63</v>
      </c>
      <c r="AE129" t="str">
        <f t="shared" si="242"/>
        <v>POS63 SPEED</v>
      </c>
      <c r="BH129" t="s">
        <v>5468</v>
      </c>
    </row>
    <row r="130" spans="4:60">
      <c r="E130">
        <v>24</v>
      </c>
      <c r="AJ130" t="s">
        <v>3042</v>
      </c>
      <c r="BH130" t="s">
        <v>5469</v>
      </c>
    </row>
    <row r="131" spans="4:60">
      <c r="D131" t="s">
        <v>1424</v>
      </c>
      <c r="E131">
        <v>25</v>
      </c>
      <c r="AB131">
        <v>64</v>
      </c>
      <c r="AC131" t="str">
        <f t="shared" ref="AC131" si="255">CONCATENATE("POS", AB131, " DATA")</f>
        <v>POS64 DATA</v>
      </c>
      <c r="AD131">
        <v>64</v>
      </c>
      <c r="AE131" t="str">
        <f t="shared" si="240"/>
        <v>POS64 SPEED</v>
      </c>
      <c r="BH131" t="s">
        <v>5470</v>
      </c>
    </row>
    <row r="132" spans="4:60">
      <c r="E132">
        <v>26</v>
      </c>
      <c r="AJ132" t="s">
        <v>3043</v>
      </c>
      <c r="BH132" t="s">
        <v>5471</v>
      </c>
    </row>
    <row r="133" spans="4:60">
      <c r="D133" t="s">
        <v>1425</v>
      </c>
      <c r="E133">
        <v>27</v>
      </c>
      <c r="AB133">
        <v>65</v>
      </c>
      <c r="AC133" t="str">
        <f t="shared" ref="AC133" si="256">CONCATENATE("POS", AB133, " DATA")</f>
        <v>POS65 DATA</v>
      </c>
      <c r="AD133">
        <v>65</v>
      </c>
      <c r="AE133" t="str">
        <f t="shared" si="242"/>
        <v>POS65 SPEED</v>
      </c>
    </row>
    <row r="134" spans="4:60">
      <c r="E134">
        <v>28</v>
      </c>
      <c r="AJ134" t="s">
        <v>3044</v>
      </c>
      <c r="BH134" t="s">
        <v>5412</v>
      </c>
    </row>
    <row r="135" spans="4:60">
      <c r="D135" t="s">
        <v>1426</v>
      </c>
      <c r="E135">
        <v>29</v>
      </c>
      <c r="AB135">
        <v>66</v>
      </c>
      <c r="AC135" t="str">
        <f t="shared" ref="AC135" si="257">CONCATENATE("POS", AB135, " DATA")</f>
        <v>POS66 DATA</v>
      </c>
      <c r="AD135">
        <v>66</v>
      </c>
      <c r="AE135" t="str">
        <f t="shared" si="240"/>
        <v>POS66 SPEED</v>
      </c>
      <c r="BH135" t="s">
        <v>5416</v>
      </c>
    </row>
    <row r="136" spans="4:60">
      <c r="E136">
        <v>30</v>
      </c>
      <c r="AJ136" t="s">
        <v>3045</v>
      </c>
      <c r="BH136" t="s">
        <v>5413</v>
      </c>
    </row>
    <row r="137" spans="4:60">
      <c r="D137" t="s">
        <v>1427</v>
      </c>
      <c r="E137">
        <v>31</v>
      </c>
      <c r="AB137">
        <v>67</v>
      </c>
      <c r="AC137" t="str">
        <f t="shared" ref="AC137" si="258">CONCATENATE("POS", AB137, " DATA")</f>
        <v>POS67 DATA</v>
      </c>
      <c r="AD137">
        <v>67</v>
      </c>
      <c r="AE137" t="str">
        <f t="shared" si="242"/>
        <v>POS67 SPEED</v>
      </c>
      <c r="BH137" t="s">
        <v>5417</v>
      </c>
    </row>
    <row r="138" spans="4:60">
      <c r="E138">
        <v>32</v>
      </c>
      <c r="AJ138" t="s">
        <v>3046</v>
      </c>
      <c r="BH138" t="s">
        <v>5414</v>
      </c>
    </row>
    <row r="139" spans="4:60">
      <c r="D139" t="s">
        <v>1428</v>
      </c>
      <c r="E139">
        <v>33</v>
      </c>
      <c r="AB139">
        <v>68</v>
      </c>
      <c r="AC139" t="str">
        <f t="shared" ref="AC139" si="259">CONCATENATE("POS", AB139, " DATA")</f>
        <v>POS68 DATA</v>
      </c>
      <c r="AD139">
        <v>68</v>
      </c>
      <c r="AE139" t="str">
        <f t="shared" si="240"/>
        <v>POS68 SPEED</v>
      </c>
      <c r="BH139" t="s">
        <v>5418</v>
      </c>
    </row>
    <row r="140" spans="4:60">
      <c r="E140">
        <v>34</v>
      </c>
      <c r="AJ140" t="s">
        <v>3047</v>
      </c>
      <c r="BH140" t="s">
        <v>5415</v>
      </c>
    </row>
    <row r="141" spans="4:60">
      <c r="D141" t="s">
        <v>1429</v>
      </c>
      <c r="E141">
        <v>35</v>
      </c>
      <c r="AB141">
        <v>69</v>
      </c>
      <c r="AC141" t="str">
        <f t="shared" ref="AC141" si="260">CONCATENATE("POS", AB141, " DATA")</f>
        <v>POS69 DATA</v>
      </c>
      <c r="AD141">
        <v>69</v>
      </c>
      <c r="AE141" t="str">
        <f t="shared" si="242"/>
        <v>POS69 SPEED</v>
      </c>
      <c r="BH141" t="s">
        <v>5419</v>
      </c>
    </row>
    <row r="142" spans="4:60">
      <c r="E142">
        <v>36</v>
      </c>
      <c r="AJ142" t="s">
        <v>3048</v>
      </c>
    </row>
    <row r="143" spans="4:60">
      <c r="D143" t="s">
        <v>1430</v>
      </c>
      <c r="E143">
        <v>37</v>
      </c>
      <c r="AB143">
        <v>70</v>
      </c>
      <c r="AC143" t="str">
        <f t="shared" ref="AC143" si="261">CONCATENATE("POS", AB143, " DATA")</f>
        <v>POS70 DATA</v>
      </c>
      <c r="AD143">
        <v>70</v>
      </c>
      <c r="AE143" t="str">
        <f t="shared" si="240"/>
        <v>POS70 SPEED</v>
      </c>
    </row>
    <row r="144" spans="4:60">
      <c r="E144">
        <v>38</v>
      </c>
      <c r="AJ144" t="s">
        <v>3049</v>
      </c>
    </row>
    <row r="145" spans="4:60">
      <c r="D145" t="s">
        <v>1431</v>
      </c>
      <c r="E145">
        <v>39</v>
      </c>
      <c r="AB145">
        <v>71</v>
      </c>
      <c r="AC145" t="str">
        <f t="shared" ref="AC145" si="262">CONCATENATE("POS", AB145, " DATA")</f>
        <v>POS71 DATA</v>
      </c>
      <c r="AD145">
        <v>71</v>
      </c>
      <c r="AE145" t="str">
        <f t="shared" si="242"/>
        <v>POS71 SPEED</v>
      </c>
      <c r="BH145" t="s">
        <v>5472</v>
      </c>
    </row>
    <row r="146" spans="4:60">
      <c r="E146">
        <v>40</v>
      </c>
      <c r="AJ146" t="s">
        <v>3050</v>
      </c>
      <c r="BH146" t="s">
        <v>5473</v>
      </c>
    </row>
    <row r="147" spans="4:60">
      <c r="D147" t="s">
        <v>1432</v>
      </c>
      <c r="E147">
        <v>41</v>
      </c>
      <c r="AB147">
        <v>72</v>
      </c>
      <c r="AC147" t="str">
        <f t="shared" ref="AC147" si="263">CONCATENATE("POS", AB147, " DATA")</f>
        <v>POS72 DATA</v>
      </c>
      <c r="AD147">
        <v>72</v>
      </c>
      <c r="AE147" t="str">
        <f t="shared" si="240"/>
        <v>POS72 SPEED</v>
      </c>
      <c r="BH147" t="s">
        <v>5474</v>
      </c>
    </row>
    <row r="148" spans="4:60">
      <c r="E148">
        <v>42</v>
      </c>
      <c r="AJ148" t="s">
        <v>3051</v>
      </c>
      <c r="BH148" t="s">
        <v>5475</v>
      </c>
    </row>
    <row r="149" spans="4:60">
      <c r="D149" t="s">
        <v>1433</v>
      </c>
      <c r="E149">
        <v>43</v>
      </c>
      <c r="AB149">
        <v>73</v>
      </c>
      <c r="AC149" t="str">
        <f t="shared" ref="AC149" si="264">CONCATENATE("POS", AB149, " DATA")</f>
        <v>POS73 DATA</v>
      </c>
      <c r="AD149">
        <v>73</v>
      </c>
      <c r="AE149" t="str">
        <f t="shared" si="242"/>
        <v>POS73 SPEED</v>
      </c>
      <c r="BH149" t="s">
        <v>5476</v>
      </c>
    </row>
    <row r="150" spans="4:60">
      <c r="E150">
        <v>44</v>
      </c>
      <c r="AJ150" t="s">
        <v>3052</v>
      </c>
      <c r="BH150" t="s">
        <v>5477</v>
      </c>
    </row>
    <row r="151" spans="4:60">
      <c r="D151" t="s">
        <v>1434</v>
      </c>
      <c r="E151">
        <v>45</v>
      </c>
      <c r="AB151">
        <v>74</v>
      </c>
      <c r="AC151" t="str">
        <f t="shared" ref="AC151" si="265">CONCATENATE("POS", AB151, " DATA")</f>
        <v>POS74 DATA</v>
      </c>
      <c r="AD151">
        <v>74</v>
      </c>
      <c r="AE151" t="str">
        <f t="shared" si="240"/>
        <v>POS74 SPEED</v>
      </c>
      <c r="BH151" t="s">
        <v>5478</v>
      </c>
    </row>
    <row r="152" spans="4:60">
      <c r="E152">
        <v>46</v>
      </c>
      <c r="AJ152" t="s">
        <v>3053</v>
      </c>
      <c r="BH152" t="s">
        <v>5479</v>
      </c>
    </row>
    <row r="153" spans="4:60">
      <c r="D153" t="s">
        <v>1435</v>
      </c>
      <c r="E153">
        <v>47</v>
      </c>
      <c r="AB153">
        <v>75</v>
      </c>
      <c r="AC153" t="str">
        <f t="shared" ref="AC153" si="266">CONCATENATE("POS", AB153, " DATA")</f>
        <v>POS75 DATA</v>
      </c>
      <c r="AD153">
        <v>75</v>
      </c>
      <c r="AE153" t="str">
        <f t="shared" si="242"/>
        <v>POS75 SPEED</v>
      </c>
      <c r="BH153" t="s">
        <v>5480</v>
      </c>
    </row>
    <row r="154" spans="4:60">
      <c r="E154">
        <v>48</v>
      </c>
      <c r="AJ154" t="s">
        <v>3054</v>
      </c>
      <c r="BH154" t="s">
        <v>5481</v>
      </c>
    </row>
    <row r="155" spans="4:60">
      <c r="E155">
        <v>49</v>
      </c>
      <c r="AB155">
        <v>76</v>
      </c>
      <c r="AC155" t="str">
        <f t="shared" ref="AC155" si="267">CONCATENATE("POS", AB155, " DATA")</f>
        <v>POS76 DATA</v>
      </c>
      <c r="AD155">
        <v>76</v>
      </c>
      <c r="AE155" t="str">
        <f t="shared" si="240"/>
        <v>POS76 SPEED</v>
      </c>
      <c r="BH155" t="s">
        <v>5482</v>
      </c>
    </row>
    <row r="156" spans="4:60">
      <c r="E156">
        <v>50</v>
      </c>
      <c r="AJ156" t="s">
        <v>3055</v>
      </c>
      <c r="BH156" t="s">
        <v>5483</v>
      </c>
    </row>
    <row r="157" spans="4:60">
      <c r="E157">
        <v>51</v>
      </c>
      <c r="F157" t="s">
        <v>2953</v>
      </c>
      <c r="G157" t="s">
        <v>2954</v>
      </c>
      <c r="I157" t="s">
        <v>2956</v>
      </c>
      <c r="M157" t="s">
        <v>2957</v>
      </c>
      <c r="O157" t="s">
        <v>2958</v>
      </c>
      <c r="P157" t="s">
        <v>2959</v>
      </c>
      <c r="U157" t="s">
        <v>2960</v>
      </c>
      <c r="AB157">
        <v>77</v>
      </c>
      <c r="AC157" t="str">
        <f t="shared" ref="AC157" si="268">CONCATENATE("POS", AB157, " DATA")</f>
        <v>POS77 DATA</v>
      </c>
      <c r="AD157">
        <v>77</v>
      </c>
      <c r="AE157" t="str">
        <f t="shared" si="242"/>
        <v>POS77 SPEED</v>
      </c>
    </row>
    <row r="158" spans="4:60">
      <c r="E158">
        <v>52</v>
      </c>
      <c r="AJ158" t="s">
        <v>3056</v>
      </c>
      <c r="BH158" t="s">
        <v>5484</v>
      </c>
    </row>
    <row r="159" spans="4:60">
      <c r="E159">
        <v>53</v>
      </c>
      <c r="H159" t="s">
        <v>2955</v>
      </c>
      <c r="AB159">
        <v>78</v>
      </c>
      <c r="AC159" t="str">
        <f t="shared" ref="AC159" si="269">CONCATENATE("POS", AB159, " DATA")</f>
        <v>POS78 DATA</v>
      </c>
      <c r="AD159">
        <v>78</v>
      </c>
      <c r="AE159" t="str">
        <f t="shared" si="240"/>
        <v>POS78 SPEED</v>
      </c>
      <c r="BH159" t="s">
        <v>5485</v>
      </c>
    </row>
    <row r="160" spans="4:60">
      <c r="E160">
        <v>54</v>
      </c>
      <c r="AJ160" t="s">
        <v>3057</v>
      </c>
      <c r="BH160" t="s">
        <v>5486</v>
      </c>
    </row>
    <row r="161" spans="4:60">
      <c r="E161">
        <v>55</v>
      </c>
      <c r="AB161">
        <v>79</v>
      </c>
      <c r="AC161" t="str">
        <f t="shared" ref="AC161" si="270">CONCATENATE("POS", AB161, " DATA")</f>
        <v>POS79 DATA</v>
      </c>
      <c r="AD161">
        <v>79</v>
      </c>
      <c r="AE161" t="str">
        <f t="shared" si="242"/>
        <v>POS79 SPEED</v>
      </c>
      <c r="BH161" t="s">
        <v>5487</v>
      </c>
    </row>
    <row r="162" spans="4:60">
      <c r="E162">
        <v>56</v>
      </c>
      <c r="AJ162" t="s">
        <v>3058</v>
      </c>
      <c r="BH162" t="s">
        <v>5488</v>
      </c>
    </row>
    <row r="163" spans="4:60">
      <c r="D163" t="s">
        <v>1436</v>
      </c>
      <c r="E163">
        <v>57</v>
      </c>
      <c r="F163" t="s">
        <v>2961</v>
      </c>
      <c r="G163" t="s">
        <v>2962</v>
      </c>
      <c r="I163" t="s">
        <v>2964</v>
      </c>
      <c r="M163" t="s">
        <v>2965</v>
      </c>
      <c r="O163" t="s">
        <v>2966</v>
      </c>
      <c r="P163" t="s">
        <v>2967</v>
      </c>
      <c r="U163" t="s">
        <v>2968</v>
      </c>
      <c r="AB163">
        <v>80</v>
      </c>
      <c r="AC163" t="str">
        <f t="shared" ref="AC163" si="271">CONCATENATE("POS", AB163, " DATA")</f>
        <v>POS80 DATA</v>
      </c>
      <c r="AD163">
        <v>80</v>
      </c>
      <c r="AE163" t="str">
        <f t="shared" si="240"/>
        <v>POS80 SPEED</v>
      </c>
      <c r="BH163" t="s">
        <v>5489</v>
      </c>
    </row>
    <row r="164" spans="4:60">
      <c r="AJ164" t="s">
        <v>3059</v>
      </c>
      <c r="BH164" t="s">
        <v>5490</v>
      </c>
    </row>
    <row r="165" spans="4:60">
      <c r="D165" t="s">
        <v>1437</v>
      </c>
      <c r="H165" t="s">
        <v>2963</v>
      </c>
      <c r="AB165">
        <v>81</v>
      </c>
      <c r="AC165" t="str">
        <f t="shared" ref="AC165" si="272">CONCATENATE("POS", AB165, " DATA")</f>
        <v>POS81 DATA</v>
      </c>
      <c r="AD165">
        <v>81</v>
      </c>
      <c r="AE165" t="str">
        <f t="shared" si="242"/>
        <v>POS81 SPEED</v>
      </c>
      <c r="BH165" t="s">
        <v>5491</v>
      </c>
    </row>
    <row r="166" spans="4:60">
      <c r="AJ166" t="s">
        <v>3060</v>
      </c>
      <c r="BH166" t="s">
        <v>5492</v>
      </c>
    </row>
    <row r="167" spans="4:60">
      <c r="D167" t="s">
        <v>1438</v>
      </c>
      <c r="AB167">
        <v>82</v>
      </c>
      <c r="AC167" t="str">
        <f t="shared" ref="AC167" si="273">CONCATENATE("POS", AB167, " DATA")</f>
        <v>POS82 DATA</v>
      </c>
      <c r="AD167">
        <v>82</v>
      </c>
      <c r="AE167" t="str">
        <f t="shared" ref="AE167:AE199" si="274">CONCATENATE("POS", AD167, " SPEED")</f>
        <v>POS82 SPEED</v>
      </c>
      <c r="BH167" t="s">
        <v>5493</v>
      </c>
    </row>
    <row r="168" spans="4:60">
      <c r="AJ168" t="s">
        <v>3061</v>
      </c>
      <c r="BH168" t="s">
        <v>5494</v>
      </c>
    </row>
    <row r="169" spans="4:60">
      <c r="D169" t="s">
        <v>1439</v>
      </c>
      <c r="E169">
        <v>1</v>
      </c>
      <c r="F169" t="str">
        <f>"D" &amp; TEXT(VALUE(MID(F107,2,LEN(F107)-1)) + 1000,"0000")</f>
        <v>D4502</v>
      </c>
      <c r="G169" t="str">
        <f t="shared" ref="G169:U171" si="275">"D" &amp; TEXT(VALUE(MID(G107,2,LEN(G107)-1)) + 1000,"0000")</f>
        <v>D4504</v>
      </c>
      <c r="I169" t="str">
        <f t="shared" si="275"/>
        <v>D4508</v>
      </c>
      <c r="M169" t="str">
        <f t="shared" si="275"/>
        <v>D4510</v>
      </c>
      <c r="O169" t="str">
        <f t="shared" si="275"/>
        <v>D4512</v>
      </c>
      <c r="P169" t="str">
        <f t="shared" si="275"/>
        <v>D4514</v>
      </c>
      <c r="U169" t="str">
        <f t="shared" si="275"/>
        <v>D4524</v>
      </c>
      <c r="AB169">
        <v>83</v>
      </c>
      <c r="AC169" t="str">
        <f t="shared" ref="AC169" si="276">CONCATENATE("POS", AB169, " DATA")</f>
        <v>POS83 DATA</v>
      </c>
      <c r="AD169">
        <v>83</v>
      </c>
      <c r="AE169" t="str">
        <f t="shared" ref="AE169:AE201" si="277">CONCATENATE("POS", AD169, " SPEED")</f>
        <v>POS83 SPEED</v>
      </c>
      <c r="BH169" t="s">
        <v>5495</v>
      </c>
    </row>
    <row r="170" spans="4:60">
      <c r="E170">
        <v>2</v>
      </c>
      <c r="AJ170" t="s">
        <v>3062</v>
      </c>
    </row>
    <row r="171" spans="4:60">
      <c r="D171" t="s">
        <v>1440</v>
      </c>
      <c r="E171">
        <v>3</v>
      </c>
      <c r="H171" t="str">
        <f t="shared" si="275"/>
        <v>D4506</v>
      </c>
      <c r="AB171">
        <v>84</v>
      </c>
      <c r="AC171" t="str">
        <f t="shared" ref="AC171" si="278">CONCATENATE("POS", AB171, " DATA")</f>
        <v>POS84 DATA</v>
      </c>
      <c r="AD171">
        <v>84</v>
      </c>
      <c r="AE171" t="str">
        <f t="shared" si="274"/>
        <v>POS84 SPEED</v>
      </c>
      <c r="BH171" t="s">
        <v>5496</v>
      </c>
    </row>
    <row r="172" spans="4:60">
      <c r="E172">
        <v>4</v>
      </c>
      <c r="F172" t="str">
        <f t="shared" ref="F172:U174" si="279">"D" &amp; TEXT(VALUE(MID(F110,2,LEN(F110)-1)) + 1000,"0000")</f>
        <v>D4582</v>
      </c>
      <c r="G172" t="str">
        <f t="shared" si="279"/>
        <v>D4584</v>
      </c>
      <c r="I172" t="str">
        <f t="shared" si="279"/>
        <v>D4588</v>
      </c>
      <c r="M172" t="str">
        <f t="shared" si="279"/>
        <v>D4590</v>
      </c>
      <c r="O172" t="str">
        <f t="shared" si="279"/>
        <v>D4592</v>
      </c>
      <c r="P172" t="str">
        <f t="shared" si="279"/>
        <v>D4594</v>
      </c>
      <c r="U172" t="str">
        <f t="shared" si="279"/>
        <v>D4604</v>
      </c>
      <c r="AJ172" t="s">
        <v>3063</v>
      </c>
      <c r="BH172" t="s">
        <v>5497</v>
      </c>
    </row>
    <row r="173" spans="4:60">
      <c r="D173" t="s">
        <v>1441</v>
      </c>
      <c r="E173">
        <v>5</v>
      </c>
      <c r="F173" t="str">
        <f t="shared" ref="F173:U175" si="280">"D" &amp; TEXT(VALUE(MID(F111,2,LEN(F111)-1)) + 1000,"0000")</f>
        <v>D4622</v>
      </c>
      <c r="G173" t="str">
        <f t="shared" si="280"/>
        <v>D4624</v>
      </c>
      <c r="I173" t="str">
        <f t="shared" si="280"/>
        <v>D4628</v>
      </c>
      <c r="M173" t="str">
        <f t="shared" si="280"/>
        <v>D4630</v>
      </c>
      <c r="O173" t="str">
        <f t="shared" si="280"/>
        <v>D4632</v>
      </c>
      <c r="P173" t="str">
        <f t="shared" si="280"/>
        <v>D4634</v>
      </c>
      <c r="U173" t="str">
        <f t="shared" si="280"/>
        <v>D4644</v>
      </c>
      <c r="AB173">
        <v>85</v>
      </c>
      <c r="AC173" t="str">
        <f t="shared" ref="AC173" si="281">CONCATENATE("POS", AB173, " DATA")</f>
        <v>POS85 DATA</v>
      </c>
      <c r="AD173">
        <v>85</v>
      </c>
      <c r="AE173" t="str">
        <f t="shared" si="277"/>
        <v>POS85 SPEED</v>
      </c>
      <c r="BH173" t="s">
        <v>5498</v>
      </c>
    </row>
    <row r="174" spans="4:60">
      <c r="E174">
        <v>6</v>
      </c>
      <c r="H174" t="str">
        <f t="shared" si="279"/>
        <v>D4586</v>
      </c>
      <c r="AJ174" t="s">
        <v>3064</v>
      </c>
      <c r="BH174" t="s">
        <v>5499</v>
      </c>
    </row>
    <row r="175" spans="4:60">
      <c r="D175" t="s">
        <v>1442</v>
      </c>
      <c r="E175">
        <v>7</v>
      </c>
      <c r="F175" t="str">
        <f t="shared" ref="F175:U177" si="282">"D" &amp; TEXT(VALUE(MID(F113,2,LEN(F113)-1)) + 1000,"0000")</f>
        <v>D4822</v>
      </c>
      <c r="G175" t="str">
        <f t="shared" si="282"/>
        <v>D4824</v>
      </c>
      <c r="H175" t="str">
        <f t="shared" si="280"/>
        <v>D4626</v>
      </c>
      <c r="I175" t="str">
        <f t="shared" si="282"/>
        <v>D4828</v>
      </c>
      <c r="M175" t="str">
        <f t="shared" si="282"/>
        <v>D4830</v>
      </c>
      <c r="O175" t="str">
        <f t="shared" si="282"/>
        <v>D4832</v>
      </c>
      <c r="P175" t="str">
        <f t="shared" si="282"/>
        <v>D4834</v>
      </c>
      <c r="U175" t="str">
        <f t="shared" si="282"/>
        <v>D4844</v>
      </c>
      <c r="AB175">
        <v>86</v>
      </c>
      <c r="AC175" t="str">
        <f t="shared" ref="AC175" si="283">CONCATENATE("POS", AB175, " DATA")</f>
        <v>POS86 DATA</v>
      </c>
      <c r="AD175">
        <v>86</v>
      </c>
      <c r="AE175" t="str">
        <f t="shared" si="274"/>
        <v>POS86 SPEED</v>
      </c>
      <c r="BH175" t="s">
        <v>5500</v>
      </c>
    </row>
    <row r="176" spans="4:60">
      <c r="E176">
        <v>8</v>
      </c>
      <c r="F176" t="str">
        <f t="shared" ref="F176:U178" si="284">"D" &amp; TEXT(VALUE(MID(F114,2,LEN(F114)-1)) + 1000,"0000")</f>
        <v>D4542</v>
      </c>
      <c r="G176" t="str">
        <f t="shared" si="284"/>
        <v>D4544</v>
      </c>
      <c r="I176" t="str">
        <f t="shared" si="284"/>
        <v>D4548</v>
      </c>
      <c r="M176" t="str">
        <f t="shared" si="284"/>
        <v>D4550</v>
      </c>
      <c r="O176" t="str">
        <f t="shared" si="284"/>
        <v>D4552</v>
      </c>
      <c r="P176" t="str">
        <f t="shared" si="284"/>
        <v>D4554</v>
      </c>
      <c r="U176" t="str">
        <f t="shared" si="284"/>
        <v>D4564</v>
      </c>
      <c r="AJ176" t="s">
        <v>3065</v>
      </c>
      <c r="BH176" t="s">
        <v>5501</v>
      </c>
    </row>
    <row r="177" spans="4:60">
      <c r="D177" t="s">
        <v>1443</v>
      </c>
      <c r="E177">
        <v>9</v>
      </c>
      <c r="H177" t="str">
        <f t="shared" si="282"/>
        <v>D4826</v>
      </c>
      <c r="AB177">
        <v>87</v>
      </c>
      <c r="AC177" t="str">
        <f t="shared" ref="AC177" si="285">CONCATENATE("POS", AB177, " DATA")</f>
        <v>POS87 DATA</v>
      </c>
      <c r="AD177">
        <v>87</v>
      </c>
      <c r="AE177" t="str">
        <f t="shared" si="277"/>
        <v>POS87 SPEED</v>
      </c>
      <c r="BH177" t="s">
        <v>5502</v>
      </c>
    </row>
    <row r="178" spans="4:60">
      <c r="E178">
        <v>10</v>
      </c>
      <c r="H178" t="str">
        <f t="shared" si="284"/>
        <v>D4546</v>
      </c>
      <c r="AJ178" t="s">
        <v>3066</v>
      </c>
      <c r="BH178" t="s">
        <v>5503</v>
      </c>
    </row>
    <row r="179" spans="4:60">
      <c r="D179" t="s">
        <v>1444</v>
      </c>
      <c r="E179">
        <v>11</v>
      </c>
      <c r="F179" t="str">
        <f t="shared" ref="F179:U181" si="286">"D" &amp; TEXT(VALUE(MID(F117,2,LEN(F117)-1)) + 1000,"0000")</f>
        <v>D4701</v>
      </c>
      <c r="G179" t="str">
        <f t="shared" si="286"/>
        <v>D4702</v>
      </c>
      <c r="I179" t="str">
        <f t="shared" si="286"/>
        <v>D4704</v>
      </c>
      <c r="M179" t="str">
        <f t="shared" si="286"/>
        <v>D4705</v>
      </c>
      <c r="O179" t="str">
        <f t="shared" si="286"/>
        <v>D4706</v>
      </c>
      <c r="P179" t="str">
        <f t="shared" si="286"/>
        <v>D4707</v>
      </c>
      <c r="U179" t="str">
        <f t="shared" si="286"/>
        <v>D4712</v>
      </c>
      <c r="AB179">
        <v>88</v>
      </c>
      <c r="AC179" t="str">
        <f t="shared" ref="AC179" si="287">CONCATENATE("POS", AB179, " DATA")</f>
        <v>POS88 DATA</v>
      </c>
      <c r="AD179">
        <v>88</v>
      </c>
      <c r="AE179" t="str">
        <f t="shared" si="274"/>
        <v>POS88 SPEED</v>
      </c>
      <c r="BH179" t="s">
        <v>5504</v>
      </c>
    </row>
    <row r="180" spans="4:60">
      <c r="E180">
        <v>12</v>
      </c>
      <c r="F180" t="str">
        <f t="shared" ref="F180:U182" si="288">"D" &amp; TEXT(VALUE(MID(F118,2,LEN(F118)-1)) + 1000,"0000")</f>
        <v>D4721</v>
      </c>
      <c r="G180" t="str">
        <f t="shared" si="288"/>
        <v>D4722</v>
      </c>
      <c r="I180" t="str">
        <f t="shared" si="288"/>
        <v>D4724</v>
      </c>
      <c r="M180" t="str">
        <f t="shared" si="288"/>
        <v>D4725</v>
      </c>
      <c r="O180" t="str">
        <f t="shared" si="288"/>
        <v>D4726</v>
      </c>
      <c r="P180" t="str">
        <f t="shared" si="288"/>
        <v>D4727</v>
      </c>
      <c r="U180" t="str">
        <f t="shared" si="288"/>
        <v>D4732</v>
      </c>
      <c r="AJ180" t="s">
        <v>3067</v>
      </c>
      <c r="BH180" t="s">
        <v>5505</v>
      </c>
    </row>
    <row r="181" spans="4:60">
      <c r="D181" t="s">
        <v>1445</v>
      </c>
      <c r="E181">
        <v>13</v>
      </c>
      <c r="H181" t="str">
        <f t="shared" si="286"/>
        <v>D4703</v>
      </c>
      <c r="AB181">
        <v>89</v>
      </c>
      <c r="AC181" t="str">
        <f t="shared" ref="AC181" si="289">CONCATENATE("POS", AB181, " DATA")</f>
        <v>POS89 DATA</v>
      </c>
      <c r="AD181">
        <v>89</v>
      </c>
      <c r="AE181" t="str">
        <f t="shared" si="277"/>
        <v>POS89 SPEED</v>
      </c>
      <c r="BH181" t="s">
        <v>5506</v>
      </c>
    </row>
    <row r="182" spans="4:60">
      <c r="E182">
        <v>14</v>
      </c>
      <c r="H182" t="str">
        <f t="shared" si="288"/>
        <v>D4723</v>
      </c>
      <c r="AJ182" t="s">
        <v>3068</v>
      </c>
      <c r="BH182" t="s">
        <v>5507</v>
      </c>
    </row>
    <row r="183" spans="4:60">
      <c r="D183" t="s">
        <v>1446</v>
      </c>
      <c r="E183">
        <v>15</v>
      </c>
      <c r="AB183">
        <v>90</v>
      </c>
      <c r="AC183" t="str">
        <f t="shared" ref="AC183" si="290">CONCATENATE("POS", AB183, " DATA")</f>
        <v>POS90 DATA</v>
      </c>
      <c r="AD183">
        <v>90</v>
      </c>
      <c r="AE183" t="str">
        <f t="shared" si="274"/>
        <v>POS90 SPEED</v>
      </c>
    </row>
    <row r="184" spans="4:60">
      <c r="E184">
        <v>16</v>
      </c>
      <c r="AJ184" t="s">
        <v>3069</v>
      </c>
      <c r="BH184" t="s">
        <v>5508</v>
      </c>
    </row>
    <row r="185" spans="4:60">
      <c r="D185" t="s">
        <v>1447</v>
      </c>
      <c r="E185">
        <v>17</v>
      </c>
      <c r="AB185">
        <v>91</v>
      </c>
      <c r="AC185" t="str">
        <f t="shared" ref="AC185" si="291">CONCATENATE("POS", AB185, " DATA")</f>
        <v>POS91 DATA</v>
      </c>
      <c r="AD185">
        <v>91</v>
      </c>
      <c r="AE185" t="str">
        <f t="shared" si="277"/>
        <v>POS91 SPEED</v>
      </c>
      <c r="BH185" t="s">
        <v>5509</v>
      </c>
    </row>
    <row r="186" spans="4:60">
      <c r="E186">
        <v>18</v>
      </c>
      <c r="AJ186" t="s">
        <v>3070</v>
      </c>
      <c r="BH186" t="s">
        <v>5510</v>
      </c>
    </row>
    <row r="187" spans="4:60">
      <c r="D187" t="s">
        <v>1448</v>
      </c>
      <c r="E187">
        <v>19</v>
      </c>
      <c r="AB187">
        <v>92</v>
      </c>
      <c r="AC187" t="str">
        <f t="shared" ref="AC187" si="292">CONCATENATE("POS", AB187, " DATA")</f>
        <v>POS92 DATA</v>
      </c>
      <c r="AD187">
        <v>92</v>
      </c>
      <c r="AE187" t="str">
        <f t="shared" si="274"/>
        <v>POS92 SPEED</v>
      </c>
      <c r="BH187" t="s">
        <v>5511</v>
      </c>
    </row>
    <row r="188" spans="4:60">
      <c r="E188">
        <v>20</v>
      </c>
      <c r="AJ188" t="s">
        <v>3071</v>
      </c>
      <c r="BH188" t="s">
        <v>5512</v>
      </c>
    </row>
    <row r="189" spans="4:60">
      <c r="D189" t="s">
        <v>1449</v>
      </c>
      <c r="E189">
        <v>21</v>
      </c>
      <c r="AB189">
        <v>93</v>
      </c>
      <c r="AC189" t="str">
        <f t="shared" ref="AC189" si="293">CONCATENATE("POS", AB189, " DATA")</f>
        <v>POS93 DATA</v>
      </c>
      <c r="AD189">
        <v>93</v>
      </c>
      <c r="AE189" t="str">
        <f t="shared" si="277"/>
        <v>POS93 SPEED</v>
      </c>
      <c r="BH189" t="s">
        <v>5513</v>
      </c>
    </row>
    <row r="190" spans="4:60">
      <c r="E190">
        <v>22</v>
      </c>
      <c r="AJ190" t="s">
        <v>3072</v>
      </c>
      <c r="BH190" t="s">
        <v>5514</v>
      </c>
    </row>
    <row r="191" spans="4:60">
      <c r="D191" t="s">
        <v>1450</v>
      </c>
      <c r="E191">
        <v>23</v>
      </c>
      <c r="AB191">
        <v>94</v>
      </c>
      <c r="AC191" t="str">
        <f t="shared" ref="AC191" si="294">CONCATENATE("POS", AB191, " DATA")</f>
        <v>POS94 DATA</v>
      </c>
      <c r="AD191">
        <v>94</v>
      </c>
      <c r="AE191" t="str">
        <f t="shared" si="274"/>
        <v>POS94 SPEED</v>
      </c>
      <c r="BH191" t="s">
        <v>5515</v>
      </c>
    </row>
    <row r="192" spans="4:60">
      <c r="E192">
        <v>24</v>
      </c>
      <c r="AJ192" t="s">
        <v>3073</v>
      </c>
      <c r="BH192" t="s">
        <v>5516</v>
      </c>
    </row>
    <row r="193" spans="4:60">
      <c r="D193" t="s">
        <v>1451</v>
      </c>
      <c r="E193">
        <v>25</v>
      </c>
      <c r="AB193">
        <v>95</v>
      </c>
      <c r="AC193" t="str">
        <f t="shared" ref="AC193" si="295">CONCATENATE("POS", AB193, " DATA")</f>
        <v>POS95 DATA</v>
      </c>
      <c r="AD193">
        <v>95</v>
      </c>
      <c r="AE193" t="str">
        <f t="shared" si="277"/>
        <v>POS95 SPEED</v>
      </c>
      <c r="BH193" t="s">
        <v>5517</v>
      </c>
    </row>
    <row r="194" spans="4:60">
      <c r="E194">
        <v>26</v>
      </c>
      <c r="AJ194" t="s">
        <v>3074</v>
      </c>
      <c r="BH194" t="s">
        <v>5518</v>
      </c>
    </row>
    <row r="195" spans="4:60">
      <c r="E195">
        <v>27</v>
      </c>
      <c r="AB195">
        <v>96</v>
      </c>
      <c r="AC195" t="str">
        <f t="shared" ref="AC195" si="296">CONCATENATE("POS", AB195, " DATA")</f>
        <v>POS96 DATA</v>
      </c>
      <c r="AD195">
        <v>96</v>
      </c>
      <c r="AE195" t="str">
        <f t="shared" si="274"/>
        <v>POS96 SPEED</v>
      </c>
      <c r="BH195" t="s">
        <v>5519</v>
      </c>
    </row>
    <row r="196" spans="4:60">
      <c r="E196">
        <v>28</v>
      </c>
      <c r="AJ196" t="s">
        <v>3075</v>
      </c>
    </row>
    <row r="197" spans="4:60">
      <c r="E197">
        <v>29</v>
      </c>
      <c r="AB197">
        <v>97</v>
      </c>
      <c r="AC197" t="str">
        <f t="shared" ref="AC197:AC201" si="297">CONCATENATE("POS", AB197, " DATA")</f>
        <v>POS97 DATA</v>
      </c>
      <c r="AD197">
        <v>97</v>
      </c>
      <c r="AE197" t="str">
        <f t="shared" si="277"/>
        <v>POS97 SPEED</v>
      </c>
      <c r="BH197" t="s">
        <v>5520</v>
      </c>
    </row>
    <row r="198" spans="4:60">
      <c r="E198">
        <v>30</v>
      </c>
      <c r="AJ198" t="s">
        <v>3076</v>
      </c>
      <c r="BH198" t="s">
        <v>5521</v>
      </c>
    </row>
    <row r="199" spans="4:60">
      <c r="E199">
        <v>31</v>
      </c>
      <c r="AB199">
        <v>98</v>
      </c>
      <c r="AC199" t="str">
        <f t="shared" ref="AC199" si="298">CONCATENATE("POS", AB199, " DATA")</f>
        <v>POS98 DATA</v>
      </c>
      <c r="AD199">
        <v>98</v>
      </c>
      <c r="AE199" t="str">
        <f t="shared" si="274"/>
        <v>POS98 SPEED</v>
      </c>
      <c r="BH199" t="s">
        <v>5522</v>
      </c>
    </row>
    <row r="200" spans="4:60">
      <c r="E200">
        <v>32</v>
      </c>
      <c r="AJ200" t="s">
        <v>3077</v>
      </c>
      <c r="BH200" t="s">
        <v>5523</v>
      </c>
    </row>
    <row r="201" spans="4:60">
      <c r="E201">
        <v>33</v>
      </c>
      <c r="AB201">
        <v>99</v>
      </c>
      <c r="AC201" t="str">
        <f t="shared" si="297"/>
        <v>POS99 DATA</v>
      </c>
      <c r="AD201">
        <v>99</v>
      </c>
      <c r="AE201" t="str">
        <f t="shared" si="277"/>
        <v>POS99 SPEED</v>
      </c>
      <c r="BH201" t="s">
        <v>5524</v>
      </c>
    </row>
    <row r="202" spans="4:60">
      <c r="E202">
        <v>34</v>
      </c>
      <c r="AJ202" t="s">
        <v>2978</v>
      </c>
      <c r="BH202" t="s">
        <v>5525</v>
      </c>
    </row>
    <row r="203" spans="4:60">
      <c r="D203" t="s">
        <v>1452</v>
      </c>
      <c r="E203">
        <v>35</v>
      </c>
    </row>
    <row r="204" spans="4:60">
      <c r="E204">
        <v>36</v>
      </c>
      <c r="AJ204" t="s">
        <v>2979</v>
      </c>
    </row>
    <row r="205" spans="4:60">
      <c r="D205" t="s">
        <v>1453</v>
      </c>
      <c r="E205">
        <v>37</v>
      </c>
    </row>
    <row r="206" spans="4:60">
      <c r="E206">
        <v>38</v>
      </c>
      <c r="AJ206" t="s">
        <v>2980</v>
      </c>
    </row>
    <row r="207" spans="4:60">
      <c r="D207" t="s">
        <v>1454</v>
      </c>
      <c r="E207">
        <v>39</v>
      </c>
    </row>
    <row r="208" spans="4:60">
      <c r="E208">
        <v>40</v>
      </c>
      <c r="AJ208" t="s">
        <v>2981</v>
      </c>
    </row>
    <row r="209" spans="4:36">
      <c r="D209" t="s">
        <v>1455</v>
      </c>
      <c r="E209">
        <v>41</v>
      </c>
    </row>
    <row r="210" spans="4:36">
      <c r="E210">
        <v>42</v>
      </c>
      <c r="AJ210" t="s">
        <v>2982</v>
      </c>
    </row>
    <row r="211" spans="4:36">
      <c r="D211" t="s">
        <v>1456</v>
      </c>
      <c r="E211">
        <v>43</v>
      </c>
    </row>
    <row r="212" spans="4:36">
      <c r="E212">
        <v>44</v>
      </c>
      <c r="AJ212" t="s">
        <v>2983</v>
      </c>
    </row>
    <row r="213" spans="4:36">
      <c r="D213" t="s">
        <v>1457</v>
      </c>
      <c r="E213">
        <v>45</v>
      </c>
    </row>
    <row r="214" spans="4:36">
      <c r="E214">
        <v>46</v>
      </c>
      <c r="AJ214" t="s">
        <v>2984</v>
      </c>
    </row>
    <row r="215" spans="4:36">
      <c r="D215" t="s">
        <v>1458</v>
      </c>
      <c r="E215">
        <v>47</v>
      </c>
    </row>
    <row r="216" spans="4:36">
      <c r="E216">
        <v>48</v>
      </c>
      <c r="AJ216" t="s">
        <v>2985</v>
      </c>
    </row>
    <row r="217" spans="4:36">
      <c r="D217" t="s">
        <v>1459</v>
      </c>
      <c r="E217">
        <v>49</v>
      </c>
    </row>
    <row r="218" spans="4:36">
      <c r="E218">
        <v>50</v>
      </c>
      <c r="AJ218" t="s">
        <v>2986</v>
      </c>
    </row>
    <row r="219" spans="4:36">
      <c r="D219" t="s">
        <v>1460</v>
      </c>
      <c r="E219">
        <v>51</v>
      </c>
      <c r="F219" t="str">
        <f t="shared" ref="F219:U221" si="299">"D" &amp; TEXT(VALUE(MID(F157,2,LEN(F157)-1)) + 1000,"0000")</f>
        <v>D4741</v>
      </c>
      <c r="G219" t="str">
        <f t="shared" si="299"/>
        <v>D4742</v>
      </c>
      <c r="I219" t="str">
        <f t="shared" si="299"/>
        <v>D4744</v>
      </c>
      <c r="M219" t="str">
        <f t="shared" si="299"/>
        <v>D4745</v>
      </c>
      <c r="O219" t="str">
        <f t="shared" si="299"/>
        <v>D4746</v>
      </c>
      <c r="P219" t="str">
        <f t="shared" si="299"/>
        <v>D4747</v>
      </c>
      <c r="U219" t="str">
        <f t="shared" si="299"/>
        <v>D4752</v>
      </c>
    </row>
    <row r="220" spans="4:36">
      <c r="E220">
        <v>52</v>
      </c>
      <c r="AJ220" t="s">
        <v>2987</v>
      </c>
    </row>
    <row r="221" spans="4:36">
      <c r="D221" t="s">
        <v>1461</v>
      </c>
      <c r="E221">
        <v>53</v>
      </c>
      <c r="H221" t="str">
        <f t="shared" si="299"/>
        <v>D4743</v>
      </c>
    </row>
    <row r="222" spans="4:36">
      <c r="E222">
        <v>54</v>
      </c>
      <c r="AJ222" t="s">
        <v>2988</v>
      </c>
    </row>
    <row r="223" spans="4:36">
      <c r="D223" t="s">
        <v>1462</v>
      </c>
      <c r="E223">
        <v>55</v>
      </c>
    </row>
    <row r="224" spans="4:36">
      <c r="E224">
        <v>56</v>
      </c>
      <c r="AJ224" t="s">
        <v>2989</v>
      </c>
    </row>
    <row r="225" spans="4:36">
      <c r="D225" t="s">
        <v>1463</v>
      </c>
      <c r="E225">
        <v>57</v>
      </c>
      <c r="F225" t="str">
        <f t="shared" ref="F225:U227" si="300">"D" &amp; TEXT(VALUE(MID(F163,2,LEN(F163)-1)) + 1000,"0000")</f>
        <v>D4662</v>
      </c>
      <c r="G225" t="str">
        <f t="shared" si="300"/>
        <v>D4664</v>
      </c>
      <c r="I225" t="str">
        <f t="shared" si="300"/>
        <v>D4668</v>
      </c>
      <c r="M225" t="str">
        <f t="shared" si="300"/>
        <v>D4670</v>
      </c>
      <c r="O225" t="str">
        <f t="shared" si="300"/>
        <v>D4672</v>
      </c>
      <c r="P225" t="str">
        <f t="shared" si="300"/>
        <v>D4674</v>
      </c>
      <c r="U225" t="str">
        <f t="shared" si="300"/>
        <v>D4684</v>
      </c>
    </row>
    <row r="226" spans="4:36">
      <c r="AJ226" t="s">
        <v>2990</v>
      </c>
    </row>
    <row r="227" spans="4:36">
      <c r="D227" t="s">
        <v>1464</v>
      </c>
      <c r="H227" t="str">
        <f t="shared" si="300"/>
        <v>D4666</v>
      </c>
    </row>
    <row r="228" spans="4:36">
      <c r="AJ228" t="s">
        <v>2991</v>
      </c>
    </row>
    <row r="229" spans="4:36">
      <c r="D229" t="s">
        <v>1465</v>
      </c>
    </row>
    <row r="230" spans="4:36">
      <c r="AJ230" t="s">
        <v>2992</v>
      </c>
    </row>
    <row r="231" spans="4:36">
      <c r="D231" t="s">
        <v>1466</v>
      </c>
      <c r="F231" t="str">
        <f>"D" &amp; TEXT(VALUE(MID(F169,2,LEN(F169)-1)) + 1000,"0000")</f>
        <v>D5502</v>
      </c>
      <c r="G231" t="str">
        <f t="shared" ref="G231:U233" si="301">"D" &amp; TEXT(VALUE(MID(G169,2,LEN(G169)-1)) + 1000,"0000")</f>
        <v>D5504</v>
      </c>
      <c r="I231" t="str">
        <f t="shared" si="301"/>
        <v>D5508</v>
      </c>
      <c r="M231" t="str">
        <f t="shared" si="301"/>
        <v>D5510</v>
      </c>
      <c r="O231" t="str">
        <f t="shared" si="301"/>
        <v>D5512</v>
      </c>
      <c r="P231" t="str">
        <f t="shared" si="301"/>
        <v>D5514</v>
      </c>
      <c r="U231" t="str">
        <f t="shared" si="301"/>
        <v>D5524</v>
      </c>
    </row>
    <row r="232" spans="4:36">
      <c r="AJ232" t="s">
        <v>2993</v>
      </c>
    </row>
    <row r="233" spans="4:36">
      <c r="D233" t="s">
        <v>1467</v>
      </c>
      <c r="H233" t="str">
        <f t="shared" si="301"/>
        <v>D5506</v>
      </c>
    </row>
    <row r="234" spans="4:36">
      <c r="F234" t="str">
        <f t="shared" ref="F234:U236" si="302">"D" &amp; TEXT(VALUE(MID(F172,2,LEN(F172)-1)) + 1000,"0000")</f>
        <v>D5582</v>
      </c>
      <c r="G234" t="str">
        <f t="shared" si="302"/>
        <v>D5584</v>
      </c>
      <c r="I234" t="str">
        <f t="shared" si="302"/>
        <v>D5588</v>
      </c>
      <c r="M234" t="str">
        <f t="shared" si="302"/>
        <v>D5590</v>
      </c>
      <c r="O234" t="str">
        <f t="shared" si="302"/>
        <v>D5592</v>
      </c>
      <c r="P234" t="str">
        <f t="shared" si="302"/>
        <v>D5594</v>
      </c>
      <c r="U234" t="str">
        <f t="shared" si="302"/>
        <v>D5604</v>
      </c>
      <c r="AJ234" t="s">
        <v>2994</v>
      </c>
    </row>
    <row r="235" spans="4:36">
      <c r="F235" t="str">
        <f t="shared" ref="F235:U237" si="303">"D" &amp; TEXT(VALUE(MID(F173,2,LEN(F173)-1)) + 1000,"0000")</f>
        <v>D5622</v>
      </c>
      <c r="G235" t="str">
        <f t="shared" si="303"/>
        <v>D5624</v>
      </c>
      <c r="I235" t="str">
        <f t="shared" si="303"/>
        <v>D5628</v>
      </c>
      <c r="M235" t="str">
        <f t="shared" si="303"/>
        <v>D5630</v>
      </c>
      <c r="O235" t="str">
        <f t="shared" si="303"/>
        <v>D5632</v>
      </c>
      <c r="P235" t="str">
        <f t="shared" si="303"/>
        <v>D5634</v>
      </c>
      <c r="U235" t="str">
        <f t="shared" si="303"/>
        <v>D5644</v>
      </c>
    </row>
    <row r="236" spans="4:36">
      <c r="H236" t="str">
        <f t="shared" si="302"/>
        <v>D5586</v>
      </c>
      <c r="AJ236" t="s">
        <v>2995</v>
      </c>
    </row>
    <row r="237" spans="4:36">
      <c r="F237" t="str">
        <f t="shared" ref="F237:U239" si="304">"D" &amp; TEXT(VALUE(MID(F175,2,LEN(F175)-1)) + 1000,"0000")</f>
        <v>D5822</v>
      </c>
      <c r="G237" t="str">
        <f t="shared" si="304"/>
        <v>D5824</v>
      </c>
      <c r="H237" t="str">
        <f t="shared" si="303"/>
        <v>D5626</v>
      </c>
      <c r="I237" t="str">
        <f t="shared" si="304"/>
        <v>D5828</v>
      </c>
      <c r="M237" t="str">
        <f t="shared" si="304"/>
        <v>D5830</v>
      </c>
      <c r="O237" t="str">
        <f t="shared" si="304"/>
        <v>D5832</v>
      </c>
      <c r="P237" t="str">
        <f t="shared" si="304"/>
        <v>D5834</v>
      </c>
      <c r="U237" t="str">
        <f t="shared" si="304"/>
        <v>D5844</v>
      </c>
    </row>
    <row r="238" spans="4:36">
      <c r="F238" t="str">
        <f t="shared" ref="F238:U240" si="305">"D" &amp; TEXT(VALUE(MID(F176,2,LEN(F176)-1)) + 1000,"0000")</f>
        <v>D5542</v>
      </c>
      <c r="G238" t="str">
        <f t="shared" si="305"/>
        <v>D5544</v>
      </c>
      <c r="I238" t="str">
        <f t="shared" si="305"/>
        <v>D5548</v>
      </c>
      <c r="M238" t="str">
        <f t="shared" si="305"/>
        <v>D5550</v>
      </c>
      <c r="O238" t="str">
        <f t="shared" si="305"/>
        <v>D5552</v>
      </c>
      <c r="P238" t="str">
        <f t="shared" si="305"/>
        <v>D5554</v>
      </c>
      <c r="U238" t="str">
        <f t="shared" si="305"/>
        <v>D5564</v>
      </c>
      <c r="AJ238" t="s">
        <v>2996</v>
      </c>
    </row>
    <row r="239" spans="4:36">
      <c r="H239" t="str">
        <f t="shared" si="304"/>
        <v>D5826</v>
      </c>
    </row>
    <row r="240" spans="4:36">
      <c r="H240" t="str">
        <f t="shared" si="305"/>
        <v>D5546</v>
      </c>
      <c r="AJ240" t="s">
        <v>2997</v>
      </c>
    </row>
    <row r="241" spans="4:36">
      <c r="F241" t="str">
        <f t="shared" ref="F241:U243" si="306">"D" &amp; TEXT(VALUE(MID(F179,2,LEN(F179)-1)) + 1000,"0000")</f>
        <v>D5701</v>
      </c>
      <c r="G241" t="str">
        <f t="shared" si="306"/>
        <v>D5702</v>
      </c>
      <c r="I241" t="str">
        <f t="shared" si="306"/>
        <v>D5704</v>
      </c>
      <c r="M241" t="str">
        <f t="shared" si="306"/>
        <v>D5705</v>
      </c>
      <c r="O241" t="str">
        <f t="shared" si="306"/>
        <v>D5706</v>
      </c>
      <c r="P241" t="str">
        <f t="shared" si="306"/>
        <v>D5707</v>
      </c>
      <c r="U241" t="str">
        <f t="shared" si="306"/>
        <v>D5712</v>
      </c>
    </row>
    <row r="242" spans="4:36">
      <c r="F242" t="str">
        <f t="shared" ref="F242:U244" si="307">"D" &amp; TEXT(VALUE(MID(F180,2,LEN(F180)-1)) + 1000,"0000")</f>
        <v>D5721</v>
      </c>
      <c r="G242" t="str">
        <f t="shared" si="307"/>
        <v>D5722</v>
      </c>
      <c r="I242" t="str">
        <f t="shared" si="307"/>
        <v>D5724</v>
      </c>
      <c r="M242" t="str">
        <f t="shared" si="307"/>
        <v>D5725</v>
      </c>
      <c r="O242" t="str">
        <f t="shared" si="307"/>
        <v>D5726</v>
      </c>
      <c r="P242" t="str">
        <f t="shared" si="307"/>
        <v>D5727</v>
      </c>
      <c r="U242" t="str">
        <f t="shared" si="307"/>
        <v>D5732</v>
      </c>
      <c r="AJ242" t="s">
        <v>2998</v>
      </c>
    </row>
    <row r="243" spans="4:36">
      <c r="D243" t="s">
        <v>1468</v>
      </c>
      <c r="H243" t="str">
        <f t="shared" si="306"/>
        <v>D5703</v>
      </c>
    </row>
    <row r="244" spans="4:36">
      <c r="H244" t="str">
        <f t="shared" si="307"/>
        <v>D5723</v>
      </c>
      <c r="AJ244" t="s">
        <v>2999</v>
      </c>
    </row>
    <row r="245" spans="4:36">
      <c r="D245" t="s">
        <v>1469</v>
      </c>
    </row>
    <row r="246" spans="4:36">
      <c r="AJ246" t="s">
        <v>3000</v>
      </c>
    </row>
    <row r="247" spans="4:36">
      <c r="D247" t="s">
        <v>1470</v>
      </c>
    </row>
    <row r="248" spans="4:36">
      <c r="AJ248" t="s">
        <v>3001</v>
      </c>
    </row>
    <row r="249" spans="4:36">
      <c r="D249" t="s">
        <v>1471</v>
      </c>
      <c r="E249" t="s">
        <v>3079</v>
      </c>
      <c r="F249" t="s">
        <v>3114</v>
      </c>
      <c r="G249">
        <v>100</v>
      </c>
      <c r="H249" t="s">
        <v>3115</v>
      </c>
      <c r="J249" t="s">
        <v>3114</v>
      </c>
      <c r="K249" t="s">
        <v>3158</v>
      </c>
      <c r="L249">
        <v>100</v>
      </c>
      <c r="M249" t="s">
        <v>3115</v>
      </c>
      <c r="O249" t="s">
        <v>3158</v>
      </c>
      <c r="P249" t="s">
        <v>3159</v>
      </c>
      <c r="Q249">
        <v>100</v>
      </c>
      <c r="R249" t="s">
        <v>3115</v>
      </c>
      <c r="T249" t="s">
        <v>3159</v>
      </c>
      <c r="U249" t="s">
        <v>3202</v>
      </c>
      <c r="V249">
        <v>100</v>
      </c>
      <c r="W249" t="s">
        <v>3115</v>
      </c>
      <c r="Y249" t="s">
        <v>3202</v>
      </c>
      <c r="Z249" t="s">
        <v>3203</v>
      </c>
      <c r="AA249">
        <v>100</v>
      </c>
      <c r="AB249" t="s">
        <v>3115</v>
      </c>
      <c r="AD249" t="s">
        <v>3222</v>
      </c>
      <c r="AE249" t="s">
        <v>3241</v>
      </c>
      <c r="AF249">
        <v>100</v>
      </c>
      <c r="AG249" t="s">
        <v>3115</v>
      </c>
    </row>
    <row r="250" spans="4:36">
      <c r="E250" t="s">
        <v>3116</v>
      </c>
      <c r="F250" t="s">
        <v>3117</v>
      </c>
      <c r="G250">
        <v>100</v>
      </c>
      <c r="H250" t="s">
        <v>3115</v>
      </c>
      <c r="J250" t="s">
        <v>3117</v>
      </c>
      <c r="K250" t="s">
        <v>3160</v>
      </c>
      <c r="L250">
        <v>100</v>
      </c>
      <c r="M250" t="s">
        <v>3115</v>
      </c>
      <c r="O250" t="s">
        <v>3160</v>
      </c>
      <c r="P250" t="s">
        <v>3161</v>
      </c>
      <c r="Q250">
        <v>100</v>
      </c>
      <c r="R250" t="s">
        <v>3115</v>
      </c>
      <c r="T250" t="s">
        <v>3161</v>
      </c>
      <c r="U250" t="s">
        <v>3204</v>
      </c>
      <c r="V250">
        <v>100</v>
      </c>
      <c r="W250" t="s">
        <v>3115</v>
      </c>
      <c r="Y250" t="s">
        <v>3204</v>
      </c>
      <c r="Z250" t="s">
        <v>3205</v>
      </c>
      <c r="AA250">
        <v>100</v>
      </c>
      <c r="AB250" t="s">
        <v>3115</v>
      </c>
      <c r="AD250" t="s">
        <v>3223</v>
      </c>
      <c r="AE250" t="s">
        <v>3242</v>
      </c>
      <c r="AF250">
        <v>100</v>
      </c>
      <c r="AG250" t="s">
        <v>3115</v>
      </c>
      <c r="AJ250" t="s">
        <v>3002</v>
      </c>
    </row>
    <row r="251" spans="4:36">
      <c r="D251" t="s">
        <v>1472</v>
      </c>
      <c r="E251" t="s">
        <v>3082</v>
      </c>
      <c r="F251" t="s">
        <v>3118</v>
      </c>
      <c r="G251">
        <v>100</v>
      </c>
      <c r="H251" t="s">
        <v>3115</v>
      </c>
      <c r="J251" t="s">
        <v>3118</v>
      </c>
      <c r="K251" t="s">
        <v>3162</v>
      </c>
      <c r="L251">
        <v>100</v>
      </c>
      <c r="M251" t="s">
        <v>3115</v>
      </c>
      <c r="O251" t="s">
        <v>3162</v>
      </c>
      <c r="P251" t="s">
        <v>3163</v>
      </c>
      <c r="Q251">
        <v>100</v>
      </c>
      <c r="R251" t="s">
        <v>3115</v>
      </c>
      <c r="T251" t="s">
        <v>3163</v>
      </c>
      <c r="U251" t="s">
        <v>3206</v>
      </c>
      <c r="V251">
        <v>100</v>
      </c>
      <c r="W251" t="s">
        <v>3115</v>
      </c>
      <c r="Y251" t="s">
        <v>3206</v>
      </c>
      <c r="Z251" t="s">
        <v>3207</v>
      </c>
      <c r="AA251">
        <v>100</v>
      </c>
      <c r="AB251" t="s">
        <v>3115</v>
      </c>
      <c r="AD251" t="s">
        <v>3224</v>
      </c>
      <c r="AE251" t="s">
        <v>3243</v>
      </c>
      <c r="AF251">
        <v>100</v>
      </c>
      <c r="AG251" t="s">
        <v>3115</v>
      </c>
    </row>
    <row r="252" spans="4:36">
      <c r="E252" t="s">
        <v>3119</v>
      </c>
      <c r="F252" t="s">
        <v>3120</v>
      </c>
      <c r="G252">
        <v>100</v>
      </c>
      <c r="H252" t="s">
        <v>3115</v>
      </c>
      <c r="J252" t="s">
        <v>3120</v>
      </c>
      <c r="K252" t="s">
        <v>3164</v>
      </c>
      <c r="L252">
        <v>100</v>
      </c>
      <c r="M252" t="s">
        <v>3115</v>
      </c>
      <c r="O252" t="s">
        <v>3164</v>
      </c>
      <c r="P252" t="s">
        <v>3165</v>
      </c>
      <c r="Q252">
        <v>100</v>
      </c>
      <c r="R252" t="s">
        <v>3115</v>
      </c>
      <c r="T252" t="s">
        <v>3165</v>
      </c>
      <c r="U252" t="s">
        <v>3208</v>
      </c>
      <c r="V252">
        <v>100</v>
      </c>
      <c r="W252" t="s">
        <v>3115</v>
      </c>
      <c r="Y252" t="s">
        <v>3208</v>
      </c>
      <c r="Z252" t="s">
        <v>3209</v>
      </c>
      <c r="AA252">
        <v>100</v>
      </c>
      <c r="AB252" t="s">
        <v>3115</v>
      </c>
      <c r="AD252" t="s">
        <v>3225</v>
      </c>
      <c r="AE252" t="s">
        <v>3244</v>
      </c>
      <c r="AF252">
        <v>100</v>
      </c>
      <c r="AG252" t="s">
        <v>3115</v>
      </c>
      <c r="AJ252" t="s">
        <v>3003</v>
      </c>
    </row>
    <row r="253" spans="4:36">
      <c r="D253" t="s">
        <v>1473</v>
      </c>
      <c r="E253" t="s">
        <v>3121</v>
      </c>
      <c r="F253" t="s">
        <v>3122</v>
      </c>
      <c r="G253">
        <v>100</v>
      </c>
      <c r="H253" t="s">
        <v>3115</v>
      </c>
      <c r="J253" t="s">
        <v>3122</v>
      </c>
      <c r="K253" t="s">
        <v>3166</v>
      </c>
      <c r="L253">
        <v>100</v>
      </c>
      <c r="M253" t="s">
        <v>3115</v>
      </c>
      <c r="O253" t="s">
        <v>3166</v>
      </c>
      <c r="P253" t="s">
        <v>3167</v>
      </c>
      <c r="Q253">
        <v>100</v>
      </c>
      <c r="R253" t="s">
        <v>3115</v>
      </c>
      <c r="T253" t="s">
        <v>3167</v>
      </c>
      <c r="U253" t="s">
        <v>3210</v>
      </c>
      <c r="V253">
        <v>100</v>
      </c>
      <c r="W253" t="s">
        <v>3115</v>
      </c>
      <c r="Y253" t="s">
        <v>3210</v>
      </c>
      <c r="Z253" t="s">
        <v>3211</v>
      </c>
      <c r="AA253">
        <v>100</v>
      </c>
      <c r="AB253" t="s">
        <v>3115</v>
      </c>
      <c r="AD253" t="s">
        <v>3226</v>
      </c>
      <c r="AE253" t="s">
        <v>3245</v>
      </c>
      <c r="AF253">
        <v>100</v>
      </c>
      <c r="AG253" t="s">
        <v>3115</v>
      </c>
    </row>
    <row r="254" spans="4:36">
      <c r="E254" t="s">
        <v>3085</v>
      </c>
      <c r="F254" t="s">
        <v>3123</v>
      </c>
      <c r="G254">
        <v>200</v>
      </c>
      <c r="H254" t="s">
        <v>3115</v>
      </c>
      <c r="J254" t="s">
        <v>3123</v>
      </c>
      <c r="K254" t="s">
        <v>3168</v>
      </c>
      <c r="L254">
        <v>200</v>
      </c>
      <c r="M254" t="s">
        <v>3115</v>
      </c>
      <c r="O254" t="s">
        <v>3168</v>
      </c>
      <c r="P254" t="s">
        <v>3169</v>
      </c>
      <c r="Q254">
        <v>200</v>
      </c>
      <c r="R254" t="s">
        <v>3115</v>
      </c>
      <c r="T254" t="s">
        <v>3169</v>
      </c>
      <c r="U254" t="s">
        <v>3212</v>
      </c>
      <c r="V254">
        <v>200</v>
      </c>
      <c r="W254" t="s">
        <v>3115</v>
      </c>
      <c r="Y254" t="s">
        <v>3212</v>
      </c>
      <c r="Z254" t="s">
        <v>3213</v>
      </c>
      <c r="AA254">
        <v>200</v>
      </c>
      <c r="AB254" t="s">
        <v>3115</v>
      </c>
      <c r="AD254" t="s">
        <v>3227</v>
      </c>
      <c r="AE254" t="s">
        <v>3246</v>
      </c>
      <c r="AF254">
        <v>200</v>
      </c>
      <c r="AG254" t="s">
        <v>3115</v>
      </c>
      <c r="AJ254" t="s">
        <v>3004</v>
      </c>
    </row>
    <row r="255" spans="4:36">
      <c r="D255" t="s">
        <v>1474</v>
      </c>
      <c r="E255" t="s">
        <v>3088</v>
      </c>
      <c r="F255" t="s">
        <v>3124</v>
      </c>
      <c r="G255">
        <v>200</v>
      </c>
      <c r="H255" t="s">
        <v>3115</v>
      </c>
      <c r="J255" t="s">
        <v>3124</v>
      </c>
      <c r="K255" t="s">
        <v>3170</v>
      </c>
      <c r="L255">
        <v>200</v>
      </c>
      <c r="M255" t="s">
        <v>3115</v>
      </c>
      <c r="O255" t="s">
        <v>3170</v>
      </c>
      <c r="P255" t="s">
        <v>3171</v>
      </c>
      <c r="Q255">
        <v>200</v>
      </c>
      <c r="R255" t="s">
        <v>3115</v>
      </c>
      <c r="T255" t="s">
        <v>3171</v>
      </c>
      <c r="U255" t="s">
        <v>3214</v>
      </c>
      <c r="V255">
        <v>200</v>
      </c>
      <c r="W255" t="s">
        <v>3115</v>
      </c>
      <c r="Y255" t="s">
        <v>3214</v>
      </c>
      <c r="Z255" t="s">
        <v>3215</v>
      </c>
      <c r="AA255">
        <v>200</v>
      </c>
      <c r="AB255" t="s">
        <v>3115</v>
      </c>
      <c r="AD255" t="s">
        <v>3228</v>
      </c>
      <c r="AE255" t="s">
        <v>3247</v>
      </c>
      <c r="AF255">
        <v>200</v>
      </c>
      <c r="AG255" t="s">
        <v>3115</v>
      </c>
    </row>
    <row r="256" spans="4:36">
      <c r="E256" t="s">
        <v>3125</v>
      </c>
      <c r="F256" t="s">
        <v>3126</v>
      </c>
      <c r="G256">
        <v>10</v>
      </c>
      <c r="H256" t="s">
        <v>3115</v>
      </c>
      <c r="J256" t="s">
        <v>3126</v>
      </c>
      <c r="K256" t="s">
        <v>3172</v>
      </c>
      <c r="L256">
        <v>10</v>
      </c>
      <c r="M256" t="s">
        <v>3115</v>
      </c>
      <c r="O256" t="s">
        <v>3172</v>
      </c>
      <c r="P256" t="s">
        <v>3173</v>
      </c>
      <c r="Q256">
        <v>10</v>
      </c>
      <c r="R256" t="s">
        <v>3115</v>
      </c>
      <c r="T256" t="s">
        <v>3173</v>
      </c>
      <c r="U256" t="s">
        <v>3216</v>
      </c>
      <c r="V256">
        <v>10</v>
      </c>
      <c r="W256" t="s">
        <v>3115</v>
      </c>
      <c r="Y256" t="s">
        <v>3216</v>
      </c>
      <c r="Z256" t="s">
        <v>3217</v>
      </c>
      <c r="AA256">
        <v>10</v>
      </c>
      <c r="AB256" t="s">
        <v>3115</v>
      </c>
      <c r="AD256" t="s">
        <v>3229</v>
      </c>
      <c r="AE256" t="s">
        <v>3248</v>
      </c>
      <c r="AF256">
        <v>10</v>
      </c>
      <c r="AG256" t="s">
        <v>3115</v>
      </c>
      <c r="AJ256" t="s">
        <v>3005</v>
      </c>
    </row>
    <row r="257" spans="4:36">
      <c r="D257" t="s">
        <v>1475</v>
      </c>
      <c r="E257" t="s">
        <v>3127</v>
      </c>
      <c r="F257" t="s">
        <v>3128</v>
      </c>
      <c r="G257">
        <v>10</v>
      </c>
      <c r="H257" t="s">
        <v>3115</v>
      </c>
      <c r="J257" t="s">
        <v>3128</v>
      </c>
      <c r="K257" t="s">
        <v>3174</v>
      </c>
      <c r="L257">
        <v>10</v>
      </c>
      <c r="M257" t="s">
        <v>3115</v>
      </c>
      <c r="O257" t="s">
        <v>3174</v>
      </c>
      <c r="P257" t="s">
        <v>3175</v>
      </c>
      <c r="Q257">
        <v>10</v>
      </c>
      <c r="R257" t="s">
        <v>3115</v>
      </c>
      <c r="T257" t="s">
        <v>3175</v>
      </c>
      <c r="U257" t="s">
        <v>3218</v>
      </c>
      <c r="V257">
        <v>10</v>
      </c>
      <c r="W257" t="s">
        <v>3115</v>
      </c>
      <c r="Y257" t="s">
        <v>3218</v>
      </c>
      <c r="Z257" t="s">
        <v>3219</v>
      </c>
      <c r="AA257">
        <v>10</v>
      </c>
      <c r="AB257" t="s">
        <v>3115</v>
      </c>
      <c r="AD257" t="s">
        <v>3230</v>
      </c>
      <c r="AE257" t="s">
        <v>3249</v>
      </c>
      <c r="AF257">
        <v>10</v>
      </c>
      <c r="AG257" t="s">
        <v>3115</v>
      </c>
    </row>
    <row r="258" spans="4:36">
      <c r="E258" t="s">
        <v>3129</v>
      </c>
      <c r="F258" t="s">
        <v>3130</v>
      </c>
      <c r="G258">
        <v>10</v>
      </c>
      <c r="H258" t="s">
        <v>3115</v>
      </c>
      <c r="J258" t="s">
        <v>3130</v>
      </c>
      <c r="K258" t="s">
        <v>3176</v>
      </c>
      <c r="L258">
        <v>10</v>
      </c>
      <c r="M258" t="s">
        <v>3115</v>
      </c>
      <c r="O258" t="s">
        <v>3176</v>
      </c>
      <c r="P258" t="s">
        <v>3177</v>
      </c>
      <c r="Q258">
        <v>10</v>
      </c>
      <c r="R258" t="s">
        <v>3115</v>
      </c>
      <c r="T258" t="s">
        <v>3177</v>
      </c>
      <c r="U258" t="s">
        <v>3220</v>
      </c>
      <c r="V258">
        <v>10</v>
      </c>
      <c r="W258" t="s">
        <v>3115</v>
      </c>
      <c r="Y258" t="s">
        <v>3220</v>
      </c>
      <c r="Z258" t="s">
        <v>3221</v>
      </c>
      <c r="AA258">
        <v>10</v>
      </c>
      <c r="AB258" t="s">
        <v>3115</v>
      </c>
      <c r="AD258" t="s">
        <v>3231</v>
      </c>
      <c r="AE258" t="s">
        <v>3250</v>
      </c>
      <c r="AF258">
        <v>10</v>
      </c>
      <c r="AG258" t="s">
        <v>3115</v>
      </c>
      <c r="AJ258" t="s">
        <v>3006</v>
      </c>
    </row>
    <row r="259" spans="4:36">
      <c r="D259" t="s">
        <v>1476</v>
      </c>
    </row>
    <row r="260" spans="4:36">
      <c r="AJ260" t="s">
        <v>3007</v>
      </c>
    </row>
    <row r="261" spans="4:36">
      <c r="D261" t="s">
        <v>1477</v>
      </c>
      <c r="E261" t="s">
        <v>3131</v>
      </c>
      <c r="F261" t="s">
        <v>3132</v>
      </c>
      <c r="G261">
        <v>2</v>
      </c>
      <c r="H261" t="s">
        <v>3115</v>
      </c>
      <c r="J261" t="s">
        <v>3132</v>
      </c>
      <c r="K261" t="s">
        <v>3149</v>
      </c>
      <c r="L261">
        <v>2</v>
      </c>
      <c r="M261" t="s">
        <v>3115</v>
      </c>
      <c r="O261" t="s">
        <v>3149</v>
      </c>
      <c r="P261" t="s">
        <v>3178</v>
      </c>
      <c r="Q261">
        <v>2</v>
      </c>
      <c r="R261" t="s">
        <v>3115</v>
      </c>
      <c r="T261" t="s">
        <v>3178</v>
      </c>
      <c r="U261" t="s">
        <v>3187</v>
      </c>
      <c r="V261">
        <v>2</v>
      </c>
      <c r="W261" t="s">
        <v>3115</v>
      </c>
      <c r="Y261" t="s">
        <v>3187</v>
      </c>
      <c r="Z261" t="s">
        <v>3188</v>
      </c>
      <c r="AA261">
        <v>2</v>
      </c>
      <c r="AB261" t="s">
        <v>3115</v>
      </c>
      <c r="AD261" t="s">
        <v>3232</v>
      </c>
      <c r="AE261" t="s">
        <v>3251</v>
      </c>
      <c r="AF261">
        <v>2</v>
      </c>
      <c r="AG261" t="s">
        <v>3115</v>
      </c>
    </row>
    <row r="262" spans="4:36">
      <c r="E262" t="s">
        <v>3133</v>
      </c>
      <c r="F262" t="s">
        <v>3134</v>
      </c>
      <c r="G262">
        <v>2</v>
      </c>
      <c r="H262" t="s">
        <v>3115</v>
      </c>
      <c r="J262" t="s">
        <v>3134</v>
      </c>
      <c r="K262" t="s">
        <v>3150</v>
      </c>
      <c r="L262">
        <v>2</v>
      </c>
      <c r="M262" t="s">
        <v>3115</v>
      </c>
      <c r="O262" t="s">
        <v>3150</v>
      </c>
      <c r="P262" t="s">
        <v>3179</v>
      </c>
      <c r="Q262">
        <v>2</v>
      </c>
      <c r="R262" t="s">
        <v>3115</v>
      </c>
      <c r="T262" t="s">
        <v>3179</v>
      </c>
      <c r="U262" t="s">
        <v>3189</v>
      </c>
      <c r="V262">
        <v>2</v>
      </c>
      <c r="W262" t="s">
        <v>3115</v>
      </c>
      <c r="Y262" t="s">
        <v>3189</v>
      </c>
      <c r="Z262" t="s">
        <v>3190</v>
      </c>
      <c r="AA262">
        <v>2</v>
      </c>
      <c r="AB262" t="s">
        <v>3115</v>
      </c>
      <c r="AD262" t="s">
        <v>3233</v>
      </c>
      <c r="AE262" t="s">
        <v>3252</v>
      </c>
      <c r="AF262">
        <v>2</v>
      </c>
      <c r="AG262" t="s">
        <v>3115</v>
      </c>
      <c r="AJ262" t="s">
        <v>3008</v>
      </c>
    </row>
    <row r="263" spans="4:36">
      <c r="D263" t="s">
        <v>1478</v>
      </c>
      <c r="E263" t="s">
        <v>3135</v>
      </c>
      <c r="F263" t="s">
        <v>3136</v>
      </c>
      <c r="G263">
        <v>1</v>
      </c>
      <c r="H263" t="s">
        <v>3115</v>
      </c>
      <c r="J263" t="s">
        <v>3136</v>
      </c>
      <c r="K263" t="s">
        <v>3151</v>
      </c>
      <c r="L263">
        <v>1</v>
      </c>
      <c r="M263" t="s">
        <v>3115</v>
      </c>
      <c r="O263" t="s">
        <v>3151</v>
      </c>
      <c r="P263" t="s">
        <v>3180</v>
      </c>
      <c r="Q263">
        <v>1</v>
      </c>
      <c r="R263" t="s">
        <v>3115</v>
      </c>
      <c r="T263" t="s">
        <v>3180</v>
      </c>
      <c r="U263" t="s">
        <v>3191</v>
      </c>
      <c r="V263">
        <v>1</v>
      </c>
      <c r="W263" t="s">
        <v>3115</v>
      </c>
      <c r="Y263" t="s">
        <v>3191</v>
      </c>
      <c r="Z263" t="s">
        <v>3192</v>
      </c>
      <c r="AA263">
        <v>1</v>
      </c>
      <c r="AB263" t="s">
        <v>3115</v>
      </c>
      <c r="AD263" t="s">
        <v>3234</v>
      </c>
      <c r="AE263" t="s">
        <v>3253</v>
      </c>
      <c r="AF263">
        <v>1</v>
      </c>
      <c r="AG263" t="s">
        <v>3115</v>
      </c>
    </row>
    <row r="264" spans="4:36">
      <c r="E264" t="s">
        <v>3137</v>
      </c>
      <c r="F264" t="s">
        <v>3138</v>
      </c>
      <c r="G264">
        <v>2</v>
      </c>
      <c r="H264" t="s">
        <v>3115</v>
      </c>
      <c r="J264" t="s">
        <v>3138</v>
      </c>
      <c r="K264" t="s">
        <v>3152</v>
      </c>
      <c r="L264">
        <v>2</v>
      </c>
      <c r="M264" t="s">
        <v>3115</v>
      </c>
      <c r="O264" t="s">
        <v>3152</v>
      </c>
      <c r="P264" t="s">
        <v>3181</v>
      </c>
      <c r="Q264">
        <v>2</v>
      </c>
      <c r="R264" t="s">
        <v>3115</v>
      </c>
      <c r="T264" t="s">
        <v>3181</v>
      </c>
      <c r="U264" t="s">
        <v>3193</v>
      </c>
      <c r="V264">
        <v>2</v>
      </c>
      <c r="W264" t="s">
        <v>3115</v>
      </c>
      <c r="Y264" t="s">
        <v>3193</v>
      </c>
      <c r="Z264" t="s">
        <v>3194</v>
      </c>
      <c r="AA264">
        <v>2</v>
      </c>
      <c r="AB264" t="s">
        <v>3115</v>
      </c>
      <c r="AD264" t="s">
        <v>3235</v>
      </c>
      <c r="AE264" t="s">
        <v>3254</v>
      </c>
      <c r="AF264">
        <v>2</v>
      </c>
      <c r="AG264" t="s">
        <v>3115</v>
      </c>
      <c r="AJ264" t="s">
        <v>3009</v>
      </c>
    </row>
    <row r="265" spans="4:36">
      <c r="D265" t="s">
        <v>1479</v>
      </c>
      <c r="E265" t="s">
        <v>3139</v>
      </c>
      <c r="F265" t="s">
        <v>3140</v>
      </c>
      <c r="G265">
        <v>100</v>
      </c>
      <c r="H265" t="s">
        <v>3115</v>
      </c>
      <c r="J265" t="s">
        <v>3140</v>
      </c>
      <c r="K265" t="s">
        <v>3153</v>
      </c>
      <c r="L265">
        <v>100</v>
      </c>
      <c r="M265" t="s">
        <v>3115</v>
      </c>
      <c r="O265" t="s">
        <v>3153</v>
      </c>
      <c r="P265" t="s">
        <v>3182</v>
      </c>
      <c r="Q265">
        <v>100</v>
      </c>
      <c r="R265" t="s">
        <v>3115</v>
      </c>
      <c r="T265" t="s">
        <v>3182</v>
      </c>
      <c r="U265" t="s">
        <v>3195</v>
      </c>
      <c r="V265">
        <v>100</v>
      </c>
      <c r="W265" t="s">
        <v>3115</v>
      </c>
      <c r="Y265" t="s">
        <v>3195</v>
      </c>
      <c r="Z265" t="s">
        <v>3196</v>
      </c>
      <c r="AA265">
        <v>100</v>
      </c>
      <c r="AB265" t="s">
        <v>3115</v>
      </c>
      <c r="AD265" t="s">
        <v>3236</v>
      </c>
      <c r="AE265" t="s">
        <v>3255</v>
      </c>
      <c r="AF265">
        <v>100</v>
      </c>
      <c r="AG265" t="s">
        <v>3115</v>
      </c>
    </row>
    <row r="266" spans="4:36">
      <c r="E266" t="s">
        <v>3141</v>
      </c>
      <c r="F266" t="s">
        <v>3142</v>
      </c>
      <c r="G266">
        <v>1000</v>
      </c>
      <c r="H266" t="s">
        <v>3115</v>
      </c>
      <c r="J266" t="s">
        <v>3142</v>
      </c>
      <c r="K266" t="s">
        <v>3154</v>
      </c>
      <c r="L266">
        <v>1000</v>
      </c>
      <c r="M266" t="s">
        <v>3115</v>
      </c>
      <c r="O266" t="s">
        <v>3154</v>
      </c>
      <c r="P266" t="s">
        <v>3183</v>
      </c>
      <c r="Q266">
        <v>1000</v>
      </c>
      <c r="R266" t="s">
        <v>3115</v>
      </c>
      <c r="T266" t="s">
        <v>3183</v>
      </c>
      <c r="U266" t="s">
        <v>3197</v>
      </c>
      <c r="V266">
        <v>1000</v>
      </c>
      <c r="W266" t="s">
        <v>3115</v>
      </c>
      <c r="Y266" t="s">
        <v>3197</v>
      </c>
      <c r="Z266" t="s">
        <v>3198</v>
      </c>
      <c r="AA266">
        <v>1000</v>
      </c>
      <c r="AB266" t="s">
        <v>3115</v>
      </c>
      <c r="AD266" t="s">
        <v>3237</v>
      </c>
      <c r="AE266" t="s">
        <v>3256</v>
      </c>
      <c r="AF266">
        <v>1000</v>
      </c>
      <c r="AG266" t="s">
        <v>3115</v>
      </c>
      <c r="AJ266" t="s">
        <v>3010</v>
      </c>
    </row>
    <row r="267" spans="4:36">
      <c r="D267" t="s">
        <v>1480</v>
      </c>
      <c r="E267" t="s">
        <v>3143</v>
      </c>
      <c r="F267" t="s">
        <v>3144</v>
      </c>
      <c r="G267">
        <v>1</v>
      </c>
      <c r="H267" t="s">
        <v>3115</v>
      </c>
      <c r="J267" t="s">
        <v>3144</v>
      </c>
      <c r="K267" t="s">
        <v>3155</v>
      </c>
      <c r="L267">
        <v>1</v>
      </c>
      <c r="M267" t="s">
        <v>3115</v>
      </c>
      <c r="O267" t="s">
        <v>3155</v>
      </c>
      <c r="P267" t="s">
        <v>3184</v>
      </c>
      <c r="Q267">
        <v>1</v>
      </c>
      <c r="R267" t="s">
        <v>3115</v>
      </c>
      <c r="T267" t="s">
        <v>3184</v>
      </c>
      <c r="U267" t="s">
        <v>3200</v>
      </c>
      <c r="V267">
        <v>1</v>
      </c>
      <c r="W267" t="s">
        <v>3115</v>
      </c>
      <c r="Y267" t="s">
        <v>3200</v>
      </c>
      <c r="Z267" t="s">
        <v>3238</v>
      </c>
      <c r="AA267">
        <v>1</v>
      </c>
      <c r="AB267" t="s">
        <v>3115</v>
      </c>
      <c r="AD267" t="s">
        <v>3258</v>
      </c>
      <c r="AE267" t="s">
        <v>3261</v>
      </c>
      <c r="AF267">
        <v>1</v>
      </c>
      <c r="AG267" t="s">
        <v>3115</v>
      </c>
    </row>
    <row r="268" spans="4:36">
      <c r="E268" t="s">
        <v>3145</v>
      </c>
      <c r="F268" t="s">
        <v>3146</v>
      </c>
      <c r="G268">
        <v>1</v>
      </c>
      <c r="H268" t="s">
        <v>3115</v>
      </c>
      <c r="J268" t="s">
        <v>3146</v>
      </c>
      <c r="K268" t="s">
        <v>3156</v>
      </c>
      <c r="L268">
        <v>1</v>
      </c>
      <c r="M268" t="s">
        <v>3115</v>
      </c>
      <c r="O268" t="s">
        <v>3156</v>
      </c>
      <c r="P268" t="s">
        <v>3185</v>
      </c>
      <c r="Q268">
        <v>1</v>
      </c>
      <c r="R268" t="s">
        <v>3115</v>
      </c>
      <c r="T268" t="s">
        <v>3185</v>
      </c>
      <c r="U268" t="s">
        <v>3201</v>
      </c>
      <c r="V268">
        <v>1</v>
      </c>
      <c r="W268" t="s">
        <v>3115</v>
      </c>
      <c r="Y268" t="s">
        <v>3201</v>
      </c>
      <c r="Z268" t="s">
        <v>3239</v>
      </c>
      <c r="AA268">
        <v>1</v>
      </c>
      <c r="AB268" t="s">
        <v>3115</v>
      </c>
      <c r="AD268" t="s">
        <v>3259</v>
      </c>
      <c r="AE268" t="s">
        <v>3262</v>
      </c>
      <c r="AF268">
        <v>1</v>
      </c>
      <c r="AG268" t="s">
        <v>3115</v>
      </c>
      <c r="AJ268" t="s">
        <v>3011</v>
      </c>
    </row>
    <row r="269" spans="4:36">
      <c r="D269" t="s">
        <v>1481</v>
      </c>
      <c r="E269" t="s">
        <v>3147</v>
      </c>
      <c r="F269" t="s">
        <v>3148</v>
      </c>
      <c r="G269">
        <v>16</v>
      </c>
      <c r="H269" t="s">
        <v>3115</v>
      </c>
      <c r="J269" t="s">
        <v>3148</v>
      </c>
      <c r="K269" t="s">
        <v>3157</v>
      </c>
      <c r="L269">
        <v>16</v>
      </c>
      <c r="M269" t="s">
        <v>3115</v>
      </c>
      <c r="O269" t="s">
        <v>3157</v>
      </c>
      <c r="P269" t="s">
        <v>3186</v>
      </c>
      <c r="Q269">
        <v>16</v>
      </c>
      <c r="R269" t="s">
        <v>3115</v>
      </c>
      <c r="T269" t="s">
        <v>3186</v>
      </c>
      <c r="U269" t="s">
        <v>3199</v>
      </c>
      <c r="V269">
        <v>16</v>
      </c>
      <c r="W269" t="s">
        <v>3115</v>
      </c>
      <c r="Y269" t="s">
        <v>3199</v>
      </c>
      <c r="Z269" t="s">
        <v>3240</v>
      </c>
      <c r="AA269">
        <v>16</v>
      </c>
      <c r="AB269" t="s">
        <v>3115</v>
      </c>
      <c r="AD269" t="s">
        <v>3260</v>
      </c>
      <c r="AE269" t="s">
        <v>3263</v>
      </c>
      <c r="AF269">
        <v>16</v>
      </c>
      <c r="AG269" t="s">
        <v>3115</v>
      </c>
    </row>
    <row r="270" spans="4:36">
      <c r="AJ270" t="s">
        <v>3012</v>
      </c>
    </row>
    <row r="271" spans="4:36">
      <c r="D271" t="s">
        <v>1482</v>
      </c>
    </row>
    <row r="272" spans="4:36">
      <c r="AJ272" t="s">
        <v>3013</v>
      </c>
    </row>
    <row r="273" spans="4:36">
      <c r="D273" t="s">
        <v>1483</v>
      </c>
    </row>
    <row r="274" spans="4:36">
      <c r="Y274" t="s">
        <v>3203</v>
      </c>
      <c r="Z274" t="s">
        <v>3222</v>
      </c>
      <c r="AA274" t="s">
        <v>3241</v>
      </c>
      <c r="AJ274" t="s">
        <v>3014</v>
      </c>
    </row>
    <row r="275" spans="4:36">
      <c r="Y275" t="s">
        <v>3205</v>
      </c>
      <c r="Z275" t="s">
        <v>3223</v>
      </c>
      <c r="AA275" t="s">
        <v>3242</v>
      </c>
    </row>
    <row r="276" spans="4:36">
      <c r="Y276" t="s">
        <v>3207</v>
      </c>
      <c r="Z276" t="s">
        <v>3224</v>
      </c>
      <c r="AA276" t="s">
        <v>3243</v>
      </c>
      <c r="AJ276" t="s">
        <v>3015</v>
      </c>
    </row>
    <row r="277" spans="4:36">
      <c r="Y277" t="s">
        <v>3209</v>
      </c>
      <c r="Z277" t="s">
        <v>3225</v>
      </c>
      <c r="AA277" t="s">
        <v>3244</v>
      </c>
    </row>
    <row r="278" spans="4:36">
      <c r="Y278" t="s">
        <v>3211</v>
      </c>
      <c r="Z278" t="s">
        <v>3226</v>
      </c>
      <c r="AA278" t="s">
        <v>3245</v>
      </c>
      <c r="AJ278" t="s">
        <v>3016</v>
      </c>
    </row>
    <row r="279" spans="4:36">
      <c r="Y279" t="s">
        <v>3213</v>
      </c>
      <c r="Z279" t="s">
        <v>3227</v>
      </c>
      <c r="AA279" t="s">
        <v>3246</v>
      </c>
    </row>
    <row r="280" spans="4:36">
      <c r="Y280" t="s">
        <v>3215</v>
      </c>
      <c r="Z280" t="s">
        <v>3228</v>
      </c>
      <c r="AA280" t="s">
        <v>3247</v>
      </c>
      <c r="AJ280" t="s">
        <v>3017</v>
      </c>
    </row>
    <row r="281" spans="4:36">
      <c r="F281" t="str">
        <f t="shared" ref="F281:U283" si="308">"D" &amp; TEXT(VALUE(MID(F219,2,LEN(F219)-1)) + 1000,"0000")</f>
        <v>D5741</v>
      </c>
      <c r="G281" t="str">
        <f t="shared" si="308"/>
        <v>D5742</v>
      </c>
      <c r="I281" t="str">
        <f t="shared" si="308"/>
        <v>D5744</v>
      </c>
      <c r="M281" t="str">
        <f t="shared" si="308"/>
        <v>D5745</v>
      </c>
      <c r="O281" t="str">
        <f t="shared" si="308"/>
        <v>D5746</v>
      </c>
      <c r="P281" t="str">
        <f t="shared" si="308"/>
        <v>D5747</v>
      </c>
      <c r="U281" t="str">
        <f t="shared" si="308"/>
        <v>D5752</v>
      </c>
      <c r="Y281" t="s">
        <v>3217</v>
      </c>
      <c r="Z281" t="s">
        <v>3229</v>
      </c>
      <c r="AA281" t="s">
        <v>3248</v>
      </c>
    </row>
    <row r="282" spans="4:36">
      <c r="Y282" t="s">
        <v>3219</v>
      </c>
      <c r="Z282" t="s">
        <v>3230</v>
      </c>
      <c r="AA282" t="s">
        <v>3249</v>
      </c>
      <c r="AJ282" t="s">
        <v>3018</v>
      </c>
    </row>
    <row r="283" spans="4:36">
      <c r="D283" t="s">
        <v>1484</v>
      </c>
      <c r="H283" t="str">
        <f t="shared" si="308"/>
        <v>D5743</v>
      </c>
      <c r="Y283" t="s">
        <v>3221</v>
      </c>
      <c r="Z283" t="s">
        <v>3231</v>
      </c>
      <c r="AA283" t="s">
        <v>3250</v>
      </c>
    </row>
    <row r="284" spans="4:36">
      <c r="AJ284" t="s">
        <v>3019</v>
      </c>
    </row>
    <row r="285" spans="4:36">
      <c r="D285" t="s">
        <v>1485</v>
      </c>
    </row>
    <row r="286" spans="4:36">
      <c r="Y286" t="s">
        <v>3188</v>
      </c>
      <c r="Z286" t="s">
        <v>3232</v>
      </c>
      <c r="AA286" t="s">
        <v>3251</v>
      </c>
      <c r="AJ286" t="s">
        <v>3020</v>
      </c>
    </row>
    <row r="287" spans="4:36">
      <c r="D287" t="s">
        <v>1486</v>
      </c>
      <c r="F287" t="str">
        <f t="shared" ref="F287:U289" si="309">"D" &amp; TEXT(VALUE(MID(F225,2,LEN(F225)-1)) + 1000,"0000")</f>
        <v>D5662</v>
      </c>
      <c r="G287" t="str">
        <f t="shared" si="309"/>
        <v>D5664</v>
      </c>
      <c r="I287" t="str">
        <f t="shared" si="309"/>
        <v>D5668</v>
      </c>
      <c r="M287" t="str">
        <f t="shared" si="309"/>
        <v>D5670</v>
      </c>
      <c r="O287" t="str">
        <f t="shared" si="309"/>
        <v>D5672</v>
      </c>
      <c r="P287" t="str">
        <f t="shared" si="309"/>
        <v>D5674</v>
      </c>
      <c r="U287" t="str">
        <f t="shared" si="309"/>
        <v>D5684</v>
      </c>
      <c r="Y287" t="s">
        <v>3190</v>
      </c>
      <c r="Z287" t="s">
        <v>3233</v>
      </c>
      <c r="AA287" t="s">
        <v>3252</v>
      </c>
    </row>
    <row r="288" spans="4:36">
      <c r="Y288" t="s">
        <v>3192</v>
      </c>
      <c r="Z288" t="s">
        <v>3234</v>
      </c>
      <c r="AA288" t="s">
        <v>3253</v>
      </c>
      <c r="AJ288" t="s">
        <v>3021</v>
      </c>
    </row>
    <row r="289" spans="4:36">
      <c r="D289" t="s">
        <v>1487</v>
      </c>
      <c r="H289" t="str">
        <f t="shared" si="309"/>
        <v>D5666</v>
      </c>
      <c r="Y289" t="s">
        <v>3194</v>
      </c>
      <c r="Z289" t="s">
        <v>3235</v>
      </c>
      <c r="AA289" t="s">
        <v>3254</v>
      </c>
    </row>
    <row r="290" spans="4:36">
      <c r="Y290" t="s">
        <v>3196</v>
      </c>
      <c r="Z290" t="s">
        <v>3236</v>
      </c>
      <c r="AA290" t="s">
        <v>3255</v>
      </c>
      <c r="AJ290" t="s">
        <v>3022</v>
      </c>
    </row>
    <row r="291" spans="4:36">
      <c r="D291" t="s">
        <v>1488</v>
      </c>
      <c r="Y291" t="s">
        <v>3198</v>
      </c>
      <c r="Z291" t="s">
        <v>3237</v>
      </c>
      <c r="AA291" t="s">
        <v>3256</v>
      </c>
    </row>
    <row r="292" spans="4:36">
      <c r="Y292" t="s">
        <v>3238</v>
      </c>
      <c r="Z292" t="s">
        <v>3258</v>
      </c>
      <c r="AA292" t="s">
        <v>3238</v>
      </c>
      <c r="AJ292" t="s">
        <v>3023</v>
      </c>
    </row>
    <row r="293" spans="4:36">
      <c r="D293" t="s">
        <v>1489</v>
      </c>
      <c r="Y293" t="s">
        <v>3239</v>
      </c>
      <c r="Z293" t="s">
        <v>3259</v>
      </c>
      <c r="AA293" t="s">
        <v>3239</v>
      </c>
    </row>
    <row r="294" spans="4:36">
      <c r="Y294" t="s">
        <v>3240</v>
      </c>
      <c r="Z294" t="s">
        <v>3260</v>
      </c>
      <c r="AA294" t="s">
        <v>3257</v>
      </c>
      <c r="AJ294" t="s">
        <v>3024</v>
      </c>
    </row>
    <row r="295" spans="4:36">
      <c r="D295" t="s">
        <v>1490</v>
      </c>
    </row>
    <row r="296" spans="4:36">
      <c r="AJ296" t="s">
        <v>3025</v>
      </c>
    </row>
    <row r="297" spans="4:36">
      <c r="D297" t="s">
        <v>1491</v>
      </c>
    </row>
    <row r="298" spans="4:36">
      <c r="AJ298" t="s">
        <v>3026</v>
      </c>
    </row>
    <row r="299" spans="4:36">
      <c r="D299" t="s">
        <v>1492</v>
      </c>
    </row>
    <row r="300" spans="4:36">
      <c r="AJ300" t="s">
        <v>3027</v>
      </c>
    </row>
    <row r="301" spans="4:36">
      <c r="D301" t="s">
        <v>1493</v>
      </c>
    </row>
    <row r="302" spans="4:36">
      <c r="AJ302" t="s">
        <v>3028</v>
      </c>
    </row>
    <row r="303" spans="4:36">
      <c r="D303" t="s">
        <v>1494</v>
      </c>
    </row>
    <row r="304" spans="4:36">
      <c r="AJ304" t="s">
        <v>3029</v>
      </c>
    </row>
    <row r="305" spans="4:36">
      <c r="D305" t="s">
        <v>1495</v>
      </c>
    </row>
    <row r="306" spans="4:36">
      <c r="AJ306" t="s">
        <v>3030</v>
      </c>
    </row>
    <row r="307" spans="4:36">
      <c r="D307" t="s">
        <v>1496</v>
      </c>
    </row>
    <row r="308" spans="4:36">
      <c r="AJ308" t="s">
        <v>3031</v>
      </c>
    </row>
    <row r="309" spans="4:36">
      <c r="D309" t="s">
        <v>1497</v>
      </c>
    </row>
    <row r="310" spans="4:36">
      <c r="AJ310" t="s">
        <v>3032</v>
      </c>
    </row>
    <row r="311" spans="4:36">
      <c r="D311" t="s">
        <v>1498</v>
      </c>
    </row>
    <row r="312" spans="4:36">
      <c r="AJ312" t="s">
        <v>3033</v>
      </c>
    </row>
    <row r="313" spans="4:36">
      <c r="D313" t="s">
        <v>1499</v>
      </c>
    </row>
    <row r="314" spans="4:36">
      <c r="AJ314" t="s">
        <v>3034</v>
      </c>
    </row>
    <row r="316" spans="4:36">
      <c r="AJ316" t="s">
        <v>3035</v>
      </c>
    </row>
    <row r="318" spans="4:36">
      <c r="AJ318" t="s">
        <v>3036</v>
      </c>
    </row>
    <row r="320" spans="4:36">
      <c r="AJ320" t="s">
        <v>3037</v>
      </c>
    </row>
    <row r="322" spans="36:36">
      <c r="AJ322" t="s">
        <v>3038</v>
      </c>
    </row>
    <row r="324" spans="36:36">
      <c r="AJ324" t="s">
        <v>3039</v>
      </c>
    </row>
    <row r="326" spans="36:36">
      <c r="AJ326" t="s">
        <v>3040</v>
      </c>
    </row>
    <row r="328" spans="36:36">
      <c r="AJ328" t="s">
        <v>3041</v>
      </c>
    </row>
    <row r="330" spans="36:36">
      <c r="AJ330" t="s">
        <v>3042</v>
      </c>
    </row>
    <row r="332" spans="36:36">
      <c r="AJ332" t="s">
        <v>3043</v>
      </c>
    </row>
    <row r="334" spans="36:36">
      <c r="AJ334" t="s">
        <v>3044</v>
      </c>
    </row>
    <row r="336" spans="36:36">
      <c r="AJ336" t="s">
        <v>3045</v>
      </c>
    </row>
    <row r="338" spans="36:36">
      <c r="AJ338" t="s">
        <v>3046</v>
      </c>
    </row>
    <row r="340" spans="36:36">
      <c r="AJ340" t="s">
        <v>3047</v>
      </c>
    </row>
    <row r="342" spans="36:36">
      <c r="AJ342" t="s">
        <v>3048</v>
      </c>
    </row>
    <row r="344" spans="36:36">
      <c r="AJ344" t="s">
        <v>3049</v>
      </c>
    </row>
    <row r="346" spans="36:36">
      <c r="AJ346" t="s">
        <v>3050</v>
      </c>
    </row>
    <row r="348" spans="36:36">
      <c r="AJ348" t="s">
        <v>3051</v>
      </c>
    </row>
    <row r="350" spans="36:36">
      <c r="AJ350" t="s">
        <v>3052</v>
      </c>
    </row>
    <row r="352" spans="36:36">
      <c r="AJ352" t="s">
        <v>3053</v>
      </c>
    </row>
    <row r="354" spans="36:36">
      <c r="AJ354" t="s">
        <v>3054</v>
      </c>
    </row>
    <row r="356" spans="36:36">
      <c r="AJ356" t="s">
        <v>3055</v>
      </c>
    </row>
    <row r="358" spans="36:36">
      <c r="AJ358" t="s">
        <v>3056</v>
      </c>
    </row>
    <row r="360" spans="36:36">
      <c r="AJ360" t="s">
        <v>3057</v>
      </c>
    </row>
    <row r="362" spans="36:36">
      <c r="AJ362" t="s">
        <v>3058</v>
      </c>
    </row>
    <row r="364" spans="36:36">
      <c r="AJ364" t="s">
        <v>3059</v>
      </c>
    </row>
    <row r="366" spans="36:36">
      <c r="AJ366" t="s">
        <v>3060</v>
      </c>
    </row>
    <row r="368" spans="36:36">
      <c r="AJ368" t="s">
        <v>3061</v>
      </c>
    </row>
    <row r="370" spans="36:36">
      <c r="AJ370" t="s">
        <v>3062</v>
      </c>
    </row>
    <row r="372" spans="36:36">
      <c r="AJ372" t="s">
        <v>3063</v>
      </c>
    </row>
    <row r="374" spans="36:36">
      <c r="AJ374" t="s">
        <v>3064</v>
      </c>
    </row>
    <row r="376" spans="36:36">
      <c r="AJ376" t="s">
        <v>3065</v>
      </c>
    </row>
    <row r="378" spans="36:36">
      <c r="AJ378" t="s">
        <v>3066</v>
      </c>
    </row>
    <row r="380" spans="36:36">
      <c r="AJ380" t="s">
        <v>3067</v>
      </c>
    </row>
    <row r="382" spans="36:36">
      <c r="AJ382" t="s">
        <v>3068</v>
      </c>
    </row>
    <row r="384" spans="36:36">
      <c r="AJ384" t="s">
        <v>3069</v>
      </c>
    </row>
    <row r="386" spans="36:36">
      <c r="AJ386" t="s">
        <v>3070</v>
      </c>
    </row>
    <row r="388" spans="36:36">
      <c r="AJ388" t="s">
        <v>3071</v>
      </c>
    </row>
    <row r="390" spans="36:36">
      <c r="AJ390" t="s">
        <v>3072</v>
      </c>
    </row>
    <row r="392" spans="36:36">
      <c r="AJ392" t="s">
        <v>3073</v>
      </c>
    </row>
    <row r="394" spans="36:36">
      <c r="AJ394" t="s">
        <v>3074</v>
      </c>
    </row>
    <row r="396" spans="36:36">
      <c r="AJ396" t="s">
        <v>3075</v>
      </c>
    </row>
    <row r="398" spans="36:36">
      <c r="AJ398" t="s">
        <v>3076</v>
      </c>
    </row>
    <row r="400" spans="36:36">
      <c r="AJ400" t="s">
        <v>3077</v>
      </c>
    </row>
    <row r="402" spans="36:36">
      <c r="AJ402" t="s">
        <v>2978</v>
      </c>
    </row>
    <row r="404" spans="36:36">
      <c r="AJ404" t="s">
        <v>2979</v>
      </c>
    </row>
    <row r="406" spans="36:36">
      <c r="AJ406" t="s">
        <v>2980</v>
      </c>
    </row>
    <row r="408" spans="36:36">
      <c r="AJ408" t="s">
        <v>2981</v>
      </c>
    </row>
    <row r="410" spans="36:36">
      <c r="AJ410" t="s">
        <v>2982</v>
      </c>
    </row>
    <row r="412" spans="36:36">
      <c r="AJ412" t="s">
        <v>2983</v>
      </c>
    </row>
    <row r="414" spans="36:36">
      <c r="AJ414" t="s">
        <v>2984</v>
      </c>
    </row>
    <row r="416" spans="36:36">
      <c r="AJ416" t="s">
        <v>2985</v>
      </c>
    </row>
    <row r="418" spans="36:36">
      <c r="AJ418" t="s">
        <v>2986</v>
      </c>
    </row>
    <row r="420" spans="36:36">
      <c r="AJ420" t="s">
        <v>2987</v>
      </c>
    </row>
    <row r="422" spans="36:36">
      <c r="AJ422" t="s">
        <v>2988</v>
      </c>
    </row>
    <row r="424" spans="36:36">
      <c r="AJ424" t="s">
        <v>2989</v>
      </c>
    </row>
    <row r="426" spans="36:36">
      <c r="AJ426" t="s">
        <v>2990</v>
      </c>
    </row>
    <row r="428" spans="36:36">
      <c r="AJ428" t="s">
        <v>2991</v>
      </c>
    </row>
    <row r="430" spans="36:36">
      <c r="AJ430" t="s">
        <v>2992</v>
      </c>
    </row>
    <row r="432" spans="36:36">
      <c r="AJ432" t="s">
        <v>2993</v>
      </c>
    </row>
    <row r="434" spans="36:36">
      <c r="AJ434" t="s">
        <v>2994</v>
      </c>
    </row>
    <row r="436" spans="36:36">
      <c r="AJ436" t="s">
        <v>2995</v>
      </c>
    </row>
    <row r="438" spans="36:36">
      <c r="AJ438" t="s">
        <v>2996</v>
      </c>
    </row>
    <row r="440" spans="36:36">
      <c r="AJ440" t="s">
        <v>2997</v>
      </c>
    </row>
    <row r="442" spans="36:36">
      <c r="AJ442" t="s">
        <v>2998</v>
      </c>
    </row>
    <row r="444" spans="36:36">
      <c r="AJ444" t="s">
        <v>2999</v>
      </c>
    </row>
    <row r="446" spans="36:36">
      <c r="AJ446" t="s">
        <v>3000</v>
      </c>
    </row>
    <row r="448" spans="36:36">
      <c r="AJ448" t="s">
        <v>3001</v>
      </c>
    </row>
    <row r="450" spans="36:36">
      <c r="AJ450" t="s">
        <v>3002</v>
      </c>
    </row>
    <row r="452" spans="36:36">
      <c r="AJ452" t="s">
        <v>3003</v>
      </c>
    </row>
    <row r="454" spans="36:36">
      <c r="AJ454" t="s">
        <v>3004</v>
      </c>
    </row>
    <row r="456" spans="36:36">
      <c r="AJ456" t="s">
        <v>3005</v>
      </c>
    </row>
    <row r="458" spans="36:36">
      <c r="AJ458" t="s">
        <v>3006</v>
      </c>
    </row>
    <row r="460" spans="36:36">
      <c r="AJ460" t="s">
        <v>3007</v>
      </c>
    </row>
    <row r="462" spans="36:36">
      <c r="AJ462" t="s">
        <v>3008</v>
      </c>
    </row>
    <row r="464" spans="36:36">
      <c r="AJ464" t="s">
        <v>3009</v>
      </c>
    </row>
    <row r="466" spans="36:36">
      <c r="AJ466" t="s">
        <v>3010</v>
      </c>
    </row>
    <row r="468" spans="36:36">
      <c r="AJ468" t="s">
        <v>3011</v>
      </c>
    </row>
    <row r="470" spans="36:36">
      <c r="AJ470" t="s">
        <v>3012</v>
      </c>
    </row>
    <row r="472" spans="36:36">
      <c r="AJ472" t="s">
        <v>3013</v>
      </c>
    </row>
    <row r="474" spans="36:36">
      <c r="AJ474" t="s">
        <v>3014</v>
      </c>
    </row>
    <row r="476" spans="36:36">
      <c r="AJ476" t="s">
        <v>3015</v>
      </c>
    </row>
    <row r="478" spans="36:36">
      <c r="AJ478" t="s">
        <v>3016</v>
      </c>
    </row>
    <row r="480" spans="36:36">
      <c r="AJ480" t="s">
        <v>3017</v>
      </c>
    </row>
    <row r="482" spans="36:36">
      <c r="AJ482" t="s">
        <v>3018</v>
      </c>
    </row>
    <row r="484" spans="36:36">
      <c r="AJ484" t="s">
        <v>3019</v>
      </c>
    </row>
    <row r="486" spans="36:36">
      <c r="AJ486" t="s">
        <v>3020</v>
      </c>
    </row>
    <row r="488" spans="36:36">
      <c r="AJ488" t="s">
        <v>3021</v>
      </c>
    </row>
    <row r="490" spans="36:36">
      <c r="AJ490" t="s">
        <v>3022</v>
      </c>
    </row>
    <row r="492" spans="36:36">
      <c r="AJ492" t="s">
        <v>3023</v>
      </c>
    </row>
    <row r="494" spans="36:36">
      <c r="AJ494" t="s">
        <v>3024</v>
      </c>
    </row>
    <row r="496" spans="36:36">
      <c r="AJ496" t="s">
        <v>3025</v>
      </c>
    </row>
    <row r="498" spans="4:36">
      <c r="AJ498" t="s">
        <v>3026</v>
      </c>
    </row>
    <row r="500" spans="4:36">
      <c r="AJ500" t="s">
        <v>3027</v>
      </c>
    </row>
    <row r="502" spans="4:36">
      <c r="AJ502" t="s">
        <v>3028</v>
      </c>
    </row>
    <row r="503" spans="4:36">
      <c r="D503" t="s">
        <v>1500</v>
      </c>
    </row>
    <row r="504" spans="4:36">
      <c r="AJ504" t="s">
        <v>3029</v>
      </c>
    </row>
    <row r="505" spans="4:36">
      <c r="D505" t="s">
        <v>1501</v>
      </c>
    </row>
    <row r="506" spans="4:36">
      <c r="AJ506" t="s">
        <v>3030</v>
      </c>
    </row>
    <row r="507" spans="4:36">
      <c r="D507" t="s">
        <v>1502</v>
      </c>
    </row>
    <row r="508" spans="4:36">
      <c r="AJ508" t="s">
        <v>3031</v>
      </c>
    </row>
    <row r="509" spans="4:36">
      <c r="D509" t="s">
        <v>1503</v>
      </c>
    </row>
    <row r="510" spans="4:36">
      <c r="AJ510" t="s">
        <v>3032</v>
      </c>
    </row>
    <row r="511" spans="4:36">
      <c r="D511" t="s">
        <v>1504</v>
      </c>
    </row>
    <row r="512" spans="4:36">
      <c r="AJ512" t="s">
        <v>3033</v>
      </c>
    </row>
    <row r="513" spans="4:36">
      <c r="D513" t="s">
        <v>1505</v>
      </c>
    </row>
    <row r="514" spans="4:36">
      <c r="AJ514" t="s">
        <v>3034</v>
      </c>
    </row>
    <row r="515" spans="4:36">
      <c r="D515" t="s">
        <v>1506</v>
      </c>
    </row>
    <row r="516" spans="4:36">
      <c r="AJ516" t="s">
        <v>3035</v>
      </c>
    </row>
    <row r="517" spans="4:36">
      <c r="D517" t="s">
        <v>1507</v>
      </c>
    </row>
    <row r="518" spans="4:36">
      <c r="AJ518" t="s">
        <v>3036</v>
      </c>
    </row>
    <row r="519" spans="4:36">
      <c r="D519" t="s">
        <v>1508</v>
      </c>
    </row>
    <row r="520" spans="4:36">
      <c r="AJ520" t="s">
        <v>3037</v>
      </c>
    </row>
    <row r="521" spans="4:36">
      <c r="D521" t="s">
        <v>1509</v>
      </c>
    </row>
    <row r="522" spans="4:36">
      <c r="AJ522" t="s">
        <v>3038</v>
      </c>
    </row>
    <row r="523" spans="4:36">
      <c r="D523" t="s">
        <v>1510</v>
      </c>
    </row>
    <row r="524" spans="4:36">
      <c r="AJ524" t="s">
        <v>3039</v>
      </c>
    </row>
    <row r="525" spans="4:36">
      <c r="D525" t="s">
        <v>1511</v>
      </c>
    </row>
    <row r="526" spans="4:36">
      <c r="AJ526" t="s">
        <v>3040</v>
      </c>
    </row>
    <row r="527" spans="4:36">
      <c r="D527" t="s">
        <v>1512</v>
      </c>
    </row>
    <row r="528" spans="4:36">
      <c r="AJ528" t="s">
        <v>3041</v>
      </c>
    </row>
    <row r="529" spans="4:36">
      <c r="D529" t="s">
        <v>1513</v>
      </c>
    </row>
    <row r="530" spans="4:36">
      <c r="AJ530" t="s">
        <v>3042</v>
      </c>
    </row>
    <row r="531" spans="4:36">
      <c r="D531" t="s">
        <v>1514</v>
      </c>
    </row>
    <row r="532" spans="4:36">
      <c r="AJ532" t="s">
        <v>3043</v>
      </c>
    </row>
    <row r="533" spans="4:36">
      <c r="D533" t="s">
        <v>1515</v>
      </c>
    </row>
    <row r="534" spans="4:36">
      <c r="AJ534" t="s">
        <v>3044</v>
      </c>
    </row>
    <row r="536" spans="4:36">
      <c r="AJ536" t="s">
        <v>3045</v>
      </c>
    </row>
    <row r="538" spans="4:36">
      <c r="AJ538" t="s">
        <v>3046</v>
      </c>
    </row>
    <row r="540" spans="4:36">
      <c r="AJ540" t="s">
        <v>3047</v>
      </c>
    </row>
    <row r="542" spans="4:36">
      <c r="AJ542" t="s">
        <v>3048</v>
      </c>
    </row>
    <row r="543" spans="4:36">
      <c r="D543" t="s">
        <v>1516</v>
      </c>
    </row>
    <row r="544" spans="4:36">
      <c r="AJ544" t="s">
        <v>3049</v>
      </c>
    </row>
    <row r="545" spans="4:36">
      <c r="D545" t="s">
        <v>1517</v>
      </c>
    </row>
    <row r="546" spans="4:36">
      <c r="AJ546" t="s">
        <v>3050</v>
      </c>
    </row>
    <row r="547" spans="4:36">
      <c r="D547" t="s">
        <v>1518</v>
      </c>
    </row>
    <row r="548" spans="4:36">
      <c r="AJ548" t="s">
        <v>3051</v>
      </c>
    </row>
    <row r="549" spans="4:36">
      <c r="D549" t="s">
        <v>1519</v>
      </c>
    </row>
    <row r="550" spans="4:36">
      <c r="AJ550" t="s">
        <v>3052</v>
      </c>
    </row>
    <row r="551" spans="4:36">
      <c r="D551" t="s">
        <v>1520</v>
      </c>
    </row>
    <row r="552" spans="4:36">
      <c r="AJ552" t="s">
        <v>3053</v>
      </c>
    </row>
    <row r="553" spans="4:36">
      <c r="D553" t="s">
        <v>1521</v>
      </c>
    </row>
    <row r="554" spans="4:36">
      <c r="AJ554" t="s">
        <v>3054</v>
      </c>
    </row>
    <row r="555" spans="4:36">
      <c r="D555" t="s">
        <v>1522</v>
      </c>
    </row>
    <row r="556" spans="4:36">
      <c r="AJ556" t="s">
        <v>3055</v>
      </c>
    </row>
    <row r="557" spans="4:36">
      <c r="D557" t="s">
        <v>1523</v>
      </c>
    </row>
    <row r="558" spans="4:36">
      <c r="AJ558" t="s">
        <v>3056</v>
      </c>
    </row>
    <row r="559" spans="4:36">
      <c r="D559" t="s">
        <v>1524</v>
      </c>
    </row>
    <row r="560" spans="4:36">
      <c r="AJ560" t="s">
        <v>3057</v>
      </c>
    </row>
    <row r="561" spans="4:36">
      <c r="D561" t="s">
        <v>1525</v>
      </c>
    </row>
    <row r="562" spans="4:36">
      <c r="AJ562" t="s">
        <v>3058</v>
      </c>
    </row>
    <row r="563" spans="4:36">
      <c r="D563" t="s">
        <v>1526</v>
      </c>
    </row>
    <row r="564" spans="4:36">
      <c r="AJ564" t="s">
        <v>3059</v>
      </c>
    </row>
    <row r="565" spans="4:36">
      <c r="D565" t="s">
        <v>1527</v>
      </c>
    </row>
    <row r="566" spans="4:36">
      <c r="AJ566" t="s">
        <v>3060</v>
      </c>
    </row>
    <row r="567" spans="4:36">
      <c r="D567" t="s">
        <v>1528</v>
      </c>
    </row>
    <row r="568" spans="4:36">
      <c r="AJ568" t="s">
        <v>3061</v>
      </c>
    </row>
    <row r="569" spans="4:36">
      <c r="D569" t="s">
        <v>1529</v>
      </c>
    </row>
    <row r="570" spans="4:36">
      <c r="AJ570" t="s">
        <v>3062</v>
      </c>
    </row>
    <row r="571" spans="4:36">
      <c r="D571" t="s">
        <v>1530</v>
      </c>
    </row>
    <row r="572" spans="4:36">
      <c r="AJ572" t="s">
        <v>3063</v>
      </c>
    </row>
    <row r="573" spans="4:36">
      <c r="D573" t="s">
        <v>1531</v>
      </c>
    </row>
    <row r="574" spans="4:36">
      <c r="AJ574" t="s">
        <v>3064</v>
      </c>
    </row>
    <row r="576" spans="4:36">
      <c r="AJ576" t="s">
        <v>3065</v>
      </c>
    </row>
    <row r="578" spans="4:36">
      <c r="AJ578" t="s">
        <v>3066</v>
      </c>
    </row>
    <row r="580" spans="4:36">
      <c r="AJ580" t="s">
        <v>3067</v>
      </c>
    </row>
    <row r="582" spans="4:36">
      <c r="AJ582" t="s">
        <v>3068</v>
      </c>
    </row>
    <row r="583" spans="4:36">
      <c r="D583" t="s">
        <v>1532</v>
      </c>
    </row>
    <row r="584" spans="4:36">
      <c r="AJ584" t="s">
        <v>3069</v>
      </c>
    </row>
    <row r="585" spans="4:36">
      <c r="D585" t="s">
        <v>1533</v>
      </c>
    </row>
    <row r="586" spans="4:36">
      <c r="AJ586" t="s">
        <v>3070</v>
      </c>
    </row>
    <row r="587" spans="4:36">
      <c r="D587" t="s">
        <v>1534</v>
      </c>
    </row>
    <row r="588" spans="4:36">
      <c r="AJ588" t="s">
        <v>3071</v>
      </c>
    </row>
    <row r="589" spans="4:36">
      <c r="D589" t="s">
        <v>1535</v>
      </c>
    </row>
    <row r="590" spans="4:36">
      <c r="AJ590" t="s">
        <v>3072</v>
      </c>
    </row>
    <row r="591" spans="4:36">
      <c r="D591" t="s">
        <v>1536</v>
      </c>
    </row>
    <row r="592" spans="4:36">
      <c r="AJ592" t="s">
        <v>3073</v>
      </c>
    </row>
    <row r="593" spans="4:36">
      <c r="D593" t="s">
        <v>1537</v>
      </c>
    </row>
    <row r="594" spans="4:36">
      <c r="AJ594" t="s">
        <v>3074</v>
      </c>
    </row>
    <row r="595" spans="4:36">
      <c r="D595" t="s">
        <v>1538</v>
      </c>
    </row>
    <row r="596" spans="4:36">
      <c r="AJ596" t="s">
        <v>3075</v>
      </c>
    </row>
    <row r="597" spans="4:36">
      <c r="D597" t="s">
        <v>1539</v>
      </c>
    </row>
    <row r="598" spans="4:36">
      <c r="AJ598" t="s">
        <v>3076</v>
      </c>
    </row>
    <row r="599" spans="4:36">
      <c r="D599" t="s">
        <v>1540</v>
      </c>
    </row>
    <row r="600" spans="4:36">
      <c r="AJ600" t="s">
        <v>3077</v>
      </c>
    </row>
    <row r="601" spans="4:36">
      <c r="D601" t="s">
        <v>1541</v>
      </c>
    </row>
    <row r="602" spans="4:36">
      <c r="AJ602" t="s">
        <v>2978</v>
      </c>
    </row>
    <row r="603" spans="4:36">
      <c r="D603" t="s">
        <v>1542</v>
      </c>
    </row>
    <row r="604" spans="4:36">
      <c r="AJ604" t="s">
        <v>2979</v>
      </c>
    </row>
    <row r="605" spans="4:36">
      <c r="D605" t="s">
        <v>1543</v>
      </c>
    </row>
    <row r="606" spans="4:36">
      <c r="AJ606" t="s">
        <v>2980</v>
      </c>
    </row>
    <row r="607" spans="4:36">
      <c r="D607" t="s">
        <v>1544</v>
      </c>
    </row>
    <row r="608" spans="4:36">
      <c r="AJ608" t="s">
        <v>2981</v>
      </c>
    </row>
    <row r="609" spans="4:36">
      <c r="D609" t="s">
        <v>1545</v>
      </c>
    </row>
    <row r="610" spans="4:36">
      <c r="AJ610" t="s">
        <v>2982</v>
      </c>
    </row>
    <row r="611" spans="4:36">
      <c r="D611" t="s">
        <v>1546</v>
      </c>
    </row>
    <row r="612" spans="4:36">
      <c r="AJ612" t="s">
        <v>2983</v>
      </c>
    </row>
    <row r="613" spans="4:36">
      <c r="D613" t="s">
        <v>1547</v>
      </c>
    </row>
    <row r="614" spans="4:36">
      <c r="AJ614" t="s">
        <v>2984</v>
      </c>
    </row>
    <row r="616" spans="4:36">
      <c r="AJ616" t="s">
        <v>2985</v>
      </c>
    </row>
    <row r="618" spans="4:36">
      <c r="AJ618" t="s">
        <v>2986</v>
      </c>
    </row>
    <row r="620" spans="4:36">
      <c r="AJ620" t="s">
        <v>2987</v>
      </c>
    </row>
    <row r="622" spans="4:36">
      <c r="AJ622" t="s">
        <v>2988</v>
      </c>
    </row>
    <row r="623" spans="4:36">
      <c r="D623" t="s">
        <v>1548</v>
      </c>
    </row>
    <row r="624" spans="4:36">
      <c r="AJ624" t="s">
        <v>2989</v>
      </c>
    </row>
    <row r="625" spans="4:36">
      <c r="D625" t="s">
        <v>1549</v>
      </c>
    </row>
    <row r="626" spans="4:36">
      <c r="AJ626" t="s">
        <v>2990</v>
      </c>
    </row>
    <row r="627" spans="4:36">
      <c r="D627" t="s">
        <v>1550</v>
      </c>
    </row>
    <row r="628" spans="4:36">
      <c r="AJ628" t="s">
        <v>2991</v>
      </c>
    </row>
    <row r="629" spans="4:36">
      <c r="D629" t="s">
        <v>1551</v>
      </c>
    </row>
    <row r="630" spans="4:36">
      <c r="AJ630" t="s">
        <v>2992</v>
      </c>
    </row>
    <row r="631" spans="4:36">
      <c r="D631" t="s">
        <v>1552</v>
      </c>
    </row>
    <row r="632" spans="4:36">
      <c r="AJ632" t="s">
        <v>2993</v>
      </c>
    </row>
    <row r="633" spans="4:36">
      <c r="D633" t="s">
        <v>1553</v>
      </c>
    </row>
    <row r="634" spans="4:36">
      <c r="AJ634" t="s">
        <v>2994</v>
      </c>
    </row>
    <row r="635" spans="4:36">
      <c r="D635" t="s">
        <v>1554</v>
      </c>
    </row>
    <row r="636" spans="4:36">
      <c r="AJ636" t="s">
        <v>2995</v>
      </c>
    </row>
    <row r="637" spans="4:36">
      <c r="D637" t="s">
        <v>1555</v>
      </c>
    </row>
    <row r="638" spans="4:36">
      <c r="AJ638" t="s">
        <v>2996</v>
      </c>
    </row>
    <row r="639" spans="4:36">
      <c r="D639" t="s">
        <v>1556</v>
      </c>
    </row>
    <row r="640" spans="4:36">
      <c r="AJ640" t="s">
        <v>2997</v>
      </c>
    </row>
    <row r="641" spans="4:36">
      <c r="D641" t="s">
        <v>1557</v>
      </c>
    </row>
    <row r="642" spans="4:36">
      <c r="AJ642" t="s">
        <v>2998</v>
      </c>
    </row>
    <row r="643" spans="4:36">
      <c r="D643" t="s">
        <v>1558</v>
      </c>
    </row>
    <row r="644" spans="4:36">
      <c r="AJ644" t="s">
        <v>2999</v>
      </c>
    </row>
    <row r="645" spans="4:36">
      <c r="D645" t="s">
        <v>1559</v>
      </c>
    </row>
    <row r="646" spans="4:36">
      <c r="AJ646" t="s">
        <v>3000</v>
      </c>
    </row>
    <row r="647" spans="4:36">
      <c r="D647" t="s">
        <v>1560</v>
      </c>
    </row>
    <row r="648" spans="4:36">
      <c r="AJ648" t="s">
        <v>3001</v>
      </c>
    </row>
    <row r="649" spans="4:36">
      <c r="D649" t="s">
        <v>1561</v>
      </c>
    </row>
    <row r="650" spans="4:36">
      <c r="AJ650" t="s">
        <v>3002</v>
      </c>
    </row>
    <row r="651" spans="4:36">
      <c r="D651" t="s">
        <v>1562</v>
      </c>
    </row>
    <row r="652" spans="4:36">
      <c r="AJ652" t="s">
        <v>3003</v>
      </c>
    </row>
    <row r="653" spans="4:36">
      <c r="D653" t="s">
        <v>1563</v>
      </c>
    </row>
    <row r="654" spans="4:36">
      <c r="AJ654" t="s">
        <v>3004</v>
      </c>
    </row>
    <row r="656" spans="4:36">
      <c r="AJ656" t="s">
        <v>3005</v>
      </c>
    </row>
    <row r="658" spans="4:36">
      <c r="AJ658" t="s">
        <v>3006</v>
      </c>
    </row>
    <row r="660" spans="4:36">
      <c r="AJ660" t="s">
        <v>3007</v>
      </c>
    </row>
    <row r="662" spans="4:36">
      <c r="AJ662" t="s">
        <v>3008</v>
      </c>
    </row>
    <row r="663" spans="4:36">
      <c r="D663" t="s">
        <v>1564</v>
      </c>
    </row>
    <row r="664" spans="4:36">
      <c r="AJ664" t="s">
        <v>3009</v>
      </c>
    </row>
    <row r="665" spans="4:36">
      <c r="D665" t="s">
        <v>1565</v>
      </c>
    </row>
    <row r="666" spans="4:36">
      <c r="AJ666" t="s">
        <v>3010</v>
      </c>
    </row>
    <row r="667" spans="4:36">
      <c r="D667" t="s">
        <v>1566</v>
      </c>
    </row>
    <row r="668" spans="4:36">
      <c r="AJ668" t="s">
        <v>3011</v>
      </c>
    </row>
    <row r="669" spans="4:36">
      <c r="D669" t="s">
        <v>1567</v>
      </c>
    </row>
    <row r="670" spans="4:36">
      <c r="AJ670" t="s">
        <v>3012</v>
      </c>
    </row>
    <row r="671" spans="4:36">
      <c r="D671" t="s">
        <v>1568</v>
      </c>
    </row>
    <row r="672" spans="4:36">
      <c r="AJ672" t="s">
        <v>3013</v>
      </c>
    </row>
    <row r="673" spans="4:36">
      <c r="D673" t="s">
        <v>1569</v>
      </c>
    </row>
    <row r="674" spans="4:36">
      <c r="AJ674" t="s">
        <v>3014</v>
      </c>
    </row>
    <row r="675" spans="4:36">
      <c r="D675" t="s">
        <v>1570</v>
      </c>
    </row>
    <row r="676" spans="4:36">
      <c r="AJ676" t="s">
        <v>3015</v>
      </c>
    </row>
    <row r="677" spans="4:36">
      <c r="D677" t="s">
        <v>1571</v>
      </c>
    </row>
    <row r="678" spans="4:36">
      <c r="AJ678" t="s">
        <v>3016</v>
      </c>
    </row>
    <row r="679" spans="4:36">
      <c r="D679" t="s">
        <v>1572</v>
      </c>
    </row>
    <row r="680" spans="4:36">
      <c r="AJ680" t="s">
        <v>3017</v>
      </c>
    </row>
    <row r="681" spans="4:36">
      <c r="D681" t="s">
        <v>1573</v>
      </c>
    </row>
    <row r="682" spans="4:36">
      <c r="AJ682" t="s">
        <v>3018</v>
      </c>
    </row>
    <row r="683" spans="4:36">
      <c r="D683" t="s">
        <v>1574</v>
      </c>
    </row>
    <row r="684" spans="4:36">
      <c r="AJ684" t="s">
        <v>3019</v>
      </c>
    </row>
    <row r="685" spans="4:36">
      <c r="D685" t="s">
        <v>1575</v>
      </c>
    </row>
    <row r="686" spans="4:36">
      <c r="AJ686" t="s">
        <v>3020</v>
      </c>
    </row>
    <row r="687" spans="4:36">
      <c r="D687" t="s">
        <v>1576</v>
      </c>
    </row>
    <row r="688" spans="4:36">
      <c r="AJ688" t="s">
        <v>3021</v>
      </c>
    </row>
    <row r="689" spans="4:36">
      <c r="D689" t="s">
        <v>1577</v>
      </c>
    </row>
    <row r="690" spans="4:36">
      <c r="AJ690" t="s">
        <v>3022</v>
      </c>
    </row>
    <row r="691" spans="4:36">
      <c r="D691" t="s">
        <v>1578</v>
      </c>
    </row>
    <row r="692" spans="4:36">
      <c r="AJ692" t="s">
        <v>3023</v>
      </c>
    </row>
    <row r="693" spans="4:36">
      <c r="D693" t="s">
        <v>1579</v>
      </c>
    </row>
    <row r="694" spans="4:36">
      <c r="AJ694" t="s">
        <v>3024</v>
      </c>
    </row>
    <row r="696" spans="4:36">
      <c r="AJ696" t="s">
        <v>3025</v>
      </c>
    </row>
    <row r="698" spans="4:36">
      <c r="AJ698" t="s">
        <v>3026</v>
      </c>
    </row>
    <row r="700" spans="4:36">
      <c r="AJ700" t="s">
        <v>3027</v>
      </c>
    </row>
    <row r="702" spans="4:36">
      <c r="D702" t="s">
        <v>1580</v>
      </c>
      <c r="AJ702" t="s">
        <v>3028</v>
      </c>
    </row>
    <row r="703" spans="4:36">
      <c r="D703" t="s">
        <v>1581</v>
      </c>
    </row>
    <row r="704" spans="4:36">
      <c r="D704" t="s">
        <v>1582</v>
      </c>
      <c r="AJ704" t="s">
        <v>3029</v>
      </c>
    </row>
    <row r="705" spans="4:36">
      <c r="D705" t="s">
        <v>1583</v>
      </c>
    </row>
    <row r="706" spans="4:36">
      <c r="D706" t="s">
        <v>1584</v>
      </c>
      <c r="AJ706" t="s">
        <v>3030</v>
      </c>
    </row>
    <row r="707" spans="4:36">
      <c r="D707" t="s">
        <v>1585</v>
      </c>
    </row>
    <row r="708" spans="4:36">
      <c r="D708" t="s">
        <v>1586</v>
      </c>
      <c r="AJ708" t="s">
        <v>3031</v>
      </c>
    </row>
    <row r="709" spans="4:36">
      <c r="D709" t="s">
        <v>1587</v>
      </c>
    </row>
    <row r="710" spans="4:36">
      <c r="D710" t="s">
        <v>153</v>
      </c>
      <c r="AJ710" t="s">
        <v>3032</v>
      </c>
    </row>
    <row r="711" spans="4:36">
      <c r="D711" t="s">
        <v>1588</v>
      </c>
    </row>
    <row r="712" spans="4:36">
      <c r="D712" t="s">
        <v>153</v>
      </c>
      <c r="AJ712" t="s">
        <v>3033</v>
      </c>
    </row>
    <row r="713" spans="4:36">
      <c r="D713" t="s">
        <v>153</v>
      </c>
    </row>
    <row r="714" spans="4:36">
      <c r="D714" t="s">
        <v>153</v>
      </c>
      <c r="AJ714" t="s">
        <v>3034</v>
      </c>
    </row>
    <row r="715" spans="4:36">
      <c r="D715" t="s">
        <v>153</v>
      </c>
    </row>
    <row r="716" spans="4:36">
      <c r="D716" t="s">
        <v>153</v>
      </c>
      <c r="AJ716" t="s">
        <v>3035</v>
      </c>
    </row>
    <row r="717" spans="4:36">
      <c r="D717" t="s">
        <v>153</v>
      </c>
    </row>
    <row r="718" spans="4:36">
      <c r="D718" t="s">
        <v>153</v>
      </c>
      <c r="AJ718" t="s">
        <v>3036</v>
      </c>
    </row>
    <row r="719" spans="4:36">
      <c r="D719" t="s">
        <v>1589</v>
      </c>
    </row>
    <row r="720" spans="4:36">
      <c r="D720" t="s">
        <v>1590</v>
      </c>
      <c r="AJ720" t="s">
        <v>3037</v>
      </c>
    </row>
    <row r="721" spans="4:36">
      <c r="D721" t="s">
        <v>1591</v>
      </c>
    </row>
    <row r="722" spans="4:36">
      <c r="D722" t="s">
        <v>1592</v>
      </c>
      <c r="AJ722" t="s">
        <v>3038</v>
      </c>
    </row>
    <row r="723" spans="4:36">
      <c r="D723" t="s">
        <v>1593</v>
      </c>
    </row>
    <row r="724" spans="4:36">
      <c r="D724" t="s">
        <v>1594</v>
      </c>
      <c r="AJ724" t="s">
        <v>3039</v>
      </c>
    </row>
    <row r="725" spans="4:36">
      <c r="D725" t="s">
        <v>1595</v>
      </c>
    </row>
    <row r="726" spans="4:36">
      <c r="D726" t="s">
        <v>1596</v>
      </c>
      <c r="AJ726" t="s">
        <v>3040</v>
      </c>
    </row>
    <row r="727" spans="4:36">
      <c r="D727" t="s">
        <v>153</v>
      </c>
    </row>
    <row r="728" spans="4:36">
      <c r="D728" t="s">
        <v>1597</v>
      </c>
      <c r="AJ728" t="s">
        <v>3041</v>
      </c>
    </row>
    <row r="729" spans="4:36">
      <c r="D729" t="s">
        <v>153</v>
      </c>
    </row>
    <row r="730" spans="4:36">
      <c r="D730" t="s">
        <v>153</v>
      </c>
      <c r="AJ730" t="s">
        <v>3042</v>
      </c>
    </row>
    <row r="731" spans="4:36">
      <c r="D731" t="s">
        <v>153</v>
      </c>
    </row>
    <row r="732" spans="4:36">
      <c r="D732" t="s">
        <v>153</v>
      </c>
      <c r="AJ732" t="s">
        <v>3043</v>
      </c>
    </row>
    <row r="733" spans="4:36">
      <c r="D733" t="s">
        <v>153</v>
      </c>
    </row>
    <row r="734" spans="4:36">
      <c r="D734" t="s">
        <v>153</v>
      </c>
      <c r="AJ734" t="s">
        <v>3044</v>
      </c>
    </row>
    <row r="735" spans="4:36">
      <c r="D735" t="s">
        <v>153</v>
      </c>
    </row>
    <row r="736" spans="4:36">
      <c r="D736" t="s">
        <v>1598</v>
      </c>
      <c r="AJ736" t="s">
        <v>3045</v>
      </c>
    </row>
    <row r="737" spans="4:36">
      <c r="D737" t="s">
        <v>1599</v>
      </c>
    </row>
    <row r="738" spans="4:36">
      <c r="D738" t="s">
        <v>1600</v>
      </c>
      <c r="AJ738" t="s">
        <v>3046</v>
      </c>
    </row>
    <row r="739" spans="4:36">
      <c r="D739" t="s">
        <v>1601</v>
      </c>
    </row>
    <row r="740" spans="4:36">
      <c r="D740" t="s">
        <v>1602</v>
      </c>
      <c r="AJ740" t="s">
        <v>3047</v>
      </c>
    </row>
    <row r="741" spans="4:36">
      <c r="D741" t="s">
        <v>1603</v>
      </c>
    </row>
    <row r="742" spans="4:36">
      <c r="D742" t="s">
        <v>1604</v>
      </c>
      <c r="AJ742" t="s">
        <v>3048</v>
      </c>
    </row>
    <row r="743" spans="4:36">
      <c r="D743" t="s">
        <v>1605</v>
      </c>
    </row>
    <row r="744" spans="4:36">
      <c r="D744" t="s">
        <v>153</v>
      </c>
      <c r="AJ744" t="s">
        <v>3049</v>
      </c>
    </row>
    <row r="745" spans="4:36">
      <c r="D745" t="s">
        <v>1606</v>
      </c>
    </row>
    <row r="746" spans="4:36">
      <c r="D746" t="s">
        <v>153</v>
      </c>
      <c r="AJ746" t="s">
        <v>3050</v>
      </c>
    </row>
    <row r="747" spans="4:36">
      <c r="D747" t="s">
        <v>153</v>
      </c>
    </row>
    <row r="748" spans="4:36">
      <c r="D748" t="s">
        <v>153</v>
      </c>
      <c r="AJ748" t="s">
        <v>3051</v>
      </c>
    </row>
    <row r="749" spans="4:36">
      <c r="D749" t="s">
        <v>153</v>
      </c>
    </row>
    <row r="750" spans="4:36">
      <c r="D750" t="s">
        <v>153</v>
      </c>
      <c r="AJ750" t="s">
        <v>3052</v>
      </c>
    </row>
    <row r="751" spans="4:36">
      <c r="D751" t="s">
        <v>153</v>
      </c>
    </row>
    <row r="752" spans="4:36">
      <c r="D752" t="s">
        <v>153</v>
      </c>
      <c r="AJ752" t="s">
        <v>3053</v>
      </c>
    </row>
    <row r="753" spans="4:36">
      <c r="D753" t="s">
        <v>1607</v>
      </c>
    </row>
    <row r="754" spans="4:36">
      <c r="D754" t="s">
        <v>1608</v>
      </c>
      <c r="AJ754" t="s">
        <v>3054</v>
      </c>
    </row>
    <row r="755" spans="4:36">
      <c r="D755" t="s">
        <v>1609</v>
      </c>
    </row>
    <row r="756" spans="4:36">
      <c r="D756" t="s">
        <v>1610</v>
      </c>
      <c r="AJ756" t="s">
        <v>3055</v>
      </c>
    </row>
    <row r="757" spans="4:36">
      <c r="D757" t="s">
        <v>1611</v>
      </c>
    </row>
    <row r="758" spans="4:36">
      <c r="D758" t="s">
        <v>1612</v>
      </c>
      <c r="AJ758" t="s">
        <v>3056</v>
      </c>
    </row>
    <row r="759" spans="4:36">
      <c r="D759" t="s">
        <v>1613</v>
      </c>
    </row>
    <row r="760" spans="4:36">
      <c r="D760" t="s">
        <v>1614</v>
      </c>
      <c r="AJ760" t="s">
        <v>3057</v>
      </c>
    </row>
    <row r="761" spans="4:36">
      <c r="D761" t="s">
        <v>153</v>
      </c>
    </row>
    <row r="762" spans="4:36">
      <c r="D762" t="s">
        <v>1615</v>
      </c>
      <c r="AJ762" t="s">
        <v>3058</v>
      </c>
    </row>
    <row r="763" spans="4:36">
      <c r="D763" t="s">
        <v>153</v>
      </c>
    </row>
    <row r="764" spans="4:36">
      <c r="D764" t="s">
        <v>153</v>
      </c>
      <c r="AJ764" t="s">
        <v>3059</v>
      </c>
    </row>
    <row r="765" spans="4:36">
      <c r="D765" t="s">
        <v>153</v>
      </c>
    </row>
    <row r="766" spans="4:36">
      <c r="D766" t="s">
        <v>153</v>
      </c>
      <c r="AJ766" t="s">
        <v>3060</v>
      </c>
    </row>
    <row r="767" spans="4:36">
      <c r="D767" t="s">
        <v>153</v>
      </c>
    </row>
    <row r="768" spans="4:36">
      <c r="D768" t="s">
        <v>153</v>
      </c>
      <c r="AJ768" t="s">
        <v>3061</v>
      </c>
    </row>
    <row r="769" spans="4:36">
      <c r="D769" t="s">
        <v>153</v>
      </c>
    </row>
    <row r="770" spans="4:36">
      <c r="D770" t="s">
        <v>1616</v>
      </c>
      <c r="AJ770" t="s">
        <v>3062</v>
      </c>
    </row>
    <row r="771" spans="4:36">
      <c r="D771" t="s">
        <v>1617</v>
      </c>
    </row>
    <row r="772" spans="4:36">
      <c r="D772" t="s">
        <v>1618</v>
      </c>
      <c r="AJ772" t="s">
        <v>3063</v>
      </c>
    </row>
    <row r="773" spans="4:36">
      <c r="D773" t="s">
        <v>1619</v>
      </c>
    </row>
    <row r="774" spans="4:36">
      <c r="D774" t="s">
        <v>1620</v>
      </c>
      <c r="AJ774" t="s">
        <v>3064</v>
      </c>
    </row>
    <row r="775" spans="4:36">
      <c r="D775" t="s">
        <v>1621</v>
      </c>
    </row>
    <row r="776" spans="4:36">
      <c r="D776" t="s">
        <v>1622</v>
      </c>
      <c r="AJ776" t="s">
        <v>3065</v>
      </c>
    </row>
    <row r="777" spans="4:36">
      <c r="D777" t="s">
        <v>1623</v>
      </c>
    </row>
    <row r="778" spans="4:36">
      <c r="D778" t="s">
        <v>153</v>
      </c>
      <c r="AJ778" t="s">
        <v>3066</v>
      </c>
    </row>
    <row r="779" spans="4:36">
      <c r="D779" t="s">
        <v>1624</v>
      </c>
    </row>
    <row r="780" spans="4:36">
      <c r="D780" t="s">
        <v>153</v>
      </c>
      <c r="AJ780" t="s">
        <v>3067</v>
      </c>
    </row>
    <row r="781" spans="4:36">
      <c r="D781" t="s">
        <v>153</v>
      </c>
    </row>
    <row r="782" spans="4:36">
      <c r="D782" t="s">
        <v>153</v>
      </c>
      <c r="AJ782" t="s">
        <v>3068</v>
      </c>
    </row>
    <row r="783" spans="4:36">
      <c r="D783" t="s">
        <v>153</v>
      </c>
    </row>
    <row r="784" spans="4:36">
      <c r="D784" t="s">
        <v>153</v>
      </c>
      <c r="AJ784" t="s">
        <v>3069</v>
      </c>
    </row>
    <row r="785" spans="4:36">
      <c r="D785" t="s">
        <v>153</v>
      </c>
    </row>
    <row r="786" spans="4:36">
      <c r="D786" t="s">
        <v>153</v>
      </c>
      <c r="AJ786" t="s">
        <v>3070</v>
      </c>
    </row>
    <row r="787" spans="4:36">
      <c r="D787" t="s">
        <v>1625</v>
      </c>
    </row>
    <row r="788" spans="4:36">
      <c r="D788" t="s">
        <v>1626</v>
      </c>
      <c r="AJ788" t="s">
        <v>3071</v>
      </c>
    </row>
    <row r="789" spans="4:36">
      <c r="D789" t="s">
        <v>1627</v>
      </c>
    </row>
    <row r="790" spans="4:36">
      <c r="D790" t="s">
        <v>1628</v>
      </c>
      <c r="AJ790" t="s">
        <v>3072</v>
      </c>
    </row>
    <row r="791" spans="4:36">
      <c r="D791" t="s">
        <v>1629</v>
      </c>
    </row>
    <row r="792" spans="4:36">
      <c r="D792" t="s">
        <v>1630</v>
      </c>
      <c r="AJ792" t="s">
        <v>3073</v>
      </c>
    </row>
    <row r="793" spans="4:36">
      <c r="D793" t="s">
        <v>1631</v>
      </c>
    </row>
    <row r="794" spans="4:36">
      <c r="D794" t="s">
        <v>1632</v>
      </c>
      <c r="AJ794" t="s">
        <v>3074</v>
      </c>
    </row>
    <row r="795" spans="4:36">
      <c r="D795" t="s">
        <v>153</v>
      </c>
    </row>
    <row r="796" spans="4:36">
      <c r="D796" t="s">
        <v>1633</v>
      </c>
      <c r="AJ796" t="s">
        <v>3075</v>
      </c>
    </row>
    <row r="797" spans="4:36">
      <c r="D797" t="s">
        <v>153</v>
      </c>
    </row>
    <row r="798" spans="4:36">
      <c r="D798" t="s">
        <v>153</v>
      </c>
      <c r="AJ798" t="s">
        <v>3076</v>
      </c>
    </row>
    <row r="799" spans="4:36">
      <c r="D799" t="s">
        <v>153</v>
      </c>
    </row>
    <row r="800" spans="4:36">
      <c r="D800" t="s">
        <v>153</v>
      </c>
      <c r="AJ800" t="s">
        <v>3077</v>
      </c>
    </row>
    <row r="801" spans="4:36">
      <c r="D801" t="s">
        <v>153</v>
      </c>
    </row>
    <row r="802" spans="4:36">
      <c r="D802" t="s">
        <v>153</v>
      </c>
      <c r="AJ802" t="s">
        <v>2978</v>
      </c>
    </row>
    <row r="803" spans="4:36">
      <c r="D803" t="s">
        <v>153</v>
      </c>
    </row>
    <row r="804" spans="4:36">
      <c r="D804" t="s">
        <v>1634</v>
      </c>
      <c r="AJ804" t="s">
        <v>2979</v>
      </c>
    </row>
    <row r="805" spans="4:36">
      <c r="D805" t="s">
        <v>1635</v>
      </c>
    </row>
    <row r="806" spans="4:36">
      <c r="D806" t="s">
        <v>1636</v>
      </c>
      <c r="AJ806" t="s">
        <v>2980</v>
      </c>
    </row>
    <row r="807" spans="4:36">
      <c r="D807" t="s">
        <v>1637</v>
      </c>
    </row>
    <row r="808" spans="4:36">
      <c r="D808" t="s">
        <v>1638</v>
      </c>
      <c r="AJ808" t="s">
        <v>2981</v>
      </c>
    </row>
    <row r="809" spans="4:36">
      <c r="D809" t="s">
        <v>1639</v>
      </c>
    </row>
    <row r="810" spans="4:36">
      <c r="D810" t="s">
        <v>1640</v>
      </c>
      <c r="AJ810" t="s">
        <v>2982</v>
      </c>
    </row>
    <row r="811" spans="4:36">
      <c r="D811" t="s">
        <v>1641</v>
      </c>
    </row>
    <row r="812" spans="4:36">
      <c r="D812" t="s">
        <v>153</v>
      </c>
      <c r="AJ812" t="s">
        <v>2983</v>
      </c>
    </row>
    <row r="813" spans="4:36">
      <c r="D813" t="s">
        <v>1642</v>
      </c>
    </row>
    <row r="814" spans="4:36">
      <c r="D814" t="s">
        <v>153</v>
      </c>
      <c r="AJ814" t="s">
        <v>2984</v>
      </c>
    </row>
    <row r="815" spans="4:36">
      <c r="D815" t="s">
        <v>153</v>
      </c>
    </row>
    <row r="816" spans="4:36">
      <c r="D816" t="s">
        <v>153</v>
      </c>
      <c r="AJ816" t="s">
        <v>2985</v>
      </c>
    </row>
    <row r="817" spans="4:36">
      <c r="D817" t="s">
        <v>153</v>
      </c>
    </row>
    <row r="818" spans="4:36">
      <c r="D818" t="s">
        <v>153</v>
      </c>
      <c r="AJ818" t="s">
        <v>2986</v>
      </c>
    </row>
    <row r="819" spans="4:36">
      <c r="D819" t="s">
        <v>153</v>
      </c>
    </row>
    <row r="820" spans="4:36">
      <c r="D820" t="s">
        <v>153</v>
      </c>
      <c r="AJ820" t="s">
        <v>2987</v>
      </c>
    </row>
    <row r="821" spans="4:36">
      <c r="D821" t="s">
        <v>1643</v>
      </c>
    </row>
    <row r="822" spans="4:36">
      <c r="D822" t="s">
        <v>1644</v>
      </c>
      <c r="AJ822" t="s">
        <v>2988</v>
      </c>
    </row>
    <row r="823" spans="4:36">
      <c r="D823" t="s">
        <v>1645</v>
      </c>
    </row>
    <row r="824" spans="4:36">
      <c r="D824" t="s">
        <v>1646</v>
      </c>
      <c r="AJ824" t="s">
        <v>2989</v>
      </c>
    </row>
    <row r="825" spans="4:36">
      <c r="D825" t="s">
        <v>1647</v>
      </c>
    </row>
    <row r="826" spans="4:36">
      <c r="D826" t="s">
        <v>1648</v>
      </c>
      <c r="AJ826" t="s">
        <v>2990</v>
      </c>
    </row>
    <row r="827" spans="4:36">
      <c r="D827" t="s">
        <v>1649</v>
      </c>
    </row>
    <row r="828" spans="4:36">
      <c r="D828" t="s">
        <v>1650</v>
      </c>
      <c r="AJ828" t="s">
        <v>2991</v>
      </c>
    </row>
    <row r="829" spans="4:36">
      <c r="D829" t="s">
        <v>153</v>
      </c>
    </row>
    <row r="830" spans="4:36">
      <c r="D830" t="s">
        <v>1651</v>
      </c>
      <c r="AJ830" t="s">
        <v>2992</v>
      </c>
    </row>
    <row r="831" spans="4:36">
      <c r="D831" t="s">
        <v>153</v>
      </c>
    </row>
    <row r="832" spans="4:36">
      <c r="D832" t="s">
        <v>153</v>
      </c>
      <c r="AJ832" t="s">
        <v>2993</v>
      </c>
    </row>
    <row r="833" spans="4:36">
      <c r="D833" t="s">
        <v>153</v>
      </c>
    </row>
    <row r="834" spans="4:36">
      <c r="D834" t="s">
        <v>153</v>
      </c>
      <c r="AJ834" t="s">
        <v>2994</v>
      </c>
    </row>
    <row r="835" spans="4:36">
      <c r="D835" t="s">
        <v>153</v>
      </c>
    </row>
    <row r="836" spans="4:36">
      <c r="D836" t="s">
        <v>153</v>
      </c>
      <c r="AJ836" t="s">
        <v>2995</v>
      </c>
    </row>
    <row r="837" spans="4:36">
      <c r="D837" t="s">
        <v>153</v>
      </c>
    </row>
    <row r="838" spans="4:36">
      <c r="D838" t="s">
        <v>1652</v>
      </c>
      <c r="AJ838" t="s">
        <v>2996</v>
      </c>
    </row>
    <row r="839" spans="4:36">
      <c r="D839" t="s">
        <v>1653</v>
      </c>
    </row>
    <row r="840" spans="4:36">
      <c r="D840" t="s">
        <v>1654</v>
      </c>
      <c r="AJ840" t="s">
        <v>2997</v>
      </c>
    </row>
    <row r="841" spans="4:36">
      <c r="D841" t="s">
        <v>1655</v>
      </c>
    </row>
    <row r="842" spans="4:36">
      <c r="D842" t="s">
        <v>1656</v>
      </c>
      <c r="AJ842" t="s">
        <v>2998</v>
      </c>
    </row>
    <row r="843" spans="4:36">
      <c r="D843" t="s">
        <v>1657</v>
      </c>
    </row>
    <row r="844" spans="4:36">
      <c r="D844" t="s">
        <v>1658</v>
      </c>
      <c r="AJ844" t="s">
        <v>2999</v>
      </c>
    </row>
    <row r="845" spans="4:36">
      <c r="D845" t="s">
        <v>1659</v>
      </c>
    </row>
    <row r="846" spans="4:36">
      <c r="D846" t="s">
        <v>153</v>
      </c>
      <c r="AJ846" t="s">
        <v>3000</v>
      </c>
    </row>
    <row r="847" spans="4:36">
      <c r="D847" t="s">
        <v>1660</v>
      </c>
    </row>
    <row r="848" spans="4:36">
      <c r="D848" t="s">
        <v>153</v>
      </c>
      <c r="AJ848" t="s">
        <v>3001</v>
      </c>
    </row>
    <row r="849" spans="4:36">
      <c r="D849" t="s">
        <v>153</v>
      </c>
    </row>
    <row r="850" spans="4:36">
      <c r="D850" t="s">
        <v>153</v>
      </c>
      <c r="AJ850" t="s">
        <v>3002</v>
      </c>
    </row>
    <row r="851" spans="4:36">
      <c r="D851" t="s">
        <v>153</v>
      </c>
    </row>
    <row r="852" spans="4:36">
      <c r="D852" t="s">
        <v>153</v>
      </c>
      <c r="AJ852" t="s">
        <v>3003</v>
      </c>
    </row>
    <row r="853" spans="4:36">
      <c r="D853" t="s">
        <v>153</v>
      </c>
    </row>
    <row r="854" spans="4:36">
      <c r="D854" t="s">
        <v>153</v>
      </c>
      <c r="AJ854" t="s">
        <v>3004</v>
      </c>
    </row>
    <row r="855" spans="4:36">
      <c r="D855" t="s">
        <v>1661</v>
      </c>
    </row>
    <row r="856" spans="4:36">
      <c r="D856" t="s">
        <v>1662</v>
      </c>
      <c r="AJ856" t="s">
        <v>3005</v>
      </c>
    </row>
    <row r="857" spans="4:36">
      <c r="D857" t="s">
        <v>1663</v>
      </c>
    </row>
    <row r="858" spans="4:36">
      <c r="D858" t="s">
        <v>1664</v>
      </c>
      <c r="AJ858" t="s">
        <v>3006</v>
      </c>
    </row>
    <row r="859" spans="4:36">
      <c r="D859" t="s">
        <v>1665</v>
      </c>
    </row>
    <row r="860" spans="4:36">
      <c r="D860" t="s">
        <v>1666</v>
      </c>
      <c r="AJ860" t="s">
        <v>3007</v>
      </c>
    </row>
    <row r="861" spans="4:36">
      <c r="D861" t="s">
        <v>1667</v>
      </c>
    </row>
    <row r="862" spans="4:36">
      <c r="D862" t="s">
        <v>1668</v>
      </c>
      <c r="AJ862" t="s">
        <v>3008</v>
      </c>
    </row>
    <row r="863" spans="4:36">
      <c r="D863" t="s">
        <v>153</v>
      </c>
    </row>
    <row r="864" spans="4:36">
      <c r="D864" t="s">
        <v>1669</v>
      </c>
      <c r="AJ864" t="s">
        <v>3009</v>
      </c>
    </row>
    <row r="865" spans="4:36">
      <c r="D865" t="s">
        <v>153</v>
      </c>
    </row>
    <row r="866" spans="4:36">
      <c r="D866" t="s">
        <v>153</v>
      </c>
      <c r="AJ866" t="s">
        <v>3010</v>
      </c>
    </row>
    <row r="867" spans="4:36">
      <c r="D867" t="s">
        <v>153</v>
      </c>
    </row>
    <row r="868" spans="4:36">
      <c r="D868" t="s">
        <v>153</v>
      </c>
      <c r="AJ868" t="s">
        <v>3011</v>
      </c>
    </row>
    <row r="869" spans="4:36">
      <c r="D869" t="s">
        <v>153</v>
      </c>
    </row>
    <row r="870" spans="4:36">
      <c r="D870" t="s">
        <v>153</v>
      </c>
      <c r="AJ870" t="s">
        <v>3012</v>
      </c>
    </row>
    <row r="871" spans="4:36">
      <c r="D871" t="s">
        <v>153</v>
      </c>
    </row>
    <row r="872" spans="4:36">
      <c r="D872" t="s">
        <v>1670</v>
      </c>
      <c r="AJ872" t="s">
        <v>3013</v>
      </c>
    </row>
    <row r="873" spans="4:36">
      <c r="D873" t="s">
        <v>1671</v>
      </c>
    </row>
    <row r="874" spans="4:36">
      <c r="D874" t="s">
        <v>1672</v>
      </c>
      <c r="AJ874" t="s">
        <v>3014</v>
      </c>
    </row>
    <row r="875" spans="4:36">
      <c r="D875" t="s">
        <v>1673</v>
      </c>
    </row>
    <row r="876" spans="4:36">
      <c r="D876" t="s">
        <v>1674</v>
      </c>
      <c r="AJ876" t="s">
        <v>3015</v>
      </c>
    </row>
    <row r="877" spans="4:36">
      <c r="D877" t="s">
        <v>1675</v>
      </c>
    </row>
    <row r="878" spans="4:36">
      <c r="D878" t="s">
        <v>1676</v>
      </c>
      <c r="AJ878" t="s">
        <v>3016</v>
      </c>
    </row>
    <row r="879" spans="4:36">
      <c r="D879" t="s">
        <v>1677</v>
      </c>
    </row>
    <row r="880" spans="4:36">
      <c r="D880" t="s">
        <v>153</v>
      </c>
      <c r="AJ880" t="s">
        <v>3017</v>
      </c>
    </row>
    <row r="881" spans="4:36">
      <c r="D881" t="s">
        <v>1678</v>
      </c>
    </row>
    <row r="882" spans="4:36">
      <c r="D882" t="s">
        <v>153</v>
      </c>
      <c r="AJ882" t="s">
        <v>3018</v>
      </c>
    </row>
    <row r="883" spans="4:36">
      <c r="D883" t="s">
        <v>153</v>
      </c>
    </row>
    <row r="884" spans="4:36">
      <c r="D884" t="s">
        <v>153</v>
      </c>
      <c r="AJ884" t="s">
        <v>3019</v>
      </c>
    </row>
    <row r="885" spans="4:36">
      <c r="D885" t="s">
        <v>153</v>
      </c>
    </row>
    <row r="886" spans="4:36">
      <c r="D886" t="s">
        <v>153</v>
      </c>
      <c r="AJ886" t="s">
        <v>3020</v>
      </c>
    </row>
    <row r="887" spans="4:36">
      <c r="D887" t="s">
        <v>153</v>
      </c>
    </row>
    <row r="888" spans="4:36">
      <c r="D888" t="s">
        <v>153</v>
      </c>
      <c r="AJ888" t="s">
        <v>3021</v>
      </c>
    </row>
    <row r="889" spans="4:36">
      <c r="D889" t="s">
        <v>1679</v>
      </c>
    </row>
    <row r="890" spans="4:36">
      <c r="D890" t="s">
        <v>1680</v>
      </c>
      <c r="AJ890" t="s">
        <v>3022</v>
      </c>
    </row>
    <row r="891" spans="4:36">
      <c r="D891" t="s">
        <v>1681</v>
      </c>
    </row>
    <row r="892" spans="4:36">
      <c r="D892" t="s">
        <v>1682</v>
      </c>
      <c r="AJ892" t="s">
        <v>3023</v>
      </c>
    </row>
    <row r="893" spans="4:36">
      <c r="D893" t="s">
        <v>1683</v>
      </c>
    </row>
    <row r="894" spans="4:36">
      <c r="D894" t="s">
        <v>1684</v>
      </c>
      <c r="AJ894" t="s">
        <v>3024</v>
      </c>
    </row>
    <row r="895" spans="4:36">
      <c r="D895" t="s">
        <v>1685</v>
      </c>
    </row>
    <row r="896" spans="4:36">
      <c r="D896" t="s">
        <v>1686</v>
      </c>
      <c r="AJ896" t="s">
        <v>3025</v>
      </c>
    </row>
    <row r="897" spans="4:36">
      <c r="D897" t="s">
        <v>153</v>
      </c>
    </row>
    <row r="898" spans="4:36">
      <c r="D898" t="s">
        <v>1687</v>
      </c>
      <c r="AJ898" t="s">
        <v>3026</v>
      </c>
    </row>
    <row r="899" spans="4:36">
      <c r="D899" t="s">
        <v>153</v>
      </c>
    </row>
    <row r="900" spans="4:36">
      <c r="D900" t="s">
        <v>153</v>
      </c>
      <c r="AJ900" t="s">
        <v>3027</v>
      </c>
    </row>
    <row r="901" spans="4:36">
      <c r="D901" t="s">
        <v>153</v>
      </c>
    </row>
    <row r="902" spans="4:36">
      <c r="D902" t="s">
        <v>153</v>
      </c>
      <c r="AJ902" t="s">
        <v>3028</v>
      </c>
    </row>
    <row r="903" spans="4:36">
      <c r="D903" t="s">
        <v>153</v>
      </c>
    </row>
    <row r="904" spans="4:36">
      <c r="D904" t="s">
        <v>153</v>
      </c>
      <c r="AJ904" t="s">
        <v>3029</v>
      </c>
    </row>
    <row r="905" spans="4:36">
      <c r="D905" t="s">
        <v>153</v>
      </c>
    </row>
    <row r="906" spans="4:36">
      <c r="D906" t="s">
        <v>1688</v>
      </c>
      <c r="AJ906" t="s">
        <v>3030</v>
      </c>
    </row>
    <row r="907" spans="4:36">
      <c r="D907" t="s">
        <v>1689</v>
      </c>
    </row>
    <row r="908" spans="4:36">
      <c r="D908" t="s">
        <v>1690</v>
      </c>
      <c r="AJ908" t="s">
        <v>3031</v>
      </c>
    </row>
    <row r="909" spans="4:36">
      <c r="D909" t="s">
        <v>1691</v>
      </c>
    </row>
    <row r="910" spans="4:36">
      <c r="D910" t="s">
        <v>1692</v>
      </c>
      <c r="AJ910" t="s">
        <v>3032</v>
      </c>
    </row>
    <row r="911" spans="4:36">
      <c r="D911" t="s">
        <v>1693</v>
      </c>
    </row>
    <row r="912" spans="4:36">
      <c r="D912" t="s">
        <v>1694</v>
      </c>
      <c r="AJ912" t="s">
        <v>3033</v>
      </c>
    </row>
    <row r="913" spans="4:36">
      <c r="D913" t="s">
        <v>1695</v>
      </c>
    </row>
    <row r="914" spans="4:36">
      <c r="D914" t="s">
        <v>153</v>
      </c>
      <c r="AJ914" t="s">
        <v>3034</v>
      </c>
    </row>
    <row r="915" spans="4:36">
      <c r="D915" t="s">
        <v>1696</v>
      </c>
    </row>
    <row r="916" spans="4:36">
      <c r="D916" t="s">
        <v>153</v>
      </c>
      <c r="AJ916" t="s">
        <v>3035</v>
      </c>
    </row>
    <row r="917" spans="4:36">
      <c r="D917" t="s">
        <v>153</v>
      </c>
    </row>
    <row r="918" spans="4:36">
      <c r="D918" t="s">
        <v>153</v>
      </c>
      <c r="AJ918" t="s">
        <v>3036</v>
      </c>
    </row>
    <row r="919" spans="4:36">
      <c r="D919" t="s">
        <v>153</v>
      </c>
    </row>
    <row r="920" spans="4:36">
      <c r="D920" t="s">
        <v>153</v>
      </c>
      <c r="AJ920" t="s">
        <v>3037</v>
      </c>
    </row>
    <row r="921" spans="4:36">
      <c r="D921" t="s">
        <v>153</v>
      </c>
    </row>
    <row r="922" spans="4:36">
      <c r="D922" t="s">
        <v>153</v>
      </c>
      <c r="AJ922" t="s">
        <v>3038</v>
      </c>
    </row>
    <row r="923" spans="4:36">
      <c r="D923" t="s">
        <v>1697</v>
      </c>
    </row>
    <row r="924" spans="4:36">
      <c r="D924" t="s">
        <v>1698</v>
      </c>
      <c r="AJ924" t="s">
        <v>3039</v>
      </c>
    </row>
    <row r="925" spans="4:36">
      <c r="D925" t="s">
        <v>1699</v>
      </c>
    </row>
    <row r="926" spans="4:36">
      <c r="D926" t="s">
        <v>1700</v>
      </c>
      <c r="AJ926" t="s">
        <v>3040</v>
      </c>
    </row>
    <row r="927" spans="4:36">
      <c r="D927" t="s">
        <v>1701</v>
      </c>
    </row>
    <row r="928" spans="4:36">
      <c r="D928" t="s">
        <v>1702</v>
      </c>
      <c r="AJ928" t="s">
        <v>3041</v>
      </c>
    </row>
    <row r="929" spans="4:36">
      <c r="D929" t="s">
        <v>1703</v>
      </c>
    </row>
    <row r="930" spans="4:36">
      <c r="D930" t="s">
        <v>1704</v>
      </c>
      <c r="AJ930" t="s">
        <v>3042</v>
      </c>
    </row>
    <row r="931" spans="4:36">
      <c r="D931" t="s">
        <v>153</v>
      </c>
    </row>
    <row r="932" spans="4:36">
      <c r="D932" t="s">
        <v>1705</v>
      </c>
      <c r="AJ932" t="s">
        <v>3043</v>
      </c>
    </row>
    <row r="933" spans="4:36">
      <c r="D933" t="s">
        <v>153</v>
      </c>
    </row>
    <row r="934" spans="4:36">
      <c r="D934" t="s">
        <v>153</v>
      </c>
      <c r="AJ934" t="s">
        <v>3044</v>
      </c>
    </row>
    <row r="935" spans="4:36">
      <c r="D935" t="s">
        <v>153</v>
      </c>
    </row>
    <row r="936" spans="4:36">
      <c r="D936" t="s">
        <v>153</v>
      </c>
      <c r="AJ936" t="s">
        <v>3045</v>
      </c>
    </row>
    <row r="937" spans="4:36">
      <c r="D937" t="s">
        <v>153</v>
      </c>
    </row>
    <row r="938" spans="4:36">
      <c r="D938" t="s">
        <v>153</v>
      </c>
      <c r="AJ938" t="s">
        <v>3046</v>
      </c>
    </row>
    <row r="939" spans="4:36">
      <c r="D939" t="s">
        <v>153</v>
      </c>
    </row>
    <row r="940" spans="4:36">
      <c r="D940" t="s">
        <v>1706</v>
      </c>
      <c r="AJ940" t="s">
        <v>3047</v>
      </c>
    </row>
    <row r="941" spans="4:36">
      <c r="D941" t="s">
        <v>1707</v>
      </c>
    </row>
    <row r="942" spans="4:36">
      <c r="D942" t="s">
        <v>1708</v>
      </c>
      <c r="AJ942" t="s">
        <v>3048</v>
      </c>
    </row>
    <row r="943" spans="4:36">
      <c r="D943" t="s">
        <v>1709</v>
      </c>
    </row>
    <row r="944" spans="4:36">
      <c r="D944" t="s">
        <v>1710</v>
      </c>
      <c r="AJ944" t="s">
        <v>3049</v>
      </c>
    </row>
    <row r="945" spans="4:36">
      <c r="D945" t="s">
        <v>1711</v>
      </c>
    </row>
    <row r="946" spans="4:36">
      <c r="D946" t="s">
        <v>1712</v>
      </c>
      <c r="AJ946" t="s">
        <v>3050</v>
      </c>
    </row>
    <row r="947" spans="4:36">
      <c r="D947" t="s">
        <v>1713</v>
      </c>
    </row>
    <row r="948" spans="4:36">
      <c r="D948" t="s">
        <v>153</v>
      </c>
      <c r="AJ948" t="s">
        <v>3051</v>
      </c>
    </row>
    <row r="949" spans="4:36">
      <c r="D949" t="s">
        <v>1714</v>
      </c>
    </row>
    <row r="950" spans="4:36">
      <c r="D950" t="s">
        <v>153</v>
      </c>
      <c r="AJ950" t="s">
        <v>3052</v>
      </c>
    </row>
    <row r="951" spans="4:36">
      <c r="D951" t="s">
        <v>153</v>
      </c>
    </row>
    <row r="952" spans="4:36">
      <c r="D952" t="s">
        <v>153</v>
      </c>
      <c r="AJ952" t="s">
        <v>3053</v>
      </c>
    </row>
    <row r="953" spans="4:36">
      <c r="D953" t="s">
        <v>153</v>
      </c>
    </row>
    <row r="954" spans="4:36">
      <c r="D954" t="s">
        <v>153</v>
      </c>
      <c r="AJ954" t="s">
        <v>3054</v>
      </c>
    </row>
    <row r="955" spans="4:36">
      <c r="D955" t="s">
        <v>153</v>
      </c>
    </row>
    <row r="956" spans="4:36">
      <c r="D956" t="s">
        <v>153</v>
      </c>
      <c r="AJ956" t="s">
        <v>3055</v>
      </c>
    </row>
    <row r="957" spans="4:36">
      <c r="D957" t="s">
        <v>1715</v>
      </c>
    </row>
    <row r="958" spans="4:36">
      <c r="D958" t="s">
        <v>1716</v>
      </c>
      <c r="AJ958" t="s">
        <v>3056</v>
      </c>
    </row>
    <row r="959" spans="4:36">
      <c r="D959" t="s">
        <v>1717</v>
      </c>
    </row>
    <row r="960" spans="4:36">
      <c r="D960" t="s">
        <v>1718</v>
      </c>
      <c r="AJ960" t="s">
        <v>3057</v>
      </c>
    </row>
    <row r="961" spans="4:36">
      <c r="D961" t="s">
        <v>1719</v>
      </c>
    </row>
    <row r="962" spans="4:36">
      <c r="D962" t="s">
        <v>1720</v>
      </c>
      <c r="AJ962" t="s">
        <v>3058</v>
      </c>
    </row>
    <row r="963" spans="4:36">
      <c r="D963" t="s">
        <v>1721</v>
      </c>
    </row>
    <row r="964" spans="4:36">
      <c r="D964" t="s">
        <v>1722</v>
      </c>
      <c r="AJ964" t="s">
        <v>3059</v>
      </c>
    </row>
    <row r="965" spans="4:36">
      <c r="D965" t="s">
        <v>153</v>
      </c>
    </row>
    <row r="966" spans="4:36">
      <c r="D966" t="s">
        <v>1723</v>
      </c>
      <c r="AJ966" t="s">
        <v>3060</v>
      </c>
    </row>
    <row r="967" spans="4:36">
      <c r="D967" t="s">
        <v>153</v>
      </c>
    </row>
    <row r="968" spans="4:36">
      <c r="D968" t="s">
        <v>153</v>
      </c>
      <c r="AJ968" t="s">
        <v>3061</v>
      </c>
    </row>
    <row r="969" spans="4:36">
      <c r="D969" t="s">
        <v>153</v>
      </c>
    </row>
    <row r="970" spans="4:36">
      <c r="D970" t="s">
        <v>153</v>
      </c>
      <c r="AJ970" t="s">
        <v>3062</v>
      </c>
    </row>
    <row r="971" spans="4:36">
      <c r="D971" t="s">
        <v>153</v>
      </c>
    </row>
    <row r="972" spans="4:36">
      <c r="D972" t="s">
        <v>153</v>
      </c>
      <c r="AJ972" t="s">
        <v>3063</v>
      </c>
    </row>
    <row r="973" spans="4:36">
      <c r="D973" t="s">
        <v>153</v>
      </c>
    </row>
    <row r="974" spans="4:36">
      <c r="AJ974" t="s">
        <v>3064</v>
      </c>
    </row>
    <row r="976" spans="4:36">
      <c r="AJ976" t="s">
        <v>3065</v>
      </c>
    </row>
    <row r="978" spans="4:36">
      <c r="D978" t="s">
        <v>1724</v>
      </c>
      <c r="AJ978" t="s">
        <v>3066</v>
      </c>
    </row>
    <row r="979" spans="4:36">
      <c r="D979" t="s">
        <v>1725</v>
      </c>
    </row>
    <row r="980" spans="4:36">
      <c r="D980" t="s">
        <v>1726</v>
      </c>
      <c r="AJ980" t="s">
        <v>3067</v>
      </c>
    </row>
    <row r="981" spans="4:36">
      <c r="D981" t="s">
        <v>1727</v>
      </c>
    </row>
    <row r="982" spans="4:36">
      <c r="D982" t="s">
        <v>1728</v>
      </c>
      <c r="AJ982" t="s">
        <v>3068</v>
      </c>
    </row>
    <row r="983" spans="4:36">
      <c r="D983" t="s">
        <v>1729</v>
      </c>
    </row>
    <row r="984" spans="4:36">
      <c r="D984" t="s">
        <v>1730</v>
      </c>
      <c r="AJ984" t="s">
        <v>3069</v>
      </c>
    </row>
    <row r="985" spans="4:36">
      <c r="D985" t="s">
        <v>153</v>
      </c>
    </row>
    <row r="986" spans="4:36">
      <c r="D986" t="s">
        <v>153</v>
      </c>
      <c r="AJ986" t="s">
        <v>3070</v>
      </c>
    </row>
    <row r="987" spans="4:36">
      <c r="D987" t="s">
        <v>153</v>
      </c>
    </row>
    <row r="988" spans="4:36">
      <c r="D988" t="s">
        <v>1731</v>
      </c>
      <c r="AJ988" t="s">
        <v>3071</v>
      </c>
    </row>
    <row r="989" spans="4:36">
      <c r="D989" t="s">
        <v>1732</v>
      </c>
    </row>
    <row r="990" spans="4:36">
      <c r="D990" t="s">
        <v>153</v>
      </c>
      <c r="AJ990" t="s">
        <v>3072</v>
      </c>
    </row>
    <row r="991" spans="4:36">
      <c r="D991" t="s">
        <v>1733</v>
      </c>
    </row>
    <row r="992" spans="4:36">
      <c r="D992" t="s">
        <v>1734</v>
      </c>
      <c r="AJ992" t="s">
        <v>3073</v>
      </c>
    </row>
    <row r="993" spans="4:36">
      <c r="D993" t="s">
        <v>1735</v>
      </c>
    </row>
    <row r="994" spans="4:36">
      <c r="D994" t="s">
        <v>1736</v>
      </c>
      <c r="AJ994" t="s">
        <v>3074</v>
      </c>
    </row>
    <row r="995" spans="4:36">
      <c r="D995" t="s">
        <v>1737</v>
      </c>
    </row>
    <row r="996" spans="4:36">
      <c r="D996" t="s">
        <v>1738</v>
      </c>
      <c r="AJ996" t="s">
        <v>3075</v>
      </c>
    </row>
    <row r="997" spans="4:36">
      <c r="D997" t="s">
        <v>1739</v>
      </c>
    </row>
    <row r="998" spans="4:36">
      <c r="D998" t="s">
        <v>1740</v>
      </c>
      <c r="AJ998" t="s">
        <v>3076</v>
      </c>
    </row>
    <row r="999" spans="4:36">
      <c r="D999" t="s">
        <v>1741</v>
      </c>
    </row>
    <row r="1000" spans="4:36">
      <c r="D1000" t="s">
        <v>1742</v>
      </c>
      <c r="AJ1000" t="s">
        <v>3077</v>
      </c>
    </row>
    <row r="1001" spans="4:36">
      <c r="D1001" t="s">
        <v>1743</v>
      </c>
    </row>
    <row r="1002" spans="4:36">
      <c r="D1002" t="s">
        <v>153</v>
      </c>
      <c r="AJ1002" t="s">
        <v>2978</v>
      </c>
    </row>
    <row r="1003" spans="4:36">
      <c r="D1003" t="s">
        <v>153</v>
      </c>
    </row>
    <row r="1004" spans="4:36">
      <c r="D1004" t="s">
        <v>153</v>
      </c>
      <c r="AJ1004" t="s">
        <v>2979</v>
      </c>
    </row>
    <row r="1005" spans="4:36">
      <c r="D1005" t="s">
        <v>1744</v>
      </c>
    </row>
    <row r="1006" spans="4:36">
      <c r="D1006" t="s">
        <v>1745</v>
      </c>
      <c r="AJ1006" t="s">
        <v>2980</v>
      </c>
    </row>
    <row r="1007" spans="4:36">
      <c r="D1007" t="s">
        <v>153</v>
      </c>
    </row>
    <row r="1008" spans="4:36">
      <c r="D1008" t="s">
        <v>1746</v>
      </c>
      <c r="AJ1008" t="s">
        <v>2981</v>
      </c>
    </row>
    <row r="1009" spans="4:36">
      <c r="D1009" t="s">
        <v>1747</v>
      </c>
    </row>
    <row r="1010" spans="4:36">
      <c r="D1010" t="s">
        <v>1748</v>
      </c>
      <c r="AJ1010" t="s">
        <v>2982</v>
      </c>
    </row>
    <row r="1011" spans="4:36">
      <c r="D1011" t="s">
        <v>1749</v>
      </c>
    </row>
    <row r="1012" spans="4:36">
      <c r="D1012" t="s">
        <v>1750</v>
      </c>
      <c r="AJ1012" t="s">
        <v>2983</v>
      </c>
    </row>
    <row r="1013" spans="4:36">
      <c r="D1013" t="s">
        <v>1751</v>
      </c>
    </row>
    <row r="1014" spans="4:36">
      <c r="D1014" t="s">
        <v>1752</v>
      </c>
      <c r="AJ1014" t="s">
        <v>2984</v>
      </c>
    </row>
    <row r="1015" spans="4:36">
      <c r="D1015" t="s">
        <v>1753</v>
      </c>
    </row>
    <row r="1016" spans="4:36">
      <c r="D1016" t="s">
        <v>1754</v>
      </c>
      <c r="AJ1016" t="s">
        <v>2985</v>
      </c>
    </row>
    <row r="1017" spans="4:36">
      <c r="D1017" t="s">
        <v>1755</v>
      </c>
    </row>
    <row r="1018" spans="4:36">
      <c r="D1018" t="s">
        <v>1756</v>
      </c>
      <c r="AJ1018" t="s">
        <v>2986</v>
      </c>
    </row>
    <row r="1019" spans="4:36">
      <c r="D1019" t="s">
        <v>153</v>
      </c>
    </row>
    <row r="1020" spans="4:36">
      <c r="D1020" t="s">
        <v>153</v>
      </c>
      <c r="AJ1020" t="s">
        <v>2987</v>
      </c>
    </row>
    <row r="1021" spans="4:36">
      <c r="D1021" t="s">
        <v>153</v>
      </c>
    </row>
    <row r="1022" spans="4:36">
      <c r="D1022" t="s">
        <v>1757</v>
      </c>
      <c r="AJ1022" t="s">
        <v>2988</v>
      </c>
    </row>
    <row r="1023" spans="4:36">
      <c r="D1023" t="s">
        <v>1758</v>
      </c>
    </row>
    <row r="1024" spans="4:36">
      <c r="D1024" t="s">
        <v>153</v>
      </c>
      <c r="AJ1024" t="s">
        <v>2989</v>
      </c>
    </row>
    <row r="1025" spans="4:36">
      <c r="D1025" t="s">
        <v>1759</v>
      </c>
    </row>
    <row r="1026" spans="4:36">
      <c r="D1026" t="s">
        <v>1760</v>
      </c>
      <c r="AJ1026" t="s">
        <v>2990</v>
      </c>
    </row>
    <row r="1027" spans="4:36">
      <c r="D1027" t="s">
        <v>1761</v>
      </c>
    </row>
    <row r="1028" spans="4:36">
      <c r="D1028" t="s">
        <v>1762</v>
      </c>
      <c r="AJ1028" t="s">
        <v>2991</v>
      </c>
    </row>
    <row r="1029" spans="4:36">
      <c r="D1029" t="s">
        <v>1763</v>
      </c>
    </row>
    <row r="1030" spans="4:36">
      <c r="D1030" t="s">
        <v>1764</v>
      </c>
      <c r="AJ1030" t="s">
        <v>2992</v>
      </c>
    </row>
    <row r="1031" spans="4:36">
      <c r="D1031" t="s">
        <v>1765</v>
      </c>
    </row>
    <row r="1032" spans="4:36">
      <c r="D1032" t="s">
        <v>1766</v>
      </c>
      <c r="AJ1032" t="s">
        <v>2993</v>
      </c>
    </row>
    <row r="1033" spans="4:36">
      <c r="D1033" t="s">
        <v>1767</v>
      </c>
    </row>
    <row r="1034" spans="4:36">
      <c r="D1034" t="s">
        <v>1768</v>
      </c>
      <c r="AJ1034" t="s">
        <v>2994</v>
      </c>
    </row>
    <row r="1035" spans="4:36">
      <c r="D1035" t="s">
        <v>1769</v>
      </c>
    </row>
    <row r="1036" spans="4:36">
      <c r="D1036" t="s">
        <v>153</v>
      </c>
      <c r="AJ1036" t="s">
        <v>2995</v>
      </c>
    </row>
    <row r="1037" spans="4:36">
      <c r="D1037" t="s">
        <v>153</v>
      </c>
    </row>
    <row r="1038" spans="4:36">
      <c r="D1038" t="s">
        <v>153</v>
      </c>
      <c r="AJ1038" t="s">
        <v>2996</v>
      </c>
    </row>
    <row r="1039" spans="4:36">
      <c r="D1039" t="s">
        <v>1770</v>
      </c>
    </row>
    <row r="1040" spans="4:36">
      <c r="D1040" t="s">
        <v>1771</v>
      </c>
      <c r="AJ1040" t="s">
        <v>2997</v>
      </c>
    </row>
    <row r="1041" spans="4:36">
      <c r="D1041" t="s">
        <v>153</v>
      </c>
    </row>
    <row r="1042" spans="4:36">
      <c r="D1042" t="s">
        <v>1772</v>
      </c>
      <c r="AJ1042" t="s">
        <v>2998</v>
      </c>
    </row>
    <row r="1043" spans="4:36">
      <c r="D1043" t="s">
        <v>1773</v>
      </c>
    </row>
    <row r="1044" spans="4:36">
      <c r="D1044" t="s">
        <v>1774</v>
      </c>
      <c r="AJ1044" t="s">
        <v>2999</v>
      </c>
    </row>
    <row r="1045" spans="4:36">
      <c r="D1045" t="s">
        <v>1775</v>
      </c>
    </row>
    <row r="1046" spans="4:36">
      <c r="D1046" t="s">
        <v>1776</v>
      </c>
      <c r="AJ1046" t="s">
        <v>3000</v>
      </c>
    </row>
    <row r="1047" spans="4:36">
      <c r="D1047" t="s">
        <v>1777</v>
      </c>
    </row>
    <row r="1048" spans="4:36">
      <c r="D1048" t="s">
        <v>1778</v>
      </c>
      <c r="AJ1048" t="s">
        <v>3001</v>
      </c>
    </row>
    <row r="1049" spans="4:36">
      <c r="D1049" t="s">
        <v>1779</v>
      </c>
    </row>
    <row r="1050" spans="4:36">
      <c r="D1050" t="s">
        <v>1780</v>
      </c>
      <c r="AJ1050" t="s">
        <v>3002</v>
      </c>
    </row>
    <row r="1051" spans="4:36">
      <c r="D1051" t="s">
        <v>1781</v>
      </c>
    </row>
    <row r="1052" spans="4:36">
      <c r="D1052" t="s">
        <v>1782</v>
      </c>
      <c r="AJ1052" t="s">
        <v>3003</v>
      </c>
    </row>
    <row r="1053" spans="4:36">
      <c r="D1053" t="s">
        <v>153</v>
      </c>
    </row>
    <row r="1054" spans="4:36">
      <c r="D1054" t="s">
        <v>153</v>
      </c>
      <c r="AJ1054" t="s">
        <v>3004</v>
      </c>
    </row>
    <row r="1055" spans="4:36">
      <c r="D1055" t="s">
        <v>153</v>
      </c>
    </row>
    <row r="1056" spans="4:36">
      <c r="D1056" t="s">
        <v>1783</v>
      </c>
      <c r="AJ1056" t="s">
        <v>3005</v>
      </c>
    </row>
    <row r="1057" spans="4:36">
      <c r="D1057" t="s">
        <v>1784</v>
      </c>
    </row>
    <row r="1058" spans="4:36">
      <c r="D1058" t="s">
        <v>153</v>
      </c>
      <c r="AJ1058" t="s">
        <v>3006</v>
      </c>
    </row>
    <row r="1059" spans="4:36">
      <c r="D1059" t="s">
        <v>1785</v>
      </c>
    </row>
    <row r="1060" spans="4:36">
      <c r="D1060" t="s">
        <v>1786</v>
      </c>
      <c r="AJ1060" t="s">
        <v>3007</v>
      </c>
    </row>
    <row r="1061" spans="4:36">
      <c r="D1061" t="s">
        <v>1787</v>
      </c>
    </row>
    <row r="1062" spans="4:36">
      <c r="D1062" t="s">
        <v>1788</v>
      </c>
      <c r="AJ1062" t="s">
        <v>3008</v>
      </c>
    </row>
    <row r="1063" spans="4:36">
      <c r="D1063" t="s">
        <v>1789</v>
      </c>
    </row>
    <row r="1064" spans="4:36">
      <c r="D1064" t="s">
        <v>1790</v>
      </c>
      <c r="AJ1064" t="s">
        <v>3009</v>
      </c>
    </row>
    <row r="1065" spans="4:36">
      <c r="D1065" t="s">
        <v>1791</v>
      </c>
    </row>
    <row r="1066" spans="4:36">
      <c r="D1066" t="s">
        <v>1792</v>
      </c>
      <c r="AJ1066" t="s">
        <v>3010</v>
      </c>
    </row>
    <row r="1067" spans="4:36">
      <c r="D1067" t="s">
        <v>1793</v>
      </c>
    </row>
    <row r="1068" spans="4:36">
      <c r="D1068" t="s">
        <v>1794</v>
      </c>
      <c r="AJ1068" t="s">
        <v>3011</v>
      </c>
    </row>
    <row r="1069" spans="4:36">
      <c r="D1069" t="s">
        <v>1795</v>
      </c>
    </row>
    <row r="1070" spans="4:36">
      <c r="D1070" t="s">
        <v>153</v>
      </c>
      <c r="AJ1070" t="s">
        <v>3012</v>
      </c>
    </row>
    <row r="1071" spans="4:36">
      <c r="D1071" t="s">
        <v>153</v>
      </c>
    </row>
    <row r="1072" spans="4:36">
      <c r="D1072" t="s">
        <v>153</v>
      </c>
      <c r="AJ1072" t="s">
        <v>3013</v>
      </c>
    </row>
    <row r="1073" spans="4:36">
      <c r="D1073" t="s">
        <v>1796</v>
      </c>
    </row>
    <row r="1074" spans="4:36">
      <c r="D1074" t="s">
        <v>1797</v>
      </c>
      <c r="AJ1074" t="s">
        <v>3014</v>
      </c>
    </row>
    <row r="1075" spans="4:36">
      <c r="D1075" t="s">
        <v>153</v>
      </c>
    </row>
    <row r="1076" spans="4:36">
      <c r="D1076" t="s">
        <v>1798</v>
      </c>
      <c r="AJ1076" t="s">
        <v>3015</v>
      </c>
    </row>
    <row r="1077" spans="4:36">
      <c r="D1077" t="s">
        <v>1799</v>
      </c>
    </row>
    <row r="1078" spans="4:36">
      <c r="D1078" t="s">
        <v>1800</v>
      </c>
      <c r="AJ1078" t="s">
        <v>3016</v>
      </c>
    </row>
    <row r="1079" spans="4:36">
      <c r="D1079" t="s">
        <v>1801</v>
      </c>
    </row>
    <row r="1080" spans="4:36">
      <c r="D1080" t="s">
        <v>1802</v>
      </c>
      <c r="AJ1080" t="s">
        <v>3017</v>
      </c>
    </row>
    <row r="1081" spans="4:36">
      <c r="D1081" t="s">
        <v>1803</v>
      </c>
    </row>
    <row r="1082" spans="4:36">
      <c r="D1082" t="s">
        <v>1804</v>
      </c>
      <c r="AJ1082" t="s">
        <v>3018</v>
      </c>
    </row>
    <row r="1083" spans="4:36">
      <c r="D1083" t="s">
        <v>1805</v>
      </c>
    </row>
    <row r="1084" spans="4:36">
      <c r="D1084" t="s">
        <v>1806</v>
      </c>
      <c r="AJ1084" t="s">
        <v>3019</v>
      </c>
    </row>
    <row r="1085" spans="4:36">
      <c r="D1085" t="s">
        <v>1807</v>
      </c>
    </row>
    <row r="1086" spans="4:36">
      <c r="D1086" t="s">
        <v>1808</v>
      </c>
      <c r="AJ1086" t="s">
        <v>3020</v>
      </c>
    </row>
    <row r="1087" spans="4:36">
      <c r="D1087" t="s">
        <v>153</v>
      </c>
    </row>
    <row r="1088" spans="4:36">
      <c r="D1088" t="s">
        <v>153</v>
      </c>
      <c r="AJ1088" t="s">
        <v>3021</v>
      </c>
    </row>
    <row r="1089" spans="4:36">
      <c r="D1089" t="s">
        <v>153</v>
      </c>
    </row>
    <row r="1090" spans="4:36">
      <c r="D1090" t="s">
        <v>1809</v>
      </c>
      <c r="AJ1090" t="s">
        <v>3022</v>
      </c>
    </row>
    <row r="1091" spans="4:36">
      <c r="D1091" t="s">
        <v>1810</v>
      </c>
    </row>
    <row r="1092" spans="4:36">
      <c r="D1092" t="s">
        <v>153</v>
      </c>
      <c r="AJ1092" t="s">
        <v>3023</v>
      </c>
    </row>
    <row r="1093" spans="4:36">
      <c r="D1093" t="s">
        <v>1811</v>
      </c>
    </row>
    <row r="1094" spans="4:36">
      <c r="D1094" t="s">
        <v>1812</v>
      </c>
      <c r="AJ1094" t="s">
        <v>3024</v>
      </c>
    </row>
    <row r="1095" spans="4:36">
      <c r="D1095" t="s">
        <v>1813</v>
      </c>
    </row>
    <row r="1096" spans="4:36">
      <c r="D1096" t="s">
        <v>1814</v>
      </c>
      <c r="AJ1096" t="s">
        <v>3025</v>
      </c>
    </row>
    <row r="1097" spans="4:36">
      <c r="D1097" t="s">
        <v>1815</v>
      </c>
    </row>
    <row r="1098" spans="4:36">
      <c r="D1098" t="s">
        <v>1816</v>
      </c>
      <c r="AJ1098" t="s">
        <v>3026</v>
      </c>
    </row>
    <row r="1099" spans="4:36">
      <c r="D1099" t="s">
        <v>1817</v>
      </c>
    </row>
    <row r="1100" spans="4:36">
      <c r="D1100" t="s">
        <v>1818</v>
      </c>
      <c r="AJ1100" t="s">
        <v>3027</v>
      </c>
    </row>
    <row r="1101" spans="4:36">
      <c r="D1101" t="s">
        <v>1819</v>
      </c>
    </row>
    <row r="1102" spans="4:36">
      <c r="D1102" t="s">
        <v>1820</v>
      </c>
      <c r="AJ1102" t="s">
        <v>3028</v>
      </c>
    </row>
    <row r="1103" spans="4:36">
      <c r="D1103" t="s">
        <v>1821</v>
      </c>
    </row>
    <row r="1104" spans="4:36">
      <c r="D1104" t="s">
        <v>153</v>
      </c>
      <c r="AJ1104" t="s">
        <v>3029</v>
      </c>
    </row>
    <row r="1105" spans="4:36">
      <c r="D1105" t="s">
        <v>153</v>
      </c>
    </row>
    <row r="1106" spans="4:36">
      <c r="D1106" t="s">
        <v>153</v>
      </c>
      <c r="AJ1106" t="s">
        <v>3030</v>
      </c>
    </row>
    <row r="1107" spans="4:36">
      <c r="D1107" t="s">
        <v>1822</v>
      </c>
    </row>
    <row r="1108" spans="4:36">
      <c r="D1108" t="s">
        <v>1823</v>
      </c>
      <c r="AJ1108" t="s">
        <v>3031</v>
      </c>
    </row>
    <row r="1109" spans="4:36">
      <c r="D1109" t="s">
        <v>153</v>
      </c>
    </row>
    <row r="1110" spans="4:36">
      <c r="D1110" t="s">
        <v>1824</v>
      </c>
      <c r="AJ1110" t="s">
        <v>3032</v>
      </c>
    </row>
    <row r="1111" spans="4:36">
      <c r="D1111" t="s">
        <v>1825</v>
      </c>
    </row>
    <row r="1112" spans="4:36">
      <c r="D1112" t="s">
        <v>1826</v>
      </c>
      <c r="AJ1112" t="s">
        <v>3033</v>
      </c>
    </row>
    <row r="1113" spans="4:36">
      <c r="D1113" t="s">
        <v>1827</v>
      </c>
    </row>
    <row r="1114" spans="4:36">
      <c r="D1114" t="s">
        <v>1828</v>
      </c>
      <c r="AJ1114" t="s">
        <v>3034</v>
      </c>
    </row>
    <row r="1115" spans="4:36">
      <c r="D1115" t="s">
        <v>1829</v>
      </c>
    </row>
    <row r="1116" spans="4:36">
      <c r="D1116" t="s">
        <v>1830</v>
      </c>
      <c r="AJ1116" t="s">
        <v>3035</v>
      </c>
    </row>
    <row r="1117" spans="4:36">
      <c r="D1117" t="s">
        <v>1831</v>
      </c>
    </row>
    <row r="1118" spans="4:36">
      <c r="D1118" t="s">
        <v>1832</v>
      </c>
      <c r="AJ1118" t="s">
        <v>3036</v>
      </c>
    </row>
    <row r="1119" spans="4:36">
      <c r="D1119" t="s">
        <v>1833</v>
      </c>
    </row>
    <row r="1120" spans="4:36">
      <c r="D1120" t="s">
        <v>1834</v>
      </c>
      <c r="AJ1120" t="s">
        <v>3037</v>
      </c>
    </row>
    <row r="1121" spans="4:36">
      <c r="D1121" t="s">
        <v>153</v>
      </c>
    </row>
    <row r="1122" spans="4:36">
      <c r="D1122" t="s">
        <v>153</v>
      </c>
      <c r="AJ1122" t="s">
        <v>3038</v>
      </c>
    </row>
    <row r="1123" spans="4:36">
      <c r="D1123" t="s">
        <v>153</v>
      </c>
    </row>
    <row r="1124" spans="4:36">
      <c r="D1124" t="s">
        <v>1835</v>
      </c>
      <c r="AJ1124" t="s">
        <v>3039</v>
      </c>
    </row>
    <row r="1125" spans="4:36">
      <c r="D1125" t="s">
        <v>1836</v>
      </c>
    </row>
    <row r="1126" spans="4:36">
      <c r="D1126" t="s">
        <v>153</v>
      </c>
      <c r="AJ1126" t="s">
        <v>3040</v>
      </c>
    </row>
    <row r="1127" spans="4:36">
      <c r="D1127" t="s">
        <v>1837</v>
      </c>
    </row>
    <row r="1128" spans="4:36">
      <c r="D1128" t="s">
        <v>1838</v>
      </c>
      <c r="AJ1128" t="s">
        <v>3041</v>
      </c>
    </row>
    <row r="1129" spans="4:36">
      <c r="D1129" t="s">
        <v>1839</v>
      </c>
    </row>
    <row r="1130" spans="4:36">
      <c r="D1130" t="s">
        <v>1840</v>
      </c>
      <c r="AJ1130" t="s">
        <v>3042</v>
      </c>
    </row>
    <row r="1131" spans="4:36">
      <c r="D1131" t="s">
        <v>1841</v>
      </c>
    </row>
    <row r="1132" spans="4:36">
      <c r="D1132" t="s">
        <v>1842</v>
      </c>
      <c r="AJ1132" t="s">
        <v>3043</v>
      </c>
    </row>
    <row r="1133" spans="4:36">
      <c r="D1133" t="s">
        <v>1843</v>
      </c>
    </row>
    <row r="1134" spans="4:36">
      <c r="D1134" t="s">
        <v>1844</v>
      </c>
      <c r="AJ1134" t="s">
        <v>3044</v>
      </c>
    </row>
    <row r="1135" spans="4:36">
      <c r="D1135" t="s">
        <v>1845</v>
      </c>
    </row>
    <row r="1136" spans="4:36">
      <c r="D1136" t="s">
        <v>1846</v>
      </c>
      <c r="AJ1136" t="s">
        <v>3045</v>
      </c>
    </row>
    <row r="1137" spans="4:36">
      <c r="D1137" t="s">
        <v>1847</v>
      </c>
    </row>
    <row r="1138" spans="4:36">
      <c r="D1138" t="s">
        <v>153</v>
      </c>
      <c r="AJ1138" t="s">
        <v>3046</v>
      </c>
    </row>
    <row r="1139" spans="4:36">
      <c r="D1139" t="s">
        <v>153</v>
      </c>
    </row>
    <row r="1140" spans="4:36">
      <c r="D1140" t="s">
        <v>153</v>
      </c>
      <c r="AJ1140" t="s">
        <v>3047</v>
      </c>
    </row>
    <row r="1141" spans="4:36">
      <c r="D1141" t="s">
        <v>1848</v>
      </c>
    </row>
    <row r="1142" spans="4:36">
      <c r="D1142" t="s">
        <v>1849</v>
      </c>
      <c r="AJ1142" t="s">
        <v>3048</v>
      </c>
    </row>
    <row r="1143" spans="4:36">
      <c r="D1143" t="s">
        <v>153</v>
      </c>
    </row>
    <row r="1144" spans="4:36">
      <c r="D1144" t="s">
        <v>1850</v>
      </c>
      <c r="AJ1144" t="s">
        <v>3049</v>
      </c>
    </row>
    <row r="1145" spans="4:36">
      <c r="D1145" t="s">
        <v>1851</v>
      </c>
    </row>
    <row r="1146" spans="4:36">
      <c r="D1146" t="s">
        <v>1852</v>
      </c>
      <c r="AJ1146" t="s">
        <v>3050</v>
      </c>
    </row>
    <row r="1147" spans="4:36">
      <c r="D1147" t="s">
        <v>1853</v>
      </c>
    </row>
    <row r="1148" spans="4:36">
      <c r="D1148" t="s">
        <v>1854</v>
      </c>
      <c r="AJ1148" t="s">
        <v>3051</v>
      </c>
    </row>
    <row r="1149" spans="4:36">
      <c r="D1149" t="s">
        <v>1855</v>
      </c>
    </row>
    <row r="1150" spans="4:36">
      <c r="D1150" t="s">
        <v>1856</v>
      </c>
      <c r="AJ1150" t="s">
        <v>3052</v>
      </c>
    </row>
    <row r="1151" spans="4:36">
      <c r="D1151" t="s">
        <v>1857</v>
      </c>
    </row>
    <row r="1152" spans="4:36">
      <c r="D1152" t="s">
        <v>1858</v>
      </c>
      <c r="AJ1152" t="s">
        <v>3053</v>
      </c>
    </row>
    <row r="1153" spans="4:36">
      <c r="D1153" t="s">
        <v>1859</v>
      </c>
    </row>
    <row r="1154" spans="4:36">
      <c r="D1154" t="s">
        <v>1860</v>
      </c>
      <c r="AJ1154" t="s">
        <v>3054</v>
      </c>
    </row>
    <row r="1155" spans="4:36">
      <c r="D1155" t="s">
        <v>153</v>
      </c>
    </row>
    <row r="1156" spans="4:36">
      <c r="D1156" t="s">
        <v>153</v>
      </c>
      <c r="AJ1156" t="s">
        <v>3055</v>
      </c>
    </row>
    <row r="1157" spans="4:36">
      <c r="D1157" t="s">
        <v>153</v>
      </c>
    </row>
    <row r="1158" spans="4:36">
      <c r="D1158" t="s">
        <v>1861</v>
      </c>
      <c r="AJ1158" t="s">
        <v>3056</v>
      </c>
    </row>
    <row r="1159" spans="4:36">
      <c r="D1159" t="s">
        <v>1862</v>
      </c>
    </row>
    <row r="1160" spans="4:36">
      <c r="D1160" t="s">
        <v>153</v>
      </c>
      <c r="AJ1160" t="s">
        <v>3057</v>
      </c>
    </row>
    <row r="1161" spans="4:36">
      <c r="D1161" t="s">
        <v>1863</v>
      </c>
    </row>
    <row r="1162" spans="4:36">
      <c r="D1162" t="s">
        <v>1864</v>
      </c>
      <c r="AJ1162" t="s">
        <v>3058</v>
      </c>
    </row>
    <row r="1163" spans="4:36">
      <c r="D1163" t="s">
        <v>1865</v>
      </c>
    </row>
    <row r="1164" spans="4:36">
      <c r="D1164" t="s">
        <v>1866</v>
      </c>
      <c r="AJ1164" t="s">
        <v>3059</v>
      </c>
    </row>
    <row r="1165" spans="4:36">
      <c r="D1165" t="s">
        <v>1867</v>
      </c>
    </row>
    <row r="1166" spans="4:36">
      <c r="D1166" t="s">
        <v>1868</v>
      </c>
      <c r="AJ1166" t="s">
        <v>3060</v>
      </c>
    </row>
    <row r="1167" spans="4:36">
      <c r="D1167" t="s">
        <v>1869</v>
      </c>
    </row>
    <row r="1168" spans="4:36">
      <c r="D1168" t="s">
        <v>1870</v>
      </c>
      <c r="AJ1168" t="s">
        <v>3061</v>
      </c>
    </row>
    <row r="1169" spans="4:36">
      <c r="D1169" t="s">
        <v>1871</v>
      </c>
    </row>
    <row r="1170" spans="4:36">
      <c r="D1170" t="s">
        <v>1872</v>
      </c>
      <c r="AJ1170" t="s">
        <v>3062</v>
      </c>
    </row>
    <row r="1171" spans="4:36">
      <c r="D1171" t="s">
        <v>1873</v>
      </c>
    </row>
    <row r="1172" spans="4:36">
      <c r="D1172" t="s">
        <v>153</v>
      </c>
      <c r="AJ1172" t="s">
        <v>3063</v>
      </c>
    </row>
    <row r="1173" spans="4:36">
      <c r="D1173" t="s">
        <v>153</v>
      </c>
    </row>
    <row r="1174" spans="4:36">
      <c r="D1174" t="s">
        <v>153</v>
      </c>
      <c r="AJ1174" t="s">
        <v>3064</v>
      </c>
    </row>
    <row r="1175" spans="4:36">
      <c r="D1175" t="s">
        <v>1874</v>
      </c>
    </row>
    <row r="1176" spans="4:36">
      <c r="D1176" t="s">
        <v>1875</v>
      </c>
      <c r="AJ1176" t="s">
        <v>3065</v>
      </c>
    </row>
    <row r="1177" spans="4:36">
      <c r="D1177" t="s">
        <v>153</v>
      </c>
    </row>
    <row r="1178" spans="4:36">
      <c r="D1178" t="s">
        <v>1876</v>
      </c>
      <c r="AJ1178" t="s">
        <v>3066</v>
      </c>
    </row>
    <row r="1179" spans="4:36">
      <c r="D1179" t="s">
        <v>1877</v>
      </c>
    </row>
    <row r="1180" spans="4:36">
      <c r="D1180" t="s">
        <v>1878</v>
      </c>
      <c r="AJ1180" t="s">
        <v>3067</v>
      </c>
    </row>
    <row r="1181" spans="4:36">
      <c r="D1181" t="s">
        <v>1879</v>
      </c>
    </row>
    <row r="1182" spans="4:36">
      <c r="D1182" t="s">
        <v>1880</v>
      </c>
      <c r="AJ1182" t="s">
        <v>3068</v>
      </c>
    </row>
    <row r="1183" spans="4:36">
      <c r="D1183" t="s">
        <v>1881</v>
      </c>
    </row>
    <row r="1184" spans="4:36">
      <c r="D1184" t="s">
        <v>1882</v>
      </c>
      <c r="AJ1184" t="s">
        <v>3069</v>
      </c>
    </row>
    <row r="1185" spans="4:36">
      <c r="D1185" t="s">
        <v>1883</v>
      </c>
    </row>
    <row r="1186" spans="4:36">
      <c r="D1186" t="s">
        <v>1884</v>
      </c>
      <c r="AJ1186" t="s">
        <v>3070</v>
      </c>
    </row>
    <row r="1187" spans="4:36">
      <c r="D1187" t="s">
        <v>1885</v>
      </c>
    </row>
    <row r="1188" spans="4:36">
      <c r="D1188" t="s">
        <v>1886</v>
      </c>
      <c r="AJ1188" t="s">
        <v>3071</v>
      </c>
    </row>
    <row r="1189" spans="4:36">
      <c r="D1189" t="s">
        <v>153</v>
      </c>
    </row>
    <row r="1190" spans="4:36">
      <c r="D1190" t="s">
        <v>153</v>
      </c>
      <c r="AJ1190" t="s">
        <v>3072</v>
      </c>
    </row>
    <row r="1191" spans="4:36">
      <c r="D1191" t="s">
        <v>153</v>
      </c>
    </row>
    <row r="1192" spans="4:36">
      <c r="D1192" t="s">
        <v>1887</v>
      </c>
      <c r="AJ1192" t="s">
        <v>3073</v>
      </c>
    </row>
    <row r="1193" spans="4:36">
      <c r="D1193" t="s">
        <v>1888</v>
      </c>
    </row>
    <row r="1194" spans="4:36">
      <c r="D1194" t="s">
        <v>153</v>
      </c>
      <c r="AJ1194" t="s">
        <v>3074</v>
      </c>
    </row>
    <row r="1195" spans="4:36">
      <c r="D1195" t="s">
        <v>1889</v>
      </c>
    </row>
    <row r="1196" spans="4:36">
      <c r="D1196" t="s">
        <v>1890</v>
      </c>
      <c r="AJ1196" t="s">
        <v>3075</v>
      </c>
    </row>
    <row r="1197" spans="4:36">
      <c r="D1197" t="s">
        <v>1891</v>
      </c>
    </row>
    <row r="1198" spans="4:36">
      <c r="D1198" t="s">
        <v>1892</v>
      </c>
      <c r="AJ1198" t="s">
        <v>3076</v>
      </c>
    </row>
    <row r="1199" spans="4:36">
      <c r="D1199" t="s">
        <v>1893</v>
      </c>
    </row>
    <row r="1200" spans="4:36">
      <c r="D1200" t="s">
        <v>1894</v>
      </c>
      <c r="AJ1200" t="s">
        <v>3077</v>
      </c>
    </row>
    <row r="1201" spans="4:36">
      <c r="D1201" t="s">
        <v>1895</v>
      </c>
    </row>
    <row r="1202" spans="4:36">
      <c r="D1202" t="s">
        <v>1896</v>
      </c>
      <c r="AJ1202" t="s">
        <v>2978</v>
      </c>
    </row>
    <row r="1203" spans="4:36">
      <c r="D1203" t="s">
        <v>1897</v>
      </c>
    </row>
    <row r="1204" spans="4:36">
      <c r="D1204" t="s">
        <v>1898</v>
      </c>
      <c r="AJ1204" t="s">
        <v>2979</v>
      </c>
    </row>
    <row r="1205" spans="4:36">
      <c r="D1205" t="s">
        <v>1899</v>
      </c>
    </row>
    <row r="1206" spans="4:36">
      <c r="D1206" t="s">
        <v>153</v>
      </c>
      <c r="AJ1206" t="s">
        <v>2980</v>
      </c>
    </row>
    <row r="1207" spans="4:36">
      <c r="D1207" t="s">
        <v>153</v>
      </c>
    </row>
    <row r="1208" spans="4:36">
      <c r="D1208" t="s">
        <v>153</v>
      </c>
      <c r="AJ1208" t="s">
        <v>2981</v>
      </c>
    </row>
    <row r="1209" spans="4:36">
      <c r="D1209" t="s">
        <v>1900</v>
      </c>
    </row>
    <row r="1210" spans="4:36">
      <c r="D1210" t="s">
        <v>1901</v>
      </c>
      <c r="AJ1210" t="s">
        <v>2982</v>
      </c>
    </row>
    <row r="1211" spans="4:36">
      <c r="D1211" t="s">
        <v>153</v>
      </c>
    </row>
    <row r="1212" spans="4:36">
      <c r="D1212" t="s">
        <v>1902</v>
      </c>
      <c r="AJ1212" t="s">
        <v>2983</v>
      </c>
    </row>
    <row r="1213" spans="4:36">
      <c r="D1213" t="s">
        <v>1903</v>
      </c>
    </row>
    <row r="1214" spans="4:36">
      <c r="D1214" t="s">
        <v>1904</v>
      </c>
      <c r="AJ1214" t="s">
        <v>2984</v>
      </c>
    </row>
    <row r="1215" spans="4:36">
      <c r="D1215" t="s">
        <v>1905</v>
      </c>
    </row>
    <row r="1216" spans="4:36">
      <c r="D1216" t="s">
        <v>1906</v>
      </c>
      <c r="AJ1216" t="s">
        <v>2985</v>
      </c>
    </row>
    <row r="1217" spans="4:36">
      <c r="D1217" t="s">
        <v>1907</v>
      </c>
    </row>
    <row r="1218" spans="4:36">
      <c r="D1218" t="s">
        <v>1908</v>
      </c>
      <c r="AJ1218" t="s">
        <v>2986</v>
      </c>
    </row>
    <row r="1219" spans="4:36">
      <c r="D1219" t="s">
        <v>1909</v>
      </c>
    </row>
    <row r="1220" spans="4:36">
      <c r="D1220" t="s">
        <v>1910</v>
      </c>
      <c r="AJ1220" t="s">
        <v>2987</v>
      </c>
    </row>
    <row r="1221" spans="4:36">
      <c r="D1221" t="s">
        <v>1911</v>
      </c>
    </row>
    <row r="1222" spans="4:36">
      <c r="D1222" t="s">
        <v>1912</v>
      </c>
      <c r="AJ1222" t="s">
        <v>2988</v>
      </c>
    </row>
    <row r="1223" spans="4:36">
      <c r="D1223" t="s">
        <v>153</v>
      </c>
    </row>
    <row r="1224" spans="4:36">
      <c r="D1224" t="s">
        <v>153</v>
      </c>
      <c r="AJ1224" t="s">
        <v>2989</v>
      </c>
    </row>
    <row r="1225" spans="4:36">
      <c r="D1225" t="s">
        <v>153</v>
      </c>
    </row>
    <row r="1226" spans="4:36">
      <c r="D1226" t="s">
        <v>1913</v>
      </c>
      <c r="AJ1226" t="s">
        <v>2990</v>
      </c>
    </row>
    <row r="1227" spans="4:36">
      <c r="D1227" t="s">
        <v>1914</v>
      </c>
    </row>
    <row r="1228" spans="4:36">
      <c r="D1228" t="s">
        <v>153</v>
      </c>
      <c r="AJ1228" t="s">
        <v>2991</v>
      </c>
    </row>
    <row r="1229" spans="4:36">
      <c r="D1229" t="s">
        <v>1915</v>
      </c>
    </row>
    <row r="1230" spans="4:36">
      <c r="D1230" t="s">
        <v>1916</v>
      </c>
      <c r="AJ1230" t="s">
        <v>2992</v>
      </c>
    </row>
    <row r="1231" spans="4:36">
      <c r="D1231" t="s">
        <v>1917</v>
      </c>
    </row>
    <row r="1232" spans="4:36">
      <c r="D1232" t="s">
        <v>1918</v>
      </c>
      <c r="AJ1232" t="s">
        <v>2993</v>
      </c>
    </row>
    <row r="1233" spans="4:36">
      <c r="D1233" t="s">
        <v>1919</v>
      </c>
    </row>
    <row r="1234" spans="4:36">
      <c r="D1234" t="s">
        <v>1920</v>
      </c>
      <c r="AJ1234" t="s">
        <v>2994</v>
      </c>
    </row>
    <row r="1235" spans="4:36">
      <c r="D1235" t="s">
        <v>1921</v>
      </c>
    </row>
    <row r="1236" spans="4:36">
      <c r="D1236" t="s">
        <v>1922</v>
      </c>
      <c r="AJ1236" t="s">
        <v>2995</v>
      </c>
    </row>
    <row r="1237" spans="4:36">
      <c r="D1237" t="s">
        <v>1923</v>
      </c>
    </row>
    <row r="1238" spans="4:36">
      <c r="D1238" t="s">
        <v>1924</v>
      </c>
      <c r="AJ1238" t="s">
        <v>2996</v>
      </c>
    </row>
    <row r="1239" spans="4:36">
      <c r="D1239" t="s">
        <v>1925</v>
      </c>
    </row>
    <row r="1240" spans="4:36">
      <c r="D1240" t="s">
        <v>153</v>
      </c>
      <c r="AJ1240" t="s">
        <v>2997</v>
      </c>
    </row>
    <row r="1241" spans="4:36">
      <c r="D1241" t="s">
        <v>153</v>
      </c>
    </row>
    <row r="1242" spans="4:36">
      <c r="D1242" t="s">
        <v>153</v>
      </c>
      <c r="AJ1242" t="s">
        <v>2998</v>
      </c>
    </row>
    <row r="1243" spans="4:36">
      <c r="D1243" t="s">
        <v>1926</v>
      </c>
    </row>
    <row r="1244" spans="4:36">
      <c r="D1244" t="s">
        <v>1927</v>
      </c>
      <c r="AJ1244" t="s">
        <v>2999</v>
      </c>
    </row>
    <row r="1245" spans="4:36">
      <c r="D1245" t="s">
        <v>153</v>
      </c>
    </row>
    <row r="1246" spans="4:36">
      <c r="D1246" t="s">
        <v>1928</v>
      </c>
      <c r="AJ1246" t="s">
        <v>3000</v>
      </c>
    </row>
    <row r="1247" spans="4:36">
      <c r="D1247" t="s">
        <v>1929</v>
      </c>
    </row>
    <row r="1248" spans="4:36">
      <c r="D1248" t="s">
        <v>1930</v>
      </c>
      <c r="AJ1248" t="s">
        <v>3001</v>
      </c>
    </row>
    <row r="1249" spans="4:36">
      <c r="D1249" t="s">
        <v>1931</v>
      </c>
    </row>
    <row r="1250" spans="4:36">
      <c r="AJ1250" t="s">
        <v>3002</v>
      </c>
    </row>
    <row r="1252" spans="4:36">
      <c r="AJ1252" t="s">
        <v>3003</v>
      </c>
    </row>
    <row r="1254" spans="4:36">
      <c r="D1254" t="s">
        <v>1932</v>
      </c>
      <c r="AJ1254" t="s">
        <v>3004</v>
      </c>
    </row>
    <row r="1255" spans="4:36">
      <c r="D1255" t="s">
        <v>1933</v>
      </c>
    </row>
    <row r="1256" spans="4:36">
      <c r="D1256" t="s">
        <v>1934</v>
      </c>
      <c r="AJ1256" t="s">
        <v>3005</v>
      </c>
    </row>
    <row r="1257" spans="4:36">
      <c r="D1257" t="s">
        <v>1935</v>
      </c>
    </row>
    <row r="1258" spans="4:36">
      <c r="D1258" t="s">
        <v>1935</v>
      </c>
      <c r="AJ1258" t="s">
        <v>3006</v>
      </c>
    </row>
    <row r="1259" spans="4:36">
      <c r="D1259" t="s">
        <v>1936</v>
      </c>
    </row>
    <row r="1260" spans="4:36">
      <c r="D1260" t="s">
        <v>1937</v>
      </c>
      <c r="AJ1260" t="s">
        <v>3007</v>
      </c>
    </row>
    <row r="1261" spans="4:36">
      <c r="D1261" t="s">
        <v>153</v>
      </c>
    </row>
    <row r="1262" spans="4:36">
      <c r="D1262" t="s">
        <v>1938</v>
      </c>
      <c r="AJ1262" t="s">
        <v>3008</v>
      </c>
    </row>
    <row r="1263" spans="4:36">
      <c r="D1263" t="s">
        <v>153</v>
      </c>
    </row>
    <row r="1264" spans="4:36">
      <c r="D1264" t="s">
        <v>153</v>
      </c>
      <c r="AJ1264" t="s">
        <v>3009</v>
      </c>
    </row>
    <row r="1265" spans="4:36">
      <c r="D1265" t="s">
        <v>153</v>
      </c>
    </row>
    <row r="1266" spans="4:36">
      <c r="D1266" t="s">
        <v>153</v>
      </c>
      <c r="AJ1266" t="s">
        <v>3010</v>
      </c>
    </row>
    <row r="1267" spans="4:36">
      <c r="D1267" t="s">
        <v>1939</v>
      </c>
    </row>
    <row r="1268" spans="4:36">
      <c r="D1268" t="s">
        <v>1940</v>
      </c>
      <c r="AJ1268" t="s">
        <v>3011</v>
      </c>
    </row>
    <row r="1269" spans="4:36">
      <c r="D1269" t="s">
        <v>1941</v>
      </c>
    </row>
    <row r="1270" spans="4:36">
      <c r="D1270" t="s">
        <v>1942</v>
      </c>
      <c r="AJ1270" t="s">
        <v>3012</v>
      </c>
    </row>
    <row r="1271" spans="4:36">
      <c r="D1271" t="s">
        <v>1943</v>
      </c>
    </row>
    <row r="1272" spans="4:36">
      <c r="D1272" t="s">
        <v>1944</v>
      </c>
      <c r="AJ1272" t="s">
        <v>3013</v>
      </c>
    </row>
    <row r="1273" spans="4:36">
      <c r="D1273" t="s">
        <v>1945</v>
      </c>
    </row>
    <row r="1274" spans="4:36">
      <c r="D1274" t="s">
        <v>1946</v>
      </c>
      <c r="AJ1274" t="s">
        <v>3014</v>
      </c>
    </row>
    <row r="1275" spans="4:36">
      <c r="D1275" t="s">
        <v>1946</v>
      </c>
    </row>
    <row r="1276" spans="4:36">
      <c r="D1276" t="s">
        <v>1947</v>
      </c>
      <c r="AJ1276" t="s">
        <v>3015</v>
      </c>
    </row>
    <row r="1277" spans="4:36">
      <c r="D1277" t="s">
        <v>1948</v>
      </c>
    </row>
    <row r="1278" spans="4:36">
      <c r="D1278" t="s">
        <v>153</v>
      </c>
      <c r="AJ1278" t="s">
        <v>3016</v>
      </c>
    </row>
    <row r="1279" spans="4:36">
      <c r="D1279" t="s">
        <v>1949</v>
      </c>
    </row>
    <row r="1280" spans="4:36">
      <c r="D1280" t="s">
        <v>153</v>
      </c>
      <c r="AJ1280" t="s">
        <v>3017</v>
      </c>
    </row>
    <row r="1281" spans="4:36">
      <c r="D1281" t="s">
        <v>153</v>
      </c>
    </row>
    <row r="1282" spans="4:36">
      <c r="D1282" t="s">
        <v>153</v>
      </c>
      <c r="AJ1282" t="s">
        <v>3018</v>
      </c>
    </row>
    <row r="1283" spans="4:36">
      <c r="D1283" t="s">
        <v>153</v>
      </c>
    </row>
    <row r="1284" spans="4:36">
      <c r="D1284" t="s">
        <v>1950</v>
      </c>
      <c r="AJ1284" t="s">
        <v>3019</v>
      </c>
    </row>
    <row r="1285" spans="4:36">
      <c r="D1285" t="s">
        <v>1951</v>
      </c>
    </row>
    <row r="1286" spans="4:36">
      <c r="D1286" t="s">
        <v>1952</v>
      </c>
      <c r="AJ1286" t="s">
        <v>3020</v>
      </c>
    </row>
    <row r="1287" spans="4:36">
      <c r="D1287" t="s">
        <v>1953</v>
      </c>
    </row>
    <row r="1288" spans="4:36">
      <c r="D1288" t="s">
        <v>1954</v>
      </c>
      <c r="AJ1288" t="s">
        <v>3021</v>
      </c>
    </row>
    <row r="1289" spans="4:36">
      <c r="D1289" t="s">
        <v>1955</v>
      </c>
    </row>
    <row r="1290" spans="4:36">
      <c r="D1290" t="s">
        <v>1956</v>
      </c>
      <c r="AJ1290" t="s">
        <v>3022</v>
      </c>
    </row>
    <row r="1291" spans="4:36">
      <c r="D1291" t="s">
        <v>1957</v>
      </c>
    </row>
    <row r="1292" spans="4:36">
      <c r="D1292" t="s">
        <v>1957</v>
      </c>
      <c r="AJ1292" t="s">
        <v>3023</v>
      </c>
    </row>
    <row r="1293" spans="4:36">
      <c r="D1293" t="s">
        <v>1958</v>
      </c>
    </row>
    <row r="1294" spans="4:36">
      <c r="D1294" t="s">
        <v>1959</v>
      </c>
      <c r="AJ1294" t="s">
        <v>3024</v>
      </c>
    </row>
    <row r="1295" spans="4:36">
      <c r="D1295" t="s">
        <v>153</v>
      </c>
    </row>
    <row r="1296" spans="4:36">
      <c r="D1296" t="s">
        <v>1960</v>
      </c>
      <c r="AJ1296" t="s">
        <v>3025</v>
      </c>
    </row>
    <row r="1297" spans="4:36">
      <c r="D1297" t="s">
        <v>153</v>
      </c>
    </row>
    <row r="1298" spans="4:36">
      <c r="D1298" t="s">
        <v>153</v>
      </c>
      <c r="AJ1298" t="s">
        <v>3026</v>
      </c>
    </row>
    <row r="1299" spans="4:36">
      <c r="D1299" t="s">
        <v>153</v>
      </c>
    </row>
    <row r="1300" spans="4:36">
      <c r="D1300" t="s">
        <v>153</v>
      </c>
      <c r="AJ1300" t="s">
        <v>3027</v>
      </c>
    </row>
    <row r="1301" spans="4:36">
      <c r="D1301" t="s">
        <v>1961</v>
      </c>
    </row>
    <row r="1302" spans="4:36">
      <c r="D1302" t="s">
        <v>1962</v>
      </c>
      <c r="AJ1302" t="s">
        <v>3028</v>
      </c>
    </row>
    <row r="1303" spans="4:36">
      <c r="D1303" t="s">
        <v>1963</v>
      </c>
    </row>
    <row r="1304" spans="4:36">
      <c r="D1304" t="s">
        <v>1964</v>
      </c>
      <c r="AJ1304" t="s">
        <v>3029</v>
      </c>
    </row>
    <row r="1305" spans="4:36">
      <c r="D1305" t="s">
        <v>1965</v>
      </c>
    </row>
    <row r="1306" spans="4:36">
      <c r="D1306" t="s">
        <v>1966</v>
      </c>
      <c r="AJ1306" t="s">
        <v>3030</v>
      </c>
    </row>
    <row r="1307" spans="4:36">
      <c r="D1307" t="s">
        <v>1967</v>
      </c>
    </row>
    <row r="1308" spans="4:36">
      <c r="D1308" t="s">
        <v>1968</v>
      </c>
      <c r="AJ1308" t="s">
        <v>3031</v>
      </c>
    </row>
    <row r="1309" spans="4:36">
      <c r="D1309" t="s">
        <v>1968</v>
      </c>
    </row>
    <row r="1310" spans="4:36">
      <c r="D1310" t="s">
        <v>1969</v>
      </c>
      <c r="AJ1310" t="s">
        <v>3032</v>
      </c>
    </row>
    <row r="1311" spans="4:36">
      <c r="D1311" t="s">
        <v>1970</v>
      </c>
    </row>
    <row r="1312" spans="4:36">
      <c r="D1312" t="s">
        <v>153</v>
      </c>
      <c r="AJ1312" t="s">
        <v>3033</v>
      </c>
    </row>
    <row r="1313" spans="4:36">
      <c r="D1313" t="s">
        <v>1971</v>
      </c>
    </row>
    <row r="1314" spans="4:36">
      <c r="D1314" t="s">
        <v>153</v>
      </c>
      <c r="AJ1314" t="s">
        <v>3034</v>
      </c>
    </row>
    <row r="1315" spans="4:36">
      <c r="D1315" t="s">
        <v>153</v>
      </c>
    </row>
    <row r="1316" spans="4:36">
      <c r="D1316" t="s">
        <v>153</v>
      </c>
      <c r="AJ1316" t="s">
        <v>3035</v>
      </c>
    </row>
    <row r="1317" spans="4:36">
      <c r="D1317" t="s">
        <v>153</v>
      </c>
    </row>
    <row r="1318" spans="4:36">
      <c r="D1318" t="s">
        <v>1972</v>
      </c>
      <c r="AJ1318" t="s">
        <v>3036</v>
      </c>
    </row>
    <row r="1319" spans="4:36">
      <c r="D1319" t="s">
        <v>1973</v>
      </c>
    </row>
    <row r="1320" spans="4:36">
      <c r="D1320" t="s">
        <v>1974</v>
      </c>
      <c r="AJ1320" t="s">
        <v>3037</v>
      </c>
    </row>
    <row r="1321" spans="4:36">
      <c r="D1321" t="s">
        <v>1975</v>
      </c>
    </row>
    <row r="1322" spans="4:36">
      <c r="D1322" t="s">
        <v>1976</v>
      </c>
      <c r="AJ1322" t="s">
        <v>3038</v>
      </c>
    </row>
    <row r="1323" spans="4:36">
      <c r="D1323" t="s">
        <v>1977</v>
      </c>
    </row>
    <row r="1324" spans="4:36">
      <c r="D1324" t="s">
        <v>1978</v>
      </c>
      <c r="AJ1324" t="s">
        <v>3039</v>
      </c>
    </row>
    <row r="1325" spans="4:36">
      <c r="D1325" t="s">
        <v>1979</v>
      </c>
    </row>
    <row r="1326" spans="4:36">
      <c r="D1326" t="s">
        <v>1979</v>
      </c>
      <c r="AJ1326" t="s">
        <v>3040</v>
      </c>
    </row>
    <row r="1327" spans="4:36">
      <c r="D1327" t="s">
        <v>1980</v>
      </c>
    </row>
    <row r="1328" spans="4:36">
      <c r="D1328" t="s">
        <v>1981</v>
      </c>
      <c r="AJ1328" t="s">
        <v>3041</v>
      </c>
    </row>
    <row r="1329" spans="4:36">
      <c r="D1329" t="s">
        <v>153</v>
      </c>
    </row>
    <row r="1330" spans="4:36">
      <c r="D1330" t="s">
        <v>1982</v>
      </c>
      <c r="AJ1330" t="s">
        <v>3042</v>
      </c>
    </row>
    <row r="1331" spans="4:36">
      <c r="D1331" t="s">
        <v>153</v>
      </c>
    </row>
    <row r="1332" spans="4:36">
      <c r="D1332" t="s">
        <v>153</v>
      </c>
      <c r="AJ1332" t="s">
        <v>3043</v>
      </c>
    </row>
    <row r="1333" spans="4:36">
      <c r="D1333" t="s">
        <v>153</v>
      </c>
    </row>
    <row r="1334" spans="4:36">
      <c r="D1334" t="s">
        <v>153</v>
      </c>
      <c r="AJ1334" t="s">
        <v>3044</v>
      </c>
    </row>
    <row r="1335" spans="4:36">
      <c r="D1335" t="s">
        <v>1983</v>
      </c>
    </row>
    <row r="1336" spans="4:36">
      <c r="D1336" t="s">
        <v>1984</v>
      </c>
      <c r="AJ1336" t="s">
        <v>3045</v>
      </c>
    </row>
    <row r="1337" spans="4:36">
      <c r="D1337" t="s">
        <v>1985</v>
      </c>
    </row>
    <row r="1338" spans="4:36">
      <c r="D1338" t="s">
        <v>1986</v>
      </c>
      <c r="AJ1338" t="s">
        <v>3046</v>
      </c>
    </row>
    <row r="1339" spans="4:36">
      <c r="D1339" t="s">
        <v>1987</v>
      </c>
    </row>
    <row r="1340" spans="4:36">
      <c r="D1340" t="s">
        <v>1988</v>
      </c>
      <c r="AJ1340" t="s">
        <v>3047</v>
      </c>
    </row>
    <row r="1341" spans="4:36">
      <c r="D1341" t="s">
        <v>1989</v>
      </c>
    </row>
    <row r="1342" spans="4:36">
      <c r="D1342" t="s">
        <v>1990</v>
      </c>
      <c r="AJ1342" t="s">
        <v>3048</v>
      </c>
    </row>
    <row r="1343" spans="4:36">
      <c r="D1343" t="s">
        <v>1990</v>
      </c>
    </row>
    <row r="1344" spans="4:36">
      <c r="D1344" t="s">
        <v>1991</v>
      </c>
      <c r="AJ1344" t="s">
        <v>3049</v>
      </c>
    </row>
    <row r="1345" spans="4:36">
      <c r="D1345" t="s">
        <v>1992</v>
      </c>
    </row>
    <row r="1346" spans="4:36">
      <c r="D1346" t="s">
        <v>153</v>
      </c>
      <c r="AJ1346" t="s">
        <v>3050</v>
      </c>
    </row>
    <row r="1347" spans="4:36">
      <c r="D1347" t="s">
        <v>1993</v>
      </c>
    </row>
    <row r="1348" spans="4:36">
      <c r="D1348" t="s">
        <v>153</v>
      </c>
      <c r="AJ1348" t="s">
        <v>3051</v>
      </c>
    </row>
    <row r="1349" spans="4:36">
      <c r="D1349" t="s">
        <v>153</v>
      </c>
    </row>
    <row r="1350" spans="4:36">
      <c r="D1350" t="s">
        <v>153</v>
      </c>
      <c r="AJ1350" t="s">
        <v>3052</v>
      </c>
    </row>
    <row r="1351" spans="4:36">
      <c r="D1351" t="s">
        <v>153</v>
      </c>
    </row>
    <row r="1352" spans="4:36">
      <c r="D1352" t="s">
        <v>1994</v>
      </c>
      <c r="AJ1352" t="s">
        <v>3053</v>
      </c>
    </row>
    <row r="1353" spans="4:36">
      <c r="D1353" t="s">
        <v>1995</v>
      </c>
    </row>
    <row r="1354" spans="4:36">
      <c r="D1354" t="s">
        <v>1996</v>
      </c>
      <c r="AJ1354" t="s">
        <v>3054</v>
      </c>
    </row>
    <row r="1355" spans="4:36">
      <c r="D1355" t="s">
        <v>1997</v>
      </c>
    </row>
    <row r="1356" spans="4:36">
      <c r="D1356" t="s">
        <v>1998</v>
      </c>
      <c r="AJ1356" t="s">
        <v>3055</v>
      </c>
    </row>
    <row r="1357" spans="4:36">
      <c r="D1357" t="s">
        <v>1999</v>
      </c>
    </row>
    <row r="1358" spans="4:36">
      <c r="D1358" t="s">
        <v>2000</v>
      </c>
      <c r="AJ1358" t="s">
        <v>3056</v>
      </c>
    </row>
    <row r="1359" spans="4:36">
      <c r="D1359" t="s">
        <v>2001</v>
      </c>
    </row>
    <row r="1360" spans="4:36">
      <c r="D1360" t="s">
        <v>2001</v>
      </c>
      <c r="AJ1360" t="s">
        <v>3057</v>
      </c>
    </row>
    <row r="1361" spans="4:36">
      <c r="D1361" t="s">
        <v>2002</v>
      </c>
    </row>
    <row r="1362" spans="4:36">
      <c r="D1362" t="s">
        <v>2003</v>
      </c>
      <c r="AJ1362" t="s">
        <v>3058</v>
      </c>
    </row>
    <row r="1363" spans="4:36">
      <c r="D1363" t="s">
        <v>153</v>
      </c>
    </row>
    <row r="1364" spans="4:36">
      <c r="D1364" t="s">
        <v>2004</v>
      </c>
      <c r="AJ1364" t="s">
        <v>3059</v>
      </c>
    </row>
    <row r="1365" spans="4:36">
      <c r="D1365" t="s">
        <v>153</v>
      </c>
    </row>
    <row r="1366" spans="4:36">
      <c r="D1366" t="s">
        <v>153</v>
      </c>
      <c r="AJ1366" t="s">
        <v>3060</v>
      </c>
    </row>
    <row r="1367" spans="4:36">
      <c r="D1367" t="s">
        <v>153</v>
      </c>
    </row>
    <row r="1368" spans="4:36">
      <c r="D1368" t="s">
        <v>153</v>
      </c>
      <c r="AJ1368" t="s">
        <v>3061</v>
      </c>
    </row>
    <row r="1369" spans="4:36">
      <c r="D1369" t="s">
        <v>2005</v>
      </c>
    </row>
    <row r="1370" spans="4:36">
      <c r="D1370" t="s">
        <v>2006</v>
      </c>
      <c r="AJ1370" t="s">
        <v>3062</v>
      </c>
    </row>
    <row r="1371" spans="4:36">
      <c r="D1371" t="s">
        <v>2007</v>
      </c>
    </row>
    <row r="1372" spans="4:36">
      <c r="D1372" t="s">
        <v>2008</v>
      </c>
      <c r="AJ1372" t="s">
        <v>3063</v>
      </c>
    </row>
    <row r="1373" spans="4:36">
      <c r="D1373" t="s">
        <v>2009</v>
      </c>
    </row>
    <row r="1374" spans="4:36">
      <c r="D1374" t="s">
        <v>2010</v>
      </c>
      <c r="AJ1374" t="s">
        <v>3064</v>
      </c>
    </row>
    <row r="1375" spans="4:36">
      <c r="D1375" t="s">
        <v>2011</v>
      </c>
    </row>
    <row r="1376" spans="4:36">
      <c r="D1376" t="s">
        <v>2012</v>
      </c>
      <c r="AJ1376" t="s">
        <v>3065</v>
      </c>
    </row>
    <row r="1377" spans="4:36">
      <c r="D1377" t="s">
        <v>2012</v>
      </c>
    </row>
    <row r="1378" spans="4:36">
      <c r="D1378" t="s">
        <v>2013</v>
      </c>
      <c r="AJ1378" t="s">
        <v>3066</v>
      </c>
    </row>
    <row r="1379" spans="4:36">
      <c r="D1379" t="s">
        <v>2014</v>
      </c>
    </row>
    <row r="1380" spans="4:36">
      <c r="D1380" t="s">
        <v>153</v>
      </c>
      <c r="AJ1380" t="s">
        <v>3067</v>
      </c>
    </row>
    <row r="1381" spans="4:36">
      <c r="D1381" t="s">
        <v>2015</v>
      </c>
    </row>
    <row r="1382" spans="4:36">
      <c r="D1382" t="s">
        <v>153</v>
      </c>
      <c r="AJ1382" t="s">
        <v>3068</v>
      </c>
    </row>
    <row r="1383" spans="4:36">
      <c r="D1383" t="s">
        <v>153</v>
      </c>
    </row>
    <row r="1384" spans="4:36">
      <c r="D1384" t="s">
        <v>153</v>
      </c>
      <c r="AJ1384" t="s">
        <v>3069</v>
      </c>
    </row>
    <row r="1385" spans="4:36">
      <c r="D1385" t="s">
        <v>153</v>
      </c>
    </row>
    <row r="1386" spans="4:36">
      <c r="D1386" t="s">
        <v>2016</v>
      </c>
      <c r="AJ1386" t="s">
        <v>3070</v>
      </c>
    </row>
    <row r="1387" spans="4:36">
      <c r="D1387" t="s">
        <v>2017</v>
      </c>
    </row>
    <row r="1388" spans="4:36">
      <c r="D1388" t="s">
        <v>2018</v>
      </c>
      <c r="AJ1388" t="s">
        <v>3071</v>
      </c>
    </row>
    <row r="1389" spans="4:36">
      <c r="D1389" t="s">
        <v>2019</v>
      </c>
    </row>
    <row r="1390" spans="4:36">
      <c r="D1390" t="s">
        <v>2020</v>
      </c>
      <c r="AJ1390" t="s">
        <v>3072</v>
      </c>
    </row>
    <row r="1391" spans="4:36">
      <c r="D1391" t="s">
        <v>2021</v>
      </c>
    </row>
    <row r="1392" spans="4:36">
      <c r="D1392" t="s">
        <v>2022</v>
      </c>
      <c r="AJ1392" t="s">
        <v>3073</v>
      </c>
    </row>
    <row r="1393" spans="4:36">
      <c r="D1393" t="s">
        <v>2023</v>
      </c>
    </row>
    <row r="1394" spans="4:36">
      <c r="D1394" t="s">
        <v>2023</v>
      </c>
      <c r="AJ1394" t="s">
        <v>3074</v>
      </c>
    </row>
    <row r="1395" spans="4:36">
      <c r="D1395" t="s">
        <v>2024</v>
      </c>
    </row>
    <row r="1396" spans="4:36">
      <c r="D1396" t="s">
        <v>2025</v>
      </c>
      <c r="AJ1396" t="s">
        <v>3075</v>
      </c>
    </row>
    <row r="1397" spans="4:36">
      <c r="D1397" t="s">
        <v>153</v>
      </c>
    </row>
    <row r="1398" spans="4:36">
      <c r="D1398" t="s">
        <v>2026</v>
      </c>
      <c r="AJ1398" t="s">
        <v>3076</v>
      </c>
    </row>
    <row r="1399" spans="4:36">
      <c r="D1399" t="s">
        <v>153</v>
      </c>
    </row>
    <row r="1400" spans="4:36">
      <c r="D1400" t="s">
        <v>153</v>
      </c>
      <c r="AJ1400" t="s">
        <v>3077</v>
      </c>
    </row>
    <row r="1401" spans="4:36">
      <c r="D1401" t="s">
        <v>153</v>
      </c>
    </row>
    <row r="1402" spans="4:36">
      <c r="D1402" t="s">
        <v>153</v>
      </c>
      <c r="AJ1402" t="s">
        <v>2978</v>
      </c>
    </row>
    <row r="1403" spans="4:36">
      <c r="D1403" t="s">
        <v>2027</v>
      </c>
    </row>
    <row r="1404" spans="4:36">
      <c r="D1404" t="s">
        <v>2028</v>
      </c>
      <c r="AJ1404" t="s">
        <v>2979</v>
      </c>
    </row>
    <row r="1405" spans="4:36">
      <c r="D1405" t="s">
        <v>2029</v>
      </c>
    </row>
    <row r="1406" spans="4:36">
      <c r="D1406" t="s">
        <v>2030</v>
      </c>
      <c r="AJ1406" t="s">
        <v>2980</v>
      </c>
    </row>
    <row r="1407" spans="4:36">
      <c r="D1407" t="s">
        <v>2031</v>
      </c>
    </row>
    <row r="1408" spans="4:36">
      <c r="D1408" t="s">
        <v>2032</v>
      </c>
      <c r="AJ1408" t="s">
        <v>2981</v>
      </c>
    </row>
    <row r="1409" spans="4:36">
      <c r="D1409" t="s">
        <v>2033</v>
      </c>
    </row>
    <row r="1410" spans="4:36">
      <c r="D1410" t="s">
        <v>2034</v>
      </c>
      <c r="AJ1410" t="s">
        <v>2982</v>
      </c>
    </row>
    <row r="1411" spans="4:36">
      <c r="D1411" t="s">
        <v>2034</v>
      </c>
    </row>
    <row r="1412" spans="4:36">
      <c r="D1412" t="s">
        <v>2035</v>
      </c>
      <c r="AJ1412" t="s">
        <v>2983</v>
      </c>
    </row>
    <row r="1413" spans="4:36">
      <c r="D1413" t="s">
        <v>2036</v>
      </c>
    </row>
    <row r="1414" spans="4:36">
      <c r="D1414" t="s">
        <v>153</v>
      </c>
      <c r="AJ1414" t="s">
        <v>2984</v>
      </c>
    </row>
    <row r="1415" spans="4:36">
      <c r="D1415" t="s">
        <v>2037</v>
      </c>
    </row>
    <row r="1416" spans="4:36">
      <c r="D1416" t="s">
        <v>153</v>
      </c>
      <c r="AJ1416" t="s">
        <v>2985</v>
      </c>
    </row>
    <row r="1417" spans="4:36">
      <c r="D1417" t="s">
        <v>153</v>
      </c>
    </row>
    <row r="1418" spans="4:36">
      <c r="D1418" t="s">
        <v>153</v>
      </c>
      <c r="AJ1418" t="s">
        <v>2986</v>
      </c>
    </row>
    <row r="1419" spans="4:36">
      <c r="D1419" t="s">
        <v>153</v>
      </c>
    </row>
    <row r="1420" spans="4:36">
      <c r="D1420" t="s">
        <v>2038</v>
      </c>
      <c r="AJ1420" t="s">
        <v>2987</v>
      </c>
    </row>
    <row r="1421" spans="4:36">
      <c r="D1421" t="s">
        <v>2039</v>
      </c>
    </row>
    <row r="1422" spans="4:36">
      <c r="D1422" t="s">
        <v>2040</v>
      </c>
      <c r="AJ1422" t="s">
        <v>2988</v>
      </c>
    </row>
    <row r="1423" spans="4:36">
      <c r="D1423" t="s">
        <v>2041</v>
      </c>
    </row>
    <row r="1424" spans="4:36">
      <c r="D1424" t="s">
        <v>2042</v>
      </c>
      <c r="AJ1424" t="s">
        <v>2989</v>
      </c>
    </row>
    <row r="1425" spans="4:36">
      <c r="D1425" t="s">
        <v>2043</v>
      </c>
    </row>
    <row r="1426" spans="4:36">
      <c r="D1426" t="s">
        <v>2044</v>
      </c>
      <c r="AJ1426" t="s">
        <v>2990</v>
      </c>
    </row>
    <row r="1427" spans="4:36">
      <c r="D1427" t="s">
        <v>2045</v>
      </c>
    </row>
    <row r="1428" spans="4:36">
      <c r="D1428" t="s">
        <v>2045</v>
      </c>
      <c r="AJ1428" t="s">
        <v>2991</v>
      </c>
    </row>
    <row r="1429" spans="4:36">
      <c r="D1429" t="s">
        <v>2046</v>
      </c>
    </row>
    <row r="1430" spans="4:36">
      <c r="D1430" t="s">
        <v>2047</v>
      </c>
      <c r="AJ1430" t="s">
        <v>2992</v>
      </c>
    </row>
    <row r="1431" spans="4:36">
      <c r="D1431" t="s">
        <v>153</v>
      </c>
    </row>
    <row r="1432" spans="4:36">
      <c r="D1432" t="s">
        <v>2048</v>
      </c>
      <c r="AJ1432" t="s">
        <v>2993</v>
      </c>
    </row>
    <row r="1433" spans="4:36">
      <c r="D1433" t="s">
        <v>153</v>
      </c>
    </row>
    <row r="1434" spans="4:36">
      <c r="D1434" t="s">
        <v>153</v>
      </c>
      <c r="AJ1434" t="s">
        <v>2994</v>
      </c>
    </row>
    <row r="1435" spans="4:36">
      <c r="D1435" t="s">
        <v>153</v>
      </c>
    </row>
    <row r="1436" spans="4:36">
      <c r="D1436" t="s">
        <v>153</v>
      </c>
      <c r="AJ1436" t="s">
        <v>2995</v>
      </c>
    </row>
    <row r="1437" spans="4:36">
      <c r="D1437" t="s">
        <v>2049</v>
      </c>
    </row>
    <row r="1438" spans="4:36">
      <c r="D1438" t="s">
        <v>2050</v>
      </c>
      <c r="AJ1438" t="s">
        <v>2996</v>
      </c>
    </row>
    <row r="1439" spans="4:36">
      <c r="D1439" t="s">
        <v>2051</v>
      </c>
    </row>
    <row r="1440" spans="4:36">
      <c r="D1440" t="s">
        <v>2052</v>
      </c>
      <c r="AJ1440" t="s">
        <v>2997</v>
      </c>
    </row>
    <row r="1441" spans="4:36">
      <c r="D1441" t="s">
        <v>2053</v>
      </c>
    </row>
    <row r="1442" spans="4:36">
      <c r="D1442" t="s">
        <v>2054</v>
      </c>
      <c r="AJ1442" t="s">
        <v>2998</v>
      </c>
    </row>
    <row r="1443" spans="4:36">
      <c r="D1443" t="s">
        <v>2055</v>
      </c>
    </row>
    <row r="1444" spans="4:36">
      <c r="D1444" t="s">
        <v>2056</v>
      </c>
      <c r="AJ1444" t="s">
        <v>2999</v>
      </c>
    </row>
    <row r="1445" spans="4:36">
      <c r="D1445" t="s">
        <v>2056</v>
      </c>
    </row>
    <row r="1446" spans="4:36">
      <c r="D1446" t="s">
        <v>2057</v>
      </c>
      <c r="AJ1446" t="s">
        <v>3000</v>
      </c>
    </row>
    <row r="1447" spans="4:36">
      <c r="D1447" t="s">
        <v>2058</v>
      </c>
    </row>
    <row r="1448" spans="4:36">
      <c r="D1448" t="s">
        <v>153</v>
      </c>
      <c r="AJ1448" t="s">
        <v>3001</v>
      </c>
    </row>
    <row r="1449" spans="4:36">
      <c r="D1449" t="s">
        <v>2059</v>
      </c>
    </row>
    <row r="1450" spans="4:36">
      <c r="D1450" t="s">
        <v>153</v>
      </c>
      <c r="AJ1450" t="s">
        <v>3002</v>
      </c>
    </row>
    <row r="1451" spans="4:36">
      <c r="D1451" t="s">
        <v>153</v>
      </c>
    </row>
    <row r="1452" spans="4:36">
      <c r="D1452" t="s">
        <v>153</v>
      </c>
      <c r="AJ1452" t="s">
        <v>3003</v>
      </c>
    </row>
    <row r="1453" spans="4:36">
      <c r="D1453" t="s">
        <v>153</v>
      </c>
    </row>
    <row r="1454" spans="4:36">
      <c r="D1454" t="s">
        <v>2060</v>
      </c>
      <c r="AJ1454" t="s">
        <v>3004</v>
      </c>
    </row>
    <row r="1455" spans="4:36">
      <c r="D1455" t="s">
        <v>2061</v>
      </c>
    </row>
    <row r="1456" spans="4:36">
      <c r="D1456" t="s">
        <v>2062</v>
      </c>
      <c r="AJ1456" t="s">
        <v>3005</v>
      </c>
    </row>
    <row r="1457" spans="4:36">
      <c r="D1457" t="s">
        <v>2063</v>
      </c>
    </row>
    <row r="1458" spans="4:36">
      <c r="D1458" t="s">
        <v>2064</v>
      </c>
      <c r="AJ1458" t="s">
        <v>3006</v>
      </c>
    </row>
    <row r="1459" spans="4:36">
      <c r="D1459" t="s">
        <v>2065</v>
      </c>
    </row>
    <row r="1460" spans="4:36">
      <c r="D1460" t="s">
        <v>2066</v>
      </c>
      <c r="AJ1460" t="s">
        <v>3007</v>
      </c>
    </row>
    <row r="1461" spans="4:36">
      <c r="D1461" t="s">
        <v>2067</v>
      </c>
    </row>
    <row r="1462" spans="4:36">
      <c r="D1462" t="s">
        <v>2067</v>
      </c>
      <c r="AJ1462" t="s">
        <v>3008</v>
      </c>
    </row>
    <row r="1463" spans="4:36">
      <c r="D1463" t="s">
        <v>2068</v>
      </c>
    </row>
    <row r="1464" spans="4:36">
      <c r="D1464" t="s">
        <v>2069</v>
      </c>
      <c r="AJ1464" t="s">
        <v>3009</v>
      </c>
    </row>
    <row r="1465" spans="4:36">
      <c r="D1465" t="s">
        <v>153</v>
      </c>
    </row>
    <row r="1466" spans="4:36">
      <c r="D1466" t="s">
        <v>2070</v>
      </c>
      <c r="AJ1466" t="s">
        <v>3010</v>
      </c>
    </row>
    <row r="1467" spans="4:36">
      <c r="D1467" t="s">
        <v>153</v>
      </c>
    </row>
    <row r="1468" spans="4:36">
      <c r="D1468" t="s">
        <v>153</v>
      </c>
      <c r="AJ1468" t="s">
        <v>3011</v>
      </c>
    </row>
    <row r="1469" spans="4:36">
      <c r="D1469" t="s">
        <v>153</v>
      </c>
    </row>
    <row r="1470" spans="4:36">
      <c r="D1470" t="s">
        <v>153</v>
      </c>
      <c r="AJ1470" t="s">
        <v>3012</v>
      </c>
    </row>
    <row r="1471" spans="4:36">
      <c r="D1471" t="s">
        <v>2071</v>
      </c>
    </row>
    <row r="1472" spans="4:36">
      <c r="D1472" t="s">
        <v>2072</v>
      </c>
      <c r="AJ1472" t="s">
        <v>3013</v>
      </c>
    </row>
    <row r="1473" spans="4:36">
      <c r="D1473" t="s">
        <v>2073</v>
      </c>
    </row>
    <row r="1474" spans="4:36">
      <c r="D1474" t="s">
        <v>2074</v>
      </c>
      <c r="AJ1474" t="s">
        <v>3014</v>
      </c>
    </row>
    <row r="1475" spans="4:36">
      <c r="D1475" t="s">
        <v>2075</v>
      </c>
    </row>
    <row r="1476" spans="4:36">
      <c r="D1476" t="s">
        <v>2076</v>
      </c>
      <c r="AJ1476" t="s">
        <v>3015</v>
      </c>
    </row>
    <row r="1477" spans="4:36">
      <c r="D1477" t="s">
        <v>2077</v>
      </c>
    </row>
    <row r="1478" spans="4:36">
      <c r="D1478" t="s">
        <v>2078</v>
      </c>
      <c r="AJ1478" t="s">
        <v>3016</v>
      </c>
    </row>
    <row r="1479" spans="4:36">
      <c r="D1479" t="s">
        <v>2078</v>
      </c>
    </row>
    <row r="1480" spans="4:36">
      <c r="D1480" t="s">
        <v>2079</v>
      </c>
      <c r="AJ1480" t="s">
        <v>3017</v>
      </c>
    </row>
    <row r="1481" spans="4:36">
      <c r="D1481" t="s">
        <v>2080</v>
      </c>
    </row>
    <row r="1482" spans="4:36">
      <c r="D1482" t="s">
        <v>153</v>
      </c>
      <c r="AJ1482" t="s">
        <v>3018</v>
      </c>
    </row>
    <row r="1483" spans="4:36">
      <c r="D1483" t="s">
        <v>2081</v>
      </c>
    </row>
    <row r="1484" spans="4:36">
      <c r="D1484" t="s">
        <v>153</v>
      </c>
      <c r="AJ1484" t="s">
        <v>3019</v>
      </c>
    </row>
    <row r="1485" spans="4:36">
      <c r="D1485" t="s">
        <v>153</v>
      </c>
    </row>
    <row r="1486" spans="4:36">
      <c r="D1486" t="s">
        <v>153</v>
      </c>
      <c r="AJ1486" t="s">
        <v>3020</v>
      </c>
    </row>
    <row r="1487" spans="4:36">
      <c r="D1487" t="s">
        <v>153</v>
      </c>
    </row>
    <row r="1488" spans="4:36">
      <c r="D1488" t="s">
        <v>2082</v>
      </c>
      <c r="AJ1488" t="s">
        <v>3021</v>
      </c>
    </row>
    <row r="1489" spans="4:36">
      <c r="D1489" t="s">
        <v>2083</v>
      </c>
    </row>
    <row r="1490" spans="4:36">
      <c r="D1490" t="s">
        <v>2084</v>
      </c>
      <c r="AJ1490" t="s">
        <v>3022</v>
      </c>
    </row>
    <row r="1491" spans="4:36">
      <c r="D1491" t="s">
        <v>2085</v>
      </c>
    </row>
    <row r="1492" spans="4:36">
      <c r="D1492" t="s">
        <v>2086</v>
      </c>
      <c r="AJ1492" t="s">
        <v>3023</v>
      </c>
    </row>
    <row r="1493" spans="4:36">
      <c r="D1493" t="s">
        <v>2087</v>
      </c>
    </row>
    <row r="1494" spans="4:36">
      <c r="D1494" t="s">
        <v>2088</v>
      </c>
      <c r="AJ1494" t="s">
        <v>3024</v>
      </c>
    </row>
    <row r="1495" spans="4:36">
      <c r="D1495" t="s">
        <v>2089</v>
      </c>
    </row>
    <row r="1496" spans="4:36">
      <c r="D1496" t="s">
        <v>2089</v>
      </c>
      <c r="AJ1496" t="s">
        <v>3025</v>
      </c>
    </row>
    <row r="1497" spans="4:36">
      <c r="D1497" t="s">
        <v>2090</v>
      </c>
    </row>
    <row r="1498" spans="4:36">
      <c r="D1498" t="s">
        <v>2091</v>
      </c>
      <c r="AJ1498" t="s">
        <v>3026</v>
      </c>
    </row>
    <row r="1499" spans="4:36">
      <c r="D1499" t="s">
        <v>153</v>
      </c>
    </row>
    <row r="1500" spans="4:36">
      <c r="D1500" t="s">
        <v>2092</v>
      </c>
      <c r="AJ1500" t="s">
        <v>3027</v>
      </c>
    </row>
    <row r="1501" spans="4:36">
      <c r="D1501" t="s">
        <v>153</v>
      </c>
    </row>
    <row r="1502" spans="4:36">
      <c r="D1502" t="s">
        <v>153</v>
      </c>
      <c r="AJ1502" t="s">
        <v>3028</v>
      </c>
    </row>
    <row r="1503" spans="4:36">
      <c r="D1503" t="s">
        <v>153</v>
      </c>
    </row>
    <row r="1504" spans="4:36">
      <c r="D1504" t="s">
        <v>153</v>
      </c>
      <c r="AJ1504" t="s">
        <v>3029</v>
      </c>
    </row>
    <row r="1505" spans="4:36">
      <c r="D1505" t="s">
        <v>2093</v>
      </c>
    </row>
    <row r="1506" spans="4:36">
      <c r="D1506" t="s">
        <v>2094</v>
      </c>
      <c r="AJ1506" t="s">
        <v>3030</v>
      </c>
    </row>
    <row r="1507" spans="4:36">
      <c r="D1507" t="s">
        <v>2095</v>
      </c>
    </row>
    <row r="1508" spans="4:36">
      <c r="D1508" t="s">
        <v>2096</v>
      </c>
      <c r="AJ1508" t="s">
        <v>3031</v>
      </c>
    </row>
    <row r="1509" spans="4:36">
      <c r="D1509" t="s">
        <v>2097</v>
      </c>
    </row>
    <row r="1510" spans="4:36">
      <c r="D1510" t="s">
        <v>2098</v>
      </c>
      <c r="AJ1510" t="s">
        <v>3032</v>
      </c>
    </row>
    <row r="1511" spans="4:36">
      <c r="D1511" t="s">
        <v>2099</v>
      </c>
    </row>
    <row r="1512" spans="4:36">
      <c r="D1512" t="s">
        <v>2100</v>
      </c>
      <c r="AJ1512" t="s">
        <v>3033</v>
      </c>
    </row>
    <row r="1513" spans="4:36">
      <c r="D1513" t="s">
        <v>2100</v>
      </c>
    </row>
    <row r="1514" spans="4:36">
      <c r="D1514" t="s">
        <v>2101</v>
      </c>
      <c r="AJ1514" t="s">
        <v>3034</v>
      </c>
    </row>
    <row r="1515" spans="4:36">
      <c r="D1515" t="s">
        <v>2102</v>
      </c>
    </row>
    <row r="1516" spans="4:36">
      <c r="D1516" t="s">
        <v>153</v>
      </c>
      <c r="AJ1516" t="s">
        <v>3035</v>
      </c>
    </row>
    <row r="1517" spans="4:36">
      <c r="D1517" t="s">
        <v>2103</v>
      </c>
    </row>
    <row r="1518" spans="4:36">
      <c r="D1518" t="s">
        <v>153</v>
      </c>
      <c r="AJ1518" t="s">
        <v>3036</v>
      </c>
    </row>
    <row r="1519" spans="4:36">
      <c r="D1519" t="s">
        <v>153</v>
      </c>
    </row>
    <row r="1520" spans="4:36">
      <c r="D1520" t="s">
        <v>153</v>
      </c>
      <c r="AJ1520" t="s">
        <v>3037</v>
      </c>
    </row>
    <row r="1521" spans="4:36">
      <c r="D1521" t="s">
        <v>153</v>
      </c>
    </row>
    <row r="1522" spans="4:36">
      <c r="D1522" t="s">
        <v>2104</v>
      </c>
      <c r="AJ1522" t="s">
        <v>3038</v>
      </c>
    </row>
    <row r="1523" spans="4:36">
      <c r="D1523" t="s">
        <v>2105</v>
      </c>
    </row>
    <row r="1524" spans="4:36">
      <c r="D1524" t="s">
        <v>2106</v>
      </c>
      <c r="AJ1524" t="s">
        <v>3039</v>
      </c>
    </row>
    <row r="1525" spans="4:36">
      <c r="D1525" t="s">
        <v>2107</v>
      </c>
    </row>
    <row r="1526" spans="4:36">
      <c r="AJ1526" t="s">
        <v>3040</v>
      </c>
    </row>
    <row r="1528" spans="4:36">
      <c r="AJ1528" t="s">
        <v>3041</v>
      </c>
    </row>
    <row r="1530" spans="4:36">
      <c r="AJ1530" t="s">
        <v>3042</v>
      </c>
    </row>
    <row r="1532" spans="4:36">
      <c r="AJ1532" t="s">
        <v>3043</v>
      </c>
    </row>
    <row r="1534" spans="4:36">
      <c r="AJ1534" t="s">
        <v>3044</v>
      </c>
    </row>
    <row r="1536" spans="4:36">
      <c r="AJ1536" t="s">
        <v>3045</v>
      </c>
    </row>
    <row r="1538" spans="36:36">
      <c r="AJ1538" t="s">
        <v>3046</v>
      </c>
    </row>
    <row r="1540" spans="36:36">
      <c r="AJ1540" t="s">
        <v>3047</v>
      </c>
    </row>
    <row r="1542" spans="36:36">
      <c r="AJ1542" t="s">
        <v>3048</v>
      </c>
    </row>
    <row r="1544" spans="36:36">
      <c r="AJ1544" t="s">
        <v>3049</v>
      </c>
    </row>
    <row r="1546" spans="36:36">
      <c r="AJ1546" t="s">
        <v>3050</v>
      </c>
    </row>
    <row r="1548" spans="36:36">
      <c r="AJ1548" t="s">
        <v>3051</v>
      </c>
    </row>
    <row r="1550" spans="36:36">
      <c r="AJ1550" t="s">
        <v>3052</v>
      </c>
    </row>
    <row r="1552" spans="36:36">
      <c r="AJ1552" t="s">
        <v>3053</v>
      </c>
    </row>
    <row r="1554" spans="36:36">
      <c r="AJ1554" t="s">
        <v>3054</v>
      </c>
    </row>
    <row r="1556" spans="36:36">
      <c r="AJ1556" t="s">
        <v>3055</v>
      </c>
    </row>
    <row r="1558" spans="36:36">
      <c r="AJ1558" t="s">
        <v>3056</v>
      </c>
    </row>
    <row r="1560" spans="36:36">
      <c r="AJ1560" t="s">
        <v>3057</v>
      </c>
    </row>
    <row r="1562" spans="36:36">
      <c r="AJ1562" t="s">
        <v>3058</v>
      </c>
    </row>
    <row r="1564" spans="36:36">
      <c r="AJ1564" t="s">
        <v>3059</v>
      </c>
    </row>
    <row r="1566" spans="36:36">
      <c r="AJ1566" t="s">
        <v>3060</v>
      </c>
    </row>
    <row r="1568" spans="36:36">
      <c r="AJ1568" t="s">
        <v>3061</v>
      </c>
    </row>
    <row r="1570" spans="36:36">
      <c r="AJ1570" t="s">
        <v>3062</v>
      </c>
    </row>
    <row r="1572" spans="36:36">
      <c r="AJ1572" t="s">
        <v>3063</v>
      </c>
    </row>
    <row r="1574" spans="36:36">
      <c r="AJ1574" t="s">
        <v>3064</v>
      </c>
    </row>
    <row r="1576" spans="36:36">
      <c r="AJ1576" t="s">
        <v>3065</v>
      </c>
    </row>
    <row r="1578" spans="36:36">
      <c r="AJ1578" t="s">
        <v>3066</v>
      </c>
    </row>
    <row r="1580" spans="36:36">
      <c r="AJ1580" t="s">
        <v>3067</v>
      </c>
    </row>
    <row r="1582" spans="36:36">
      <c r="AJ1582" t="s">
        <v>3068</v>
      </c>
    </row>
    <row r="1584" spans="36:36">
      <c r="AJ1584" t="s">
        <v>3069</v>
      </c>
    </row>
    <row r="1586" spans="4:36">
      <c r="AJ1586" t="s">
        <v>3070</v>
      </c>
    </row>
    <row r="1588" spans="4:36">
      <c r="AJ1588" t="s">
        <v>3071</v>
      </c>
    </row>
    <row r="1590" spans="4:36">
      <c r="AJ1590" t="s">
        <v>3072</v>
      </c>
    </row>
    <row r="1591" spans="4:36">
      <c r="D1591" t="s">
        <v>2108</v>
      </c>
    </row>
    <row r="1592" spans="4:36">
      <c r="AJ1592" t="s">
        <v>3073</v>
      </c>
    </row>
    <row r="1593" spans="4:36">
      <c r="D1593" t="s">
        <v>2109</v>
      </c>
    </row>
    <row r="1594" spans="4:36">
      <c r="AJ1594" t="s">
        <v>3074</v>
      </c>
    </row>
    <row r="1595" spans="4:36">
      <c r="D1595" t="s">
        <v>2110</v>
      </c>
    </row>
    <row r="1596" spans="4:36">
      <c r="AJ1596" t="s">
        <v>3075</v>
      </c>
    </row>
    <row r="1597" spans="4:36">
      <c r="D1597" t="s">
        <v>2111</v>
      </c>
    </row>
    <row r="1598" spans="4:36">
      <c r="AJ1598" t="s">
        <v>3076</v>
      </c>
    </row>
    <row r="1599" spans="4:36">
      <c r="D1599" t="s">
        <v>2112</v>
      </c>
    </row>
    <row r="1600" spans="4:36">
      <c r="AJ1600" t="s">
        <v>3077</v>
      </c>
    </row>
    <row r="1601" spans="4:36">
      <c r="D1601" t="s">
        <v>2113</v>
      </c>
    </row>
    <row r="1602" spans="4:36">
      <c r="AJ1602" t="s">
        <v>2978</v>
      </c>
    </row>
    <row r="1603" spans="4:36">
      <c r="D1603" t="s">
        <v>2114</v>
      </c>
    </row>
    <row r="1604" spans="4:36">
      <c r="AJ1604" t="s">
        <v>2979</v>
      </c>
    </row>
    <row r="1605" spans="4:36">
      <c r="D1605" t="s">
        <v>2115</v>
      </c>
    </row>
    <row r="1606" spans="4:36">
      <c r="AJ1606" t="s">
        <v>2980</v>
      </c>
    </row>
    <row r="1607" spans="4:36">
      <c r="D1607" t="s">
        <v>2116</v>
      </c>
    </row>
    <row r="1608" spans="4:36">
      <c r="AJ1608" t="s">
        <v>2981</v>
      </c>
    </row>
    <row r="1609" spans="4:36">
      <c r="D1609" t="s">
        <v>2117</v>
      </c>
    </row>
    <row r="1610" spans="4:36">
      <c r="AJ1610" t="s">
        <v>2982</v>
      </c>
    </row>
    <row r="1611" spans="4:36">
      <c r="D1611" t="s">
        <v>2118</v>
      </c>
    </row>
    <row r="1612" spans="4:36">
      <c r="AJ1612" t="s">
        <v>2983</v>
      </c>
    </row>
    <row r="1613" spans="4:36">
      <c r="D1613" t="s">
        <v>2119</v>
      </c>
    </row>
    <row r="1614" spans="4:36">
      <c r="AJ1614" t="s">
        <v>2984</v>
      </c>
    </row>
    <row r="1615" spans="4:36">
      <c r="D1615" t="s">
        <v>2120</v>
      </c>
    </row>
    <row r="1616" spans="4:36">
      <c r="AJ1616" t="s">
        <v>2985</v>
      </c>
    </row>
    <row r="1617" spans="4:36">
      <c r="D1617" t="s">
        <v>2121</v>
      </c>
    </row>
    <row r="1618" spans="4:36">
      <c r="AJ1618" t="s">
        <v>2986</v>
      </c>
    </row>
    <row r="1619" spans="4:36">
      <c r="D1619" t="s">
        <v>2122</v>
      </c>
    </row>
    <row r="1620" spans="4:36">
      <c r="AJ1620" t="s">
        <v>2987</v>
      </c>
    </row>
    <row r="1621" spans="4:36">
      <c r="D1621" t="s">
        <v>2123</v>
      </c>
    </row>
    <row r="1622" spans="4:36">
      <c r="AJ1622" t="s">
        <v>2988</v>
      </c>
    </row>
    <row r="1624" spans="4:36">
      <c r="AJ1624" t="s">
        <v>2989</v>
      </c>
    </row>
    <row r="1626" spans="4:36">
      <c r="AJ1626" t="s">
        <v>2990</v>
      </c>
    </row>
    <row r="1628" spans="4:36">
      <c r="AJ1628" t="s">
        <v>2991</v>
      </c>
    </row>
    <row r="1630" spans="4:36">
      <c r="AJ1630" t="s">
        <v>2992</v>
      </c>
    </row>
    <row r="1632" spans="4:36">
      <c r="AJ1632" t="s">
        <v>2993</v>
      </c>
    </row>
    <row r="1634" spans="36:36">
      <c r="AJ1634" t="s">
        <v>2994</v>
      </c>
    </row>
    <row r="1636" spans="36:36">
      <c r="AJ1636" t="s">
        <v>2995</v>
      </c>
    </row>
    <row r="1638" spans="36:36">
      <c r="AJ1638" t="s">
        <v>2996</v>
      </c>
    </row>
    <row r="1640" spans="36:36">
      <c r="AJ1640" t="s">
        <v>2997</v>
      </c>
    </row>
    <row r="1642" spans="36:36">
      <c r="AJ1642" t="s">
        <v>2998</v>
      </c>
    </row>
    <row r="1644" spans="36:36">
      <c r="AJ1644" t="s">
        <v>2999</v>
      </c>
    </row>
    <row r="1646" spans="36:36">
      <c r="AJ1646" t="s">
        <v>3000</v>
      </c>
    </row>
    <row r="1648" spans="36:36">
      <c r="AJ1648" t="s">
        <v>3001</v>
      </c>
    </row>
    <row r="1650" spans="36:36">
      <c r="AJ1650" t="s">
        <v>3002</v>
      </c>
    </row>
    <row r="1652" spans="36:36">
      <c r="AJ1652" t="s">
        <v>3003</v>
      </c>
    </row>
    <row r="1654" spans="36:36">
      <c r="AJ1654" t="s">
        <v>3004</v>
      </c>
    </row>
    <row r="1656" spans="36:36">
      <c r="AJ1656" t="s">
        <v>3005</v>
      </c>
    </row>
    <row r="1658" spans="36:36">
      <c r="AJ1658" t="s">
        <v>3006</v>
      </c>
    </row>
    <row r="1660" spans="36:36">
      <c r="AJ1660" t="s">
        <v>3007</v>
      </c>
    </row>
    <row r="1662" spans="36:36">
      <c r="AJ1662" t="s">
        <v>3008</v>
      </c>
    </row>
    <row r="1664" spans="36:36">
      <c r="AJ1664" t="s">
        <v>3009</v>
      </c>
    </row>
    <row r="1666" spans="36:36">
      <c r="AJ1666" t="s">
        <v>3010</v>
      </c>
    </row>
    <row r="1668" spans="36:36">
      <c r="AJ1668" t="s">
        <v>3011</v>
      </c>
    </row>
    <row r="1670" spans="36:36">
      <c r="AJ1670" t="s">
        <v>3012</v>
      </c>
    </row>
    <row r="1672" spans="36:36">
      <c r="AJ1672" t="s">
        <v>3013</v>
      </c>
    </row>
    <row r="1674" spans="36:36">
      <c r="AJ1674" t="s">
        <v>3014</v>
      </c>
    </row>
    <row r="1676" spans="36:36">
      <c r="AJ1676" t="s">
        <v>3015</v>
      </c>
    </row>
    <row r="1678" spans="36:36">
      <c r="AJ1678" t="s">
        <v>3016</v>
      </c>
    </row>
    <row r="1680" spans="36:36">
      <c r="AJ1680" t="s">
        <v>3017</v>
      </c>
    </row>
    <row r="1682" spans="36:36">
      <c r="AJ1682" t="s">
        <v>3018</v>
      </c>
    </row>
    <row r="1684" spans="36:36">
      <c r="AJ1684" t="s">
        <v>3019</v>
      </c>
    </row>
    <row r="1686" spans="36:36">
      <c r="AJ1686" t="s">
        <v>3020</v>
      </c>
    </row>
    <row r="1688" spans="36:36">
      <c r="AJ1688" t="s">
        <v>3021</v>
      </c>
    </row>
    <row r="1690" spans="36:36">
      <c r="AJ1690" t="s">
        <v>3022</v>
      </c>
    </row>
    <row r="1692" spans="36:36">
      <c r="AJ1692" t="s">
        <v>3023</v>
      </c>
    </row>
    <row r="1694" spans="36:36">
      <c r="AJ1694" t="s">
        <v>3024</v>
      </c>
    </row>
    <row r="1696" spans="36:36">
      <c r="AJ1696" t="s">
        <v>3025</v>
      </c>
    </row>
    <row r="1698" spans="36:36">
      <c r="AJ1698" t="s">
        <v>3026</v>
      </c>
    </row>
    <row r="1700" spans="36:36">
      <c r="AJ1700" t="s">
        <v>3027</v>
      </c>
    </row>
    <row r="1702" spans="36:36">
      <c r="AJ1702" t="s">
        <v>3028</v>
      </c>
    </row>
    <row r="1704" spans="36:36">
      <c r="AJ1704" t="s">
        <v>3029</v>
      </c>
    </row>
    <row r="1706" spans="36:36">
      <c r="AJ1706" t="s">
        <v>3030</v>
      </c>
    </row>
    <row r="1708" spans="36:36">
      <c r="AJ1708" t="s">
        <v>3031</v>
      </c>
    </row>
    <row r="1710" spans="36:36">
      <c r="AJ1710" t="s">
        <v>3032</v>
      </c>
    </row>
    <row r="1712" spans="36:36">
      <c r="AJ1712" t="s">
        <v>3033</v>
      </c>
    </row>
    <row r="1714" spans="36:36">
      <c r="AJ1714" t="s">
        <v>3034</v>
      </c>
    </row>
    <row r="1716" spans="36:36">
      <c r="AJ1716" t="s">
        <v>3035</v>
      </c>
    </row>
    <row r="1718" spans="36:36">
      <c r="AJ1718" t="s">
        <v>3036</v>
      </c>
    </row>
    <row r="1720" spans="36:36">
      <c r="AJ1720" t="s">
        <v>3037</v>
      </c>
    </row>
    <row r="1722" spans="36:36">
      <c r="AJ1722" t="s">
        <v>3038</v>
      </c>
    </row>
    <row r="1724" spans="36:36">
      <c r="AJ1724" t="s">
        <v>3039</v>
      </c>
    </row>
    <row r="1726" spans="36:36">
      <c r="AJ1726" t="s">
        <v>3040</v>
      </c>
    </row>
    <row r="1728" spans="36:36">
      <c r="AJ1728" t="s">
        <v>3041</v>
      </c>
    </row>
    <row r="1730" spans="36:36">
      <c r="AJ1730" t="s">
        <v>3042</v>
      </c>
    </row>
    <row r="1732" spans="36:36">
      <c r="AJ1732" t="s">
        <v>3043</v>
      </c>
    </row>
    <row r="1734" spans="36:36">
      <c r="AJ1734" t="s">
        <v>3044</v>
      </c>
    </row>
    <row r="1736" spans="36:36">
      <c r="AJ1736" t="s">
        <v>3045</v>
      </c>
    </row>
    <row r="1738" spans="36:36">
      <c r="AJ1738" t="s">
        <v>3046</v>
      </c>
    </row>
    <row r="1740" spans="36:36">
      <c r="AJ1740" t="s">
        <v>3047</v>
      </c>
    </row>
    <row r="1742" spans="36:36">
      <c r="AJ1742" t="s">
        <v>3048</v>
      </c>
    </row>
    <row r="1744" spans="36:36">
      <c r="AJ1744" t="s">
        <v>3049</v>
      </c>
    </row>
    <row r="1746" spans="36:36">
      <c r="AJ1746" t="s">
        <v>3050</v>
      </c>
    </row>
    <row r="1748" spans="36:36">
      <c r="AJ1748" t="s">
        <v>3051</v>
      </c>
    </row>
    <row r="1750" spans="36:36">
      <c r="AJ1750" t="s">
        <v>3052</v>
      </c>
    </row>
    <row r="1752" spans="36:36">
      <c r="AJ1752" t="s">
        <v>3053</v>
      </c>
    </row>
    <row r="1754" spans="36:36">
      <c r="AJ1754" t="s">
        <v>3054</v>
      </c>
    </row>
    <row r="1756" spans="36:36">
      <c r="AJ1756" t="s">
        <v>3055</v>
      </c>
    </row>
    <row r="1758" spans="36:36">
      <c r="AJ1758" t="s">
        <v>3056</v>
      </c>
    </row>
    <row r="1760" spans="36:36">
      <c r="AJ1760" t="s">
        <v>3057</v>
      </c>
    </row>
    <row r="1762" spans="36:36">
      <c r="AJ1762" t="s">
        <v>3058</v>
      </c>
    </row>
    <row r="1764" spans="36:36">
      <c r="AJ1764" t="s">
        <v>3059</v>
      </c>
    </row>
    <row r="1766" spans="36:36">
      <c r="AJ1766" t="s">
        <v>3060</v>
      </c>
    </row>
    <row r="1768" spans="36:36">
      <c r="AJ1768" t="s">
        <v>3061</v>
      </c>
    </row>
    <row r="1770" spans="36:36">
      <c r="AJ1770" t="s">
        <v>3062</v>
      </c>
    </row>
    <row r="1772" spans="36:36">
      <c r="AJ1772" t="s">
        <v>3063</v>
      </c>
    </row>
    <row r="1774" spans="36:36">
      <c r="AJ1774" t="s">
        <v>3064</v>
      </c>
    </row>
    <row r="1776" spans="36:36">
      <c r="AJ1776" t="s">
        <v>3065</v>
      </c>
    </row>
    <row r="1778" spans="36:36">
      <c r="AJ1778" t="s">
        <v>3066</v>
      </c>
    </row>
    <row r="1780" spans="36:36">
      <c r="AJ1780" t="s">
        <v>3067</v>
      </c>
    </row>
    <row r="1782" spans="36:36">
      <c r="AJ1782" t="s">
        <v>3068</v>
      </c>
    </row>
    <row r="1784" spans="36:36">
      <c r="AJ1784" t="s">
        <v>3069</v>
      </c>
    </row>
    <row r="1786" spans="36:36">
      <c r="AJ1786" t="s">
        <v>3070</v>
      </c>
    </row>
    <row r="1788" spans="36:36">
      <c r="AJ1788" t="s">
        <v>3071</v>
      </c>
    </row>
    <row r="1790" spans="36:36">
      <c r="AJ1790" t="s">
        <v>3072</v>
      </c>
    </row>
    <row r="1792" spans="36:36">
      <c r="AJ1792" t="s">
        <v>3073</v>
      </c>
    </row>
    <row r="1794" spans="36:36">
      <c r="AJ1794" t="s">
        <v>3074</v>
      </c>
    </row>
    <row r="1796" spans="36:36">
      <c r="AJ1796" t="s">
        <v>3075</v>
      </c>
    </row>
    <row r="1798" spans="36:36">
      <c r="AJ1798" t="s">
        <v>3076</v>
      </c>
    </row>
    <row r="1800" spans="36:36">
      <c r="AJ1800" t="s">
        <v>3077</v>
      </c>
    </row>
    <row r="1802" spans="36:36">
      <c r="AJ1802" t="s">
        <v>2978</v>
      </c>
    </row>
    <row r="1804" spans="36:36">
      <c r="AJ1804" t="s">
        <v>2979</v>
      </c>
    </row>
    <row r="1806" spans="36:36">
      <c r="AJ1806" t="s">
        <v>2980</v>
      </c>
    </row>
    <row r="1808" spans="36:36">
      <c r="AJ1808" t="s">
        <v>2981</v>
      </c>
    </row>
    <row r="1810" spans="36:36">
      <c r="AJ1810" t="s">
        <v>2982</v>
      </c>
    </row>
    <row r="1812" spans="36:36">
      <c r="AJ1812" t="s">
        <v>2983</v>
      </c>
    </row>
    <row r="1814" spans="36:36">
      <c r="AJ1814" t="s">
        <v>2984</v>
      </c>
    </row>
    <row r="1816" spans="36:36">
      <c r="AJ1816" t="s">
        <v>2985</v>
      </c>
    </row>
    <row r="1818" spans="36:36">
      <c r="AJ1818" t="s">
        <v>2986</v>
      </c>
    </row>
    <row r="1820" spans="36:36">
      <c r="AJ1820" t="s">
        <v>2987</v>
      </c>
    </row>
    <row r="1822" spans="36:36">
      <c r="AJ1822" t="s">
        <v>2988</v>
      </c>
    </row>
    <row r="1824" spans="36:36">
      <c r="AJ1824" t="s">
        <v>2989</v>
      </c>
    </row>
    <row r="1826" spans="36:36">
      <c r="AJ1826" t="s">
        <v>2990</v>
      </c>
    </row>
    <row r="1828" spans="36:36">
      <c r="AJ1828" t="s">
        <v>2991</v>
      </c>
    </row>
    <row r="1830" spans="36:36">
      <c r="AJ1830" t="s">
        <v>2992</v>
      </c>
    </row>
    <row r="1832" spans="36:36">
      <c r="AJ1832" t="s">
        <v>2993</v>
      </c>
    </row>
    <row r="1834" spans="36:36">
      <c r="AJ1834" t="s">
        <v>2994</v>
      </c>
    </row>
    <row r="1836" spans="36:36">
      <c r="AJ1836" t="s">
        <v>2995</v>
      </c>
    </row>
    <row r="1838" spans="36:36">
      <c r="AJ1838" t="s">
        <v>2996</v>
      </c>
    </row>
    <row r="1840" spans="36:36">
      <c r="AJ1840" t="s">
        <v>2997</v>
      </c>
    </row>
    <row r="1842" spans="36:36">
      <c r="AJ1842" t="s">
        <v>2998</v>
      </c>
    </row>
    <row r="1844" spans="36:36">
      <c r="AJ1844" t="s">
        <v>2999</v>
      </c>
    </row>
    <row r="1846" spans="36:36">
      <c r="AJ1846" t="s">
        <v>3000</v>
      </c>
    </row>
    <row r="1848" spans="36:36">
      <c r="AJ1848" t="s">
        <v>3001</v>
      </c>
    </row>
    <row r="1850" spans="36:36">
      <c r="AJ1850" t="s">
        <v>3002</v>
      </c>
    </row>
    <row r="1852" spans="36:36">
      <c r="AJ1852" t="s">
        <v>3003</v>
      </c>
    </row>
    <row r="1854" spans="36:36">
      <c r="AJ1854" t="s">
        <v>3004</v>
      </c>
    </row>
    <row r="1856" spans="36:36">
      <c r="AJ1856" t="s">
        <v>3005</v>
      </c>
    </row>
    <row r="1858" spans="36:36">
      <c r="AJ1858" t="s">
        <v>3006</v>
      </c>
    </row>
    <row r="1860" spans="36:36">
      <c r="AJ1860" t="s">
        <v>3007</v>
      </c>
    </row>
    <row r="1862" spans="36:36">
      <c r="AJ1862" t="s">
        <v>3008</v>
      </c>
    </row>
    <row r="1864" spans="36:36">
      <c r="AJ1864" t="s">
        <v>3009</v>
      </c>
    </row>
    <row r="1866" spans="36:36">
      <c r="AJ1866" t="s">
        <v>3010</v>
      </c>
    </row>
    <row r="1868" spans="36:36">
      <c r="AJ1868" t="s">
        <v>3011</v>
      </c>
    </row>
    <row r="1870" spans="36:36">
      <c r="AJ1870" t="s">
        <v>3012</v>
      </c>
    </row>
    <row r="1872" spans="36:36">
      <c r="AJ1872" t="s">
        <v>3013</v>
      </c>
    </row>
    <row r="1874" spans="36:36">
      <c r="AJ1874" t="s">
        <v>3014</v>
      </c>
    </row>
    <row r="1876" spans="36:36">
      <c r="AJ1876" t="s">
        <v>3015</v>
      </c>
    </row>
    <row r="1878" spans="36:36">
      <c r="AJ1878" t="s">
        <v>3016</v>
      </c>
    </row>
    <row r="1880" spans="36:36">
      <c r="AJ1880" t="s">
        <v>3017</v>
      </c>
    </row>
    <row r="1882" spans="36:36">
      <c r="AJ1882" t="s">
        <v>3018</v>
      </c>
    </row>
    <row r="1884" spans="36:36">
      <c r="AJ1884" t="s">
        <v>3019</v>
      </c>
    </row>
    <row r="1886" spans="36:36">
      <c r="AJ1886" t="s">
        <v>3020</v>
      </c>
    </row>
    <row r="1888" spans="36:36">
      <c r="AJ1888" t="s">
        <v>3021</v>
      </c>
    </row>
    <row r="1890" spans="36:36">
      <c r="AJ1890" t="s">
        <v>3022</v>
      </c>
    </row>
    <row r="1892" spans="36:36">
      <c r="AJ1892" t="s">
        <v>3023</v>
      </c>
    </row>
    <row r="1894" spans="36:36">
      <c r="AJ1894" t="s">
        <v>3024</v>
      </c>
    </row>
    <row r="1896" spans="36:36">
      <c r="AJ1896" t="s">
        <v>3025</v>
      </c>
    </row>
    <row r="1898" spans="36:36">
      <c r="AJ1898" t="s">
        <v>3026</v>
      </c>
    </row>
    <row r="1900" spans="36:36">
      <c r="AJ1900" t="s">
        <v>3027</v>
      </c>
    </row>
    <row r="1902" spans="36:36">
      <c r="AJ1902" t="s">
        <v>3028</v>
      </c>
    </row>
    <row r="1904" spans="36:36">
      <c r="AJ1904" t="s">
        <v>3029</v>
      </c>
    </row>
    <row r="1906" spans="36:36">
      <c r="AJ1906" t="s">
        <v>3030</v>
      </c>
    </row>
    <row r="1908" spans="36:36">
      <c r="AJ1908" t="s">
        <v>3031</v>
      </c>
    </row>
    <row r="1910" spans="36:36">
      <c r="AJ1910" t="s">
        <v>3032</v>
      </c>
    </row>
    <row r="1912" spans="36:36">
      <c r="AJ1912" t="s">
        <v>3033</v>
      </c>
    </row>
    <row r="1914" spans="36:36">
      <c r="AJ1914" t="s">
        <v>3034</v>
      </c>
    </row>
    <row r="1916" spans="36:36">
      <c r="AJ1916" t="s">
        <v>3035</v>
      </c>
    </row>
    <row r="1918" spans="36:36">
      <c r="AJ1918" t="s">
        <v>3036</v>
      </c>
    </row>
    <row r="1920" spans="36:36">
      <c r="AJ1920" t="s">
        <v>3037</v>
      </c>
    </row>
    <row r="1922" spans="36:36">
      <c r="AJ1922" t="s">
        <v>3038</v>
      </c>
    </row>
    <row r="1924" spans="36:36">
      <c r="AJ1924" t="s">
        <v>3039</v>
      </c>
    </row>
    <row r="1926" spans="36:36">
      <c r="AJ1926" t="s">
        <v>3040</v>
      </c>
    </row>
    <row r="1928" spans="36:36">
      <c r="AJ1928" t="s">
        <v>3041</v>
      </c>
    </row>
    <row r="1930" spans="36:36">
      <c r="AJ1930" t="s">
        <v>3042</v>
      </c>
    </row>
    <row r="1932" spans="36:36">
      <c r="AJ1932" t="s">
        <v>3043</v>
      </c>
    </row>
    <row r="1934" spans="36:36">
      <c r="AJ1934" t="s">
        <v>3044</v>
      </c>
    </row>
    <row r="1936" spans="36:36">
      <c r="AJ1936" t="s">
        <v>3045</v>
      </c>
    </row>
    <row r="1938" spans="36:36">
      <c r="AJ1938" t="s">
        <v>3046</v>
      </c>
    </row>
    <row r="1940" spans="36:36">
      <c r="AJ1940" t="s">
        <v>3047</v>
      </c>
    </row>
    <row r="1942" spans="36:36">
      <c r="AJ1942" t="s">
        <v>3048</v>
      </c>
    </row>
    <row r="1944" spans="36:36">
      <c r="AJ1944" t="s">
        <v>3049</v>
      </c>
    </row>
    <row r="1946" spans="36:36">
      <c r="AJ1946" t="s">
        <v>3050</v>
      </c>
    </row>
    <row r="1948" spans="36:36">
      <c r="AJ1948" t="s">
        <v>3051</v>
      </c>
    </row>
    <row r="1950" spans="36:36">
      <c r="AJ1950" t="s">
        <v>3052</v>
      </c>
    </row>
    <row r="1952" spans="36:36">
      <c r="AJ1952" t="s">
        <v>3053</v>
      </c>
    </row>
    <row r="1954" spans="36:36">
      <c r="AJ1954" t="s">
        <v>3054</v>
      </c>
    </row>
    <row r="1956" spans="36:36">
      <c r="AJ1956" t="s">
        <v>3055</v>
      </c>
    </row>
    <row r="1958" spans="36:36">
      <c r="AJ1958" t="s">
        <v>3056</v>
      </c>
    </row>
    <row r="1960" spans="36:36">
      <c r="AJ1960" t="s">
        <v>3057</v>
      </c>
    </row>
    <row r="1962" spans="36:36">
      <c r="AJ1962" t="s">
        <v>3058</v>
      </c>
    </row>
    <row r="1964" spans="36:36">
      <c r="AJ1964" t="s">
        <v>3059</v>
      </c>
    </row>
    <row r="1966" spans="36:36">
      <c r="AJ1966" t="s">
        <v>3060</v>
      </c>
    </row>
    <row r="1968" spans="36:36">
      <c r="AJ1968" t="s">
        <v>3061</v>
      </c>
    </row>
    <row r="1970" spans="36:36">
      <c r="AJ1970" t="s">
        <v>3062</v>
      </c>
    </row>
    <row r="1972" spans="36:36">
      <c r="AJ1972" t="s">
        <v>3063</v>
      </c>
    </row>
    <row r="1974" spans="36:36">
      <c r="AJ1974" t="s">
        <v>3064</v>
      </c>
    </row>
    <row r="1976" spans="36:36">
      <c r="AJ1976" t="s">
        <v>3065</v>
      </c>
    </row>
    <row r="1978" spans="36:36">
      <c r="AJ1978" t="s">
        <v>3066</v>
      </c>
    </row>
    <row r="1980" spans="36:36">
      <c r="AJ1980" t="s">
        <v>3067</v>
      </c>
    </row>
    <row r="1982" spans="36:36">
      <c r="AJ1982" t="s">
        <v>3068</v>
      </c>
    </row>
    <row r="1984" spans="36:36">
      <c r="AJ1984" t="s">
        <v>3069</v>
      </c>
    </row>
    <row r="1986" spans="36:36">
      <c r="AJ1986" t="s">
        <v>3070</v>
      </c>
    </row>
    <row r="1988" spans="36:36">
      <c r="AJ1988" t="s">
        <v>3071</v>
      </c>
    </row>
    <row r="1990" spans="36:36">
      <c r="AJ1990" t="s">
        <v>3072</v>
      </c>
    </row>
    <row r="1992" spans="36:36">
      <c r="AJ1992" t="s">
        <v>3073</v>
      </c>
    </row>
    <row r="1994" spans="36:36">
      <c r="AJ1994" t="s">
        <v>3074</v>
      </c>
    </row>
    <row r="1996" spans="36:36">
      <c r="AJ1996" t="s">
        <v>3075</v>
      </c>
    </row>
    <row r="1998" spans="36:36">
      <c r="AJ1998" t="s">
        <v>3076</v>
      </c>
    </row>
    <row r="2000" spans="36:36">
      <c r="AJ2000" t="s">
        <v>3077</v>
      </c>
    </row>
    <row r="2002" spans="36:36">
      <c r="AJ2002" t="s">
        <v>2978</v>
      </c>
    </row>
    <row r="2004" spans="36:36">
      <c r="AJ2004" t="s">
        <v>2979</v>
      </c>
    </row>
    <row r="2006" spans="36:36">
      <c r="AJ2006" t="s">
        <v>2980</v>
      </c>
    </row>
    <row r="2008" spans="36:36">
      <c r="AJ2008" t="s">
        <v>2981</v>
      </c>
    </row>
    <row r="2010" spans="36:36">
      <c r="AJ2010" t="s">
        <v>2982</v>
      </c>
    </row>
    <row r="2012" spans="36:36">
      <c r="AJ2012" t="s">
        <v>2983</v>
      </c>
    </row>
    <row r="2014" spans="36:36">
      <c r="AJ2014" t="s">
        <v>2984</v>
      </c>
    </row>
    <row r="2016" spans="36:36">
      <c r="AJ2016" t="s">
        <v>2985</v>
      </c>
    </row>
    <row r="2018" spans="36:36">
      <c r="AJ2018" t="s">
        <v>2986</v>
      </c>
    </row>
    <row r="2020" spans="36:36">
      <c r="AJ2020" t="s">
        <v>2987</v>
      </c>
    </row>
    <row r="2022" spans="36:36">
      <c r="AJ2022" t="s">
        <v>2988</v>
      </c>
    </row>
    <row r="2024" spans="36:36">
      <c r="AJ2024" t="s">
        <v>2989</v>
      </c>
    </row>
    <row r="2026" spans="36:36">
      <c r="AJ2026" t="s">
        <v>2990</v>
      </c>
    </row>
    <row r="2028" spans="36:36">
      <c r="AJ2028" t="s">
        <v>2991</v>
      </c>
    </row>
    <row r="2030" spans="36:36">
      <c r="AJ2030" t="s">
        <v>2992</v>
      </c>
    </row>
    <row r="2032" spans="36:36">
      <c r="AJ2032" t="s">
        <v>2993</v>
      </c>
    </row>
    <row r="2034" spans="36:36">
      <c r="AJ2034" t="s">
        <v>2994</v>
      </c>
    </row>
    <row r="2036" spans="36:36">
      <c r="AJ2036" t="s">
        <v>2995</v>
      </c>
    </row>
    <row r="2038" spans="36:36">
      <c r="AJ2038" t="s">
        <v>2996</v>
      </c>
    </row>
    <row r="2040" spans="36:36">
      <c r="AJ2040" t="s">
        <v>2997</v>
      </c>
    </row>
    <row r="2042" spans="36:36">
      <c r="AJ2042" t="s">
        <v>2998</v>
      </c>
    </row>
    <row r="2044" spans="36:36">
      <c r="AJ2044" t="s">
        <v>2999</v>
      </c>
    </row>
    <row r="2046" spans="36:36">
      <c r="AJ2046" t="s">
        <v>3000</v>
      </c>
    </row>
    <row r="2048" spans="36:36">
      <c r="AJ2048" t="s">
        <v>3001</v>
      </c>
    </row>
    <row r="2050" spans="36:36">
      <c r="AJ2050" t="s">
        <v>3002</v>
      </c>
    </row>
    <row r="2052" spans="36:36">
      <c r="AJ2052" t="s">
        <v>3003</v>
      </c>
    </row>
    <row r="2054" spans="36:36">
      <c r="AJ2054" t="s">
        <v>3004</v>
      </c>
    </row>
    <row r="2056" spans="36:36">
      <c r="AJ2056" t="s">
        <v>3005</v>
      </c>
    </row>
    <row r="2058" spans="36:36">
      <c r="AJ2058" t="s">
        <v>3006</v>
      </c>
    </row>
    <row r="2060" spans="36:36">
      <c r="AJ2060" t="s">
        <v>3007</v>
      </c>
    </row>
    <row r="2062" spans="36:36">
      <c r="AJ2062" t="s">
        <v>3008</v>
      </c>
    </row>
    <row r="2064" spans="36:36">
      <c r="AJ2064" t="s">
        <v>3009</v>
      </c>
    </row>
    <row r="2066" spans="36:36">
      <c r="AJ2066" t="s">
        <v>3010</v>
      </c>
    </row>
    <row r="2068" spans="36:36">
      <c r="AJ2068" t="s">
        <v>3011</v>
      </c>
    </row>
    <row r="2070" spans="36:36">
      <c r="AJ2070" t="s">
        <v>3012</v>
      </c>
    </row>
    <row r="2072" spans="36:36">
      <c r="AJ2072" t="s">
        <v>3013</v>
      </c>
    </row>
    <row r="2074" spans="36:36">
      <c r="AJ2074" t="s">
        <v>3014</v>
      </c>
    </row>
    <row r="2076" spans="36:36">
      <c r="AJ2076" t="s">
        <v>3015</v>
      </c>
    </row>
    <row r="2078" spans="36:36">
      <c r="AJ2078" t="s">
        <v>3016</v>
      </c>
    </row>
    <row r="2080" spans="36:36">
      <c r="AJ2080" t="s">
        <v>3017</v>
      </c>
    </row>
    <row r="2082" spans="36:36">
      <c r="AJ2082" t="s">
        <v>3018</v>
      </c>
    </row>
    <row r="2084" spans="36:36">
      <c r="AJ2084" t="s">
        <v>3019</v>
      </c>
    </row>
    <row r="2086" spans="36:36">
      <c r="AJ2086" t="s">
        <v>3020</v>
      </c>
    </row>
    <row r="2088" spans="36:36">
      <c r="AJ2088" t="s">
        <v>3021</v>
      </c>
    </row>
    <row r="2090" spans="36:36">
      <c r="AJ2090" t="s">
        <v>3022</v>
      </c>
    </row>
    <row r="2092" spans="36:36">
      <c r="AJ2092" t="s">
        <v>3023</v>
      </c>
    </row>
    <row r="2094" spans="36:36">
      <c r="AJ2094" t="s">
        <v>3024</v>
      </c>
    </row>
    <row r="2096" spans="36:36">
      <c r="AJ2096" t="s">
        <v>3025</v>
      </c>
    </row>
    <row r="2098" spans="36:36">
      <c r="AJ2098" t="s">
        <v>3026</v>
      </c>
    </row>
    <row r="2100" spans="36:36">
      <c r="AJ2100" t="s">
        <v>3027</v>
      </c>
    </row>
    <row r="2102" spans="36:36">
      <c r="AJ2102" t="s">
        <v>3028</v>
      </c>
    </row>
    <row r="2104" spans="36:36">
      <c r="AJ2104" t="s">
        <v>3029</v>
      </c>
    </row>
    <row r="2106" spans="36:36">
      <c r="AJ2106" t="s">
        <v>3030</v>
      </c>
    </row>
    <row r="2108" spans="36:36">
      <c r="AJ2108" t="s">
        <v>3031</v>
      </c>
    </row>
    <row r="2110" spans="36:36">
      <c r="AJ2110" t="s">
        <v>3032</v>
      </c>
    </row>
    <row r="2112" spans="36:36">
      <c r="AJ2112" t="s">
        <v>3033</v>
      </c>
    </row>
    <row r="2114" spans="36:36">
      <c r="AJ2114" t="s">
        <v>3034</v>
      </c>
    </row>
    <row r="2116" spans="36:36">
      <c r="AJ2116" t="s">
        <v>3035</v>
      </c>
    </row>
    <row r="2118" spans="36:36">
      <c r="AJ2118" t="s">
        <v>3036</v>
      </c>
    </row>
    <row r="2120" spans="36:36">
      <c r="AJ2120" t="s">
        <v>3037</v>
      </c>
    </row>
    <row r="2122" spans="36:36">
      <c r="AJ2122" t="s">
        <v>3038</v>
      </c>
    </row>
    <row r="2124" spans="36:36">
      <c r="AJ2124" t="s">
        <v>3039</v>
      </c>
    </row>
    <row r="2126" spans="36:36">
      <c r="AJ2126" t="s">
        <v>3040</v>
      </c>
    </row>
    <row r="2128" spans="36:36">
      <c r="AJ2128" t="s">
        <v>3041</v>
      </c>
    </row>
    <row r="2130" spans="36:36">
      <c r="AJ2130" t="s">
        <v>3042</v>
      </c>
    </row>
    <row r="2132" spans="36:36">
      <c r="AJ2132" t="s">
        <v>3043</v>
      </c>
    </row>
    <row r="2134" spans="36:36">
      <c r="AJ2134" t="s">
        <v>3044</v>
      </c>
    </row>
    <row r="2136" spans="36:36">
      <c r="AJ2136" t="s">
        <v>3045</v>
      </c>
    </row>
    <row r="2138" spans="36:36">
      <c r="AJ2138" t="s">
        <v>3046</v>
      </c>
    </row>
    <row r="2140" spans="36:36">
      <c r="AJ2140" t="s">
        <v>3047</v>
      </c>
    </row>
    <row r="2142" spans="36:36">
      <c r="AJ2142" t="s">
        <v>3048</v>
      </c>
    </row>
    <row r="2144" spans="36:36">
      <c r="AJ2144" t="s">
        <v>3049</v>
      </c>
    </row>
    <row r="2146" spans="36:36">
      <c r="AJ2146" t="s">
        <v>3050</v>
      </c>
    </row>
    <row r="2148" spans="36:36">
      <c r="AJ2148" t="s">
        <v>3051</v>
      </c>
    </row>
    <row r="2150" spans="36:36">
      <c r="AJ2150" t="s">
        <v>3052</v>
      </c>
    </row>
    <row r="2152" spans="36:36">
      <c r="AJ2152" t="s">
        <v>3053</v>
      </c>
    </row>
    <row r="2154" spans="36:36">
      <c r="AJ2154" t="s">
        <v>3054</v>
      </c>
    </row>
    <row r="2156" spans="36:36">
      <c r="AJ2156" t="s">
        <v>3055</v>
      </c>
    </row>
    <row r="2158" spans="36:36">
      <c r="AJ2158" t="s">
        <v>3056</v>
      </c>
    </row>
    <row r="2160" spans="36:36">
      <c r="AJ2160" t="s">
        <v>3057</v>
      </c>
    </row>
    <row r="2162" spans="36:36">
      <c r="AJ2162" t="s">
        <v>3058</v>
      </c>
    </row>
    <row r="2164" spans="36:36">
      <c r="AJ2164" t="s">
        <v>3059</v>
      </c>
    </row>
    <row r="2166" spans="36:36">
      <c r="AJ2166" t="s">
        <v>3060</v>
      </c>
    </row>
    <row r="2168" spans="36:36">
      <c r="AJ2168" t="s">
        <v>3061</v>
      </c>
    </row>
    <row r="2170" spans="36:36">
      <c r="AJ2170" t="s">
        <v>3062</v>
      </c>
    </row>
    <row r="2172" spans="36:36">
      <c r="AJ2172" t="s">
        <v>3063</v>
      </c>
    </row>
    <row r="2174" spans="36:36">
      <c r="AJ2174" t="s">
        <v>3064</v>
      </c>
    </row>
    <row r="2176" spans="36:36">
      <c r="AJ2176" t="s">
        <v>3065</v>
      </c>
    </row>
    <row r="2178" spans="36:36">
      <c r="AJ2178" t="s">
        <v>3066</v>
      </c>
    </row>
    <row r="2180" spans="36:36">
      <c r="AJ2180" t="s">
        <v>3067</v>
      </c>
    </row>
    <row r="2182" spans="36:36">
      <c r="AJ2182" t="s">
        <v>3068</v>
      </c>
    </row>
    <row r="2184" spans="36:36">
      <c r="AJ2184" t="s">
        <v>3069</v>
      </c>
    </row>
    <row r="2186" spans="36:36">
      <c r="AJ2186" t="s">
        <v>3070</v>
      </c>
    </row>
    <row r="2188" spans="36:36">
      <c r="AJ2188" t="s">
        <v>3071</v>
      </c>
    </row>
    <row r="2190" spans="36:36">
      <c r="AJ2190" t="s">
        <v>3072</v>
      </c>
    </row>
    <row r="2192" spans="36:36">
      <c r="AJ2192" t="s">
        <v>3073</v>
      </c>
    </row>
    <row r="2194" spans="36:36">
      <c r="AJ2194" t="s">
        <v>3074</v>
      </c>
    </row>
    <row r="2196" spans="36:36">
      <c r="AJ2196" t="s">
        <v>3075</v>
      </c>
    </row>
    <row r="2198" spans="36:36">
      <c r="AJ2198" t="s">
        <v>3076</v>
      </c>
    </row>
    <row r="2200" spans="36:36">
      <c r="AJ2200" t="s">
        <v>3077</v>
      </c>
    </row>
    <row r="2202" spans="36:36">
      <c r="AJ2202" t="s">
        <v>2978</v>
      </c>
    </row>
    <row r="2204" spans="36:36">
      <c r="AJ2204" t="s">
        <v>2979</v>
      </c>
    </row>
    <row r="2206" spans="36:36">
      <c r="AJ2206" t="s">
        <v>2980</v>
      </c>
    </row>
    <row r="2208" spans="36:36">
      <c r="AJ2208" t="s">
        <v>2981</v>
      </c>
    </row>
    <row r="2210" spans="36:36">
      <c r="AJ2210" t="s">
        <v>2982</v>
      </c>
    </row>
    <row r="2212" spans="36:36">
      <c r="AJ2212" t="s">
        <v>2983</v>
      </c>
    </row>
    <row r="2214" spans="36:36">
      <c r="AJ2214" t="s">
        <v>2984</v>
      </c>
    </row>
    <row r="2216" spans="36:36">
      <c r="AJ2216" t="s">
        <v>2985</v>
      </c>
    </row>
    <row r="2218" spans="36:36">
      <c r="AJ2218" t="s">
        <v>2986</v>
      </c>
    </row>
    <row r="2220" spans="36:36">
      <c r="AJ2220" t="s">
        <v>2987</v>
      </c>
    </row>
    <row r="2222" spans="36:36">
      <c r="AJ2222" t="s">
        <v>2988</v>
      </c>
    </row>
    <row r="2224" spans="36:36">
      <c r="AJ2224" t="s">
        <v>2989</v>
      </c>
    </row>
    <row r="2226" spans="36:36">
      <c r="AJ2226" t="s">
        <v>2990</v>
      </c>
    </row>
    <row r="2228" spans="36:36">
      <c r="AJ2228" t="s">
        <v>2991</v>
      </c>
    </row>
    <row r="2230" spans="36:36">
      <c r="AJ2230" t="s">
        <v>2992</v>
      </c>
    </row>
    <row r="2232" spans="36:36">
      <c r="AJ2232" t="s">
        <v>2993</v>
      </c>
    </row>
    <row r="2234" spans="36:36">
      <c r="AJ2234" t="s">
        <v>2994</v>
      </c>
    </row>
    <row r="2236" spans="36:36">
      <c r="AJ2236" t="s">
        <v>2995</v>
      </c>
    </row>
    <row r="2238" spans="36:36">
      <c r="AJ2238" t="s">
        <v>2996</v>
      </c>
    </row>
    <row r="2240" spans="36:36">
      <c r="AJ2240" t="s">
        <v>2997</v>
      </c>
    </row>
    <row r="2242" spans="36:36">
      <c r="AJ2242" t="s">
        <v>2998</v>
      </c>
    </row>
    <row r="2244" spans="36:36">
      <c r="AJ2244" t="s">
        <v>2999</v>
      </c>
    </row>
    <row r="2246" spans="36:36">
      <c r="AJ2246" t="s">
        <v>3000</v>
      </c>
    </row>
    <row r="2248" spans="36:36">
      <c r="AJ2248" t="s">
        <v>3001</v>
      </c>
    </row>
    <row r="2250" spans="36:36">
      <c r="AJ2250" t="s">
        <v>3002</v>
      </c>
    </row>
    <row r="2252" spans="36:36">
      <c r="AJ2252" t="s">
        <v>3003</v>
      </c>
    </row>
    <row r="2254" spans="36:36">
      <c r="AJ2254" t="s">
        <v>3004</v>
      </c>
    </row>
    <row r="2256" spans="36:36">
      <c r="AJ2256" t="s">
        <v>3005</v>
      </c>
    </row>
    <row r="2258" spans="36:36">
      <c r="AJ2258" t="s">
        <v>3006</v>
      </c>
    </row>
    <row r="2260" spans="36:36">
      <c r="AJ2260" t="s">
        <v>3007</v>
      </c>
    </row>
    <row r="2262" spans="36:36">
      <c r="AJ2262" t="s">
        <v>3008</v>
      </c>
    </row>
    <row r="2264" spans="36:36">
      <c r="AJ2264" t="s">
        <v>3009</v>
      </c>
    </row>
    <row r="2266" spans="36:36">
      <c r="AJ2266" t="s">
        <v>3010</v>
      </c>
    </row>
    <row r="2268" spans="36:36">
      <c r="AJ2268" t="s">
        <v>3011</v>
      </c>
    </row>
    <row r="2270" spans="36:36">
      <c r="AJ2270" t="s">
        <v>3012</v>
      </c>
    </row>
    <row r="2272" spans="36:36">
      <c r="AJ2272" t="s">
        <v>3013</v>
      </c>
    </row>
    <row r="2274" spans="36:36">
      <c r="AJ2274" t="s">
        <v>3014</v>
      </c>
    </row>
    <row r="2276" spans="36:36">
      <c r="AJ2276" t="s">
        <v>3015</v>
      </c>
    </row>
    <row r="2278" spans="36:36">
      <c r="AJ2278" t="s">
        <v>3016</v>
      </c>
    </row>
    <row r="2280" spans="36:36">
      <c r="AJ2280" t="s">
        <v>3017</v>
      </c>
    </row>
    <row r="2282" spans="36:36">
      <c r="AJ2282" t="s">
        <v>3018</v>
      </c>
    </row>
    <row r="2284" spans="36:36">
      <c r="AJ2284" t="s">
        <v>3019</v>
      </c>
    </row>
    <row r="2286" spans="36:36">
      <c r="AJ2286" t="s">
        <v>3020</v>
      </c>
    </row>
    <row r="2288" spans="36:36">
      <c r="AJ2288" t="s">
        <v>3021</v>
      </c>
    </row>
    <row r="2290" spans="36:36">
      <c r="AJ2290" t="s">
        <v>3022</v>
      </c>
    </row>
    <row r="2292" spans="36:36">
      <c r="AJ2292" t="s">
        <v>3023</v>
      </c>
    </row>
    <row r="2294" spans="36:36">
      <c r="AJ2294" t="s">
        <v>3024</v>
      </c>
    </row>
    <row r="2296" spans="36:36">
      <c r="AJ2296" t="s">
        <v>3025</v>
      </c>
    </row>
    <row r="2298" spans="36:36">
      <c r="AJ2298" t="s">
        <v>3026</v>
      </c>
    </row>
    <row r="2300" spans="36:36">
      <c r="AJ2300" t="s">
        <v>3027</v>
      </c>
    </row>
    <row r="2302" spans="36:36">
      <c r="AJ2302" t="s">
        <v>3028</v>
      </c>
    </row>
    <row r="2304" spans="36:36">
      <c r="AJ2304" t="s">
        <v>3029</v>
      </c>
    </row>
    <row r="2306" spans="36:36">
      <c r="AJ2306" t="s">
        <v>3030</v>
      </c>
    </row>
    <row r="2308" spans="36:36">
      <c r="AJ2308" t="s">
        <v>3031</v>
      </c>
    </row>
    <row r="2310" spans="36:36">
      <c r="AJ2310" t="s">
        <v>3032</v>
      </c>
    </row>
    <row r="2312" spans="36:36">
      <c r="AJ2312" t="s">
        <v>3033</v>
      </c>
    </row>
    <row r="2314" spans="36:36">
      <c r="AJ2314" t="s">
        <v>3034</v>
      </c>
    </row>
    <row r="2316" spans="36:36">
      <c r="AJ2316" t="s">
        <v>3035</v>
      </c>
    </row>
    <row r="2318" spans="36:36">
      <c r="AJ2318" t="s">
        <v>3036</v>
      </c>
    </row>
    <row r="2320" spans="36:36">
      <c r="AJ2320" t="s">
        <v>3037</v>
      </c>
    </row>
    <row r="2322" spans="36:36">
      <c r="AJ2322" t="s">
        <v>3038</v>
      </c>
    </row>
    <row r="2324" spans="36:36">
      <c r="AJ2324" t="s">
        <v>3039</v>
      </c>
    </row>
    <row r="2326" spans="36:36">
      <c r="AJ2326" t="s">
        <v>3040</v>
      </c>
    </row>
    <row r="2328" spans="36:36">
      <c r="AJ2328" t="s">
        <v>3041</v>
      </c>
    </row>
    <row r="2330" spans="36:36">
      <c r="AJ2330" t="s">
        <v>3042</v>
      </c>
    </row>
    <row r="2332" spans="36:36">
      <c r="AJ2332" t="s">
        <v>3043</v>
      </c>
    </row>
    <row r="2334" spans="36:36">
      <c r="AJ2334" t="s">
        <v>3044</v>
      </c>
    </row>
    <row r="2336" spans="36:36">
      <c r="AJ2336" t="s">
        <v>3045</v>
      </c>
    </row>
    <row r="2338" spans="36:36">
      <c r="AJ2338" t="s">
        <v>3046</v>
      </c>
    </row>
    <row r="2340" spans="36:36">
      <c r="AJ2340" t="s">
        <v>3047</v>
      </c>
    </row>
    <row r="2342" spans="36:36">
      <c r="AJ2342" t="s">
        <v>3048</v>
      </c>
    </row>
    <row r="2344" spans="36:36">
      <c r="AJ2344" t="s">
        <v>3049</v>
      </c>
    </row>
    <row r="2346" spans="36:36">
      <c r="AJ2346" t="s">
        <v>3050</v>
      </c>
    </row>
    <row r="2348" spans="36:36">
      <c r="AJ2348" t="s">
        <v>3051</v>
      </c>
    </row>
    <row r="2350" spans="36:36">
      <c r="AJ2350" t="s">
        <v>3052</v>
      </c>
    </row>
    <row r="2352" spans="36:36">
      <c r="AJ2352" t="s">
        <v>3053</v>
      </c>
    </row>
    <row r="2354" spans="36:36">
      <c r="AJ2354" t="s">
        <v>3054</v>
      </c>
    </row>
    <row r="2356" spans="36:36">
      <c r="AJ2356" t="s">
        <v>3055</v>
      </c>
    </row>
    <row r="2358" spans="36:36">
      <c r="AJ2358" t="s">
        <v>3056</v>
      </c>
    </row>
    <row r="2360" spans="36:36">
      <c r="AJ2360" t="s">
        <v>3057</v>
      </c>
    </row>
    <row r="2362" spans="36:36">
      <c r="AJ2362" t="s">
        <v>3058</v>
      </c>
    </row>
    <row r="2364" spans="36:36">
      <c r="AJ2364" t="s">
        <v>3059</v>
      </c>
    </row>
    <row r="2366" spans="36:36">
      <c r="AJ2366" t="s">
        <v>3060</v>
      </c>
    </row>
    <row r="2368" spans="36:36">
      <c r="AJ2368" t="s">
        <v>3061</v>
      </c>
    </row>
    <row r="2370" spans="36:36">
      <c r="AJ2370" t="s">
        <v>3062</v>
      </c>
    </row>
    <row r="2372" spans="36:36">
      <c r="AJ2372" t="s">
        <v>3063</v>
      </c>
    </row>
    <row r="2374" spans="36:36">
      <c r="AJ2374" t="s">
        <v>3064</v>
      </c>
    </row>
    <row r="2376" spans="36:36">
      <c r="AJ2376" t="s">
        <v>3065</v>
      </c>
    </row>
    <row r="2378" spans="36:36">
      <c r="AJ2378" t="s">
        <v>3066</v>
      </c>
    </row>
    <row r="2380" spans="36:36">
      <c r="AJ2380" t="s">
        <v>3067</v>
      </c>
    </row>
    <row r="2382" spans="36:36">
      <c r="AJ2382" t="s">
        <v>3068</v>
      </c>
    </row>
    <row r="2384" spans="36:36">
      <c r="AJ2384" t="s">
        <v>3069</v>
      </c>
    </row>
    <row r="2386" spans="36:36">
      <c r="AJ2386" t="s">
        <v>3070</v>
      </c>
    </row>
    <row r="2388" spans="36:36">
      <c r="AJ2388" t="s">
        <v>3071</v>
      </c>
    </row>
    <row r="2390" spans="36:36">
      <c r="AJ2390" t="s">
        <v>3072</v>
      </c>
    </row>
    <row r="2392" spans="36:36">
      <c r="AJ2392" t="s">
        <v>3073</v>
      </c>
    </row>
    <row r="2394" spans="36:36">
      <c r="AJ2394" t="s">
        <v>3074</v>
      </c>
    </row>
    <row r="2396" spans="36:36">
      <c r="AJ2396" t="s">
        <v>3075</v>
      </c>
    </row>
    <row r="2398" spans="36:36">
      <c r="AJ2398" t="s">
        <v>3076</v>
      </c>
    </row>
    <row r="2400" spans="36:36">
      <c r="AJ2400" t="s">
        <v>3077</v>
      </c>
    </row>
    <row r="2402" spans="36:36">
      <c r="AJ2402" t="s">
        <v>2978</v>
      </c>
    </row>
    <row r="2404" spans="36:36">
      <c r="AJ2404" t="s">
        <v>2979</v>
      </c>
    </row>
    <row r="2406" spans="36:36">
      <c r="AJ2406" t="s">
        <v>2980</v>
      </c>
    </row>
    <row r="2408" spans="36:36">
      <c r="AJ2408" t="s">
        <v>2981</v>
      </c>
    </row>
    <row r="2410" spans="36:36">
      <c r="AJ2410" t="s">
        <v>2982</v>
      </c>
    </row>
    <row r="2412" spans="36:36">
      <c r="AJ2412" t="s">
        <v>2983</v>
      </c>
    </row>
    <row r="2414" spans="36:36">
      <c r="AJ2414" t="s">
        <v>2984</v>
      </c>
    </row>
    <row r="2416" spans="36:36">
      <c r="AJ2416" t="s">
        <v>2985</v>
      </c>
    </row>
    <row r="2418" spans="36:36">
      <c r="AJ2418" t="s">
        <v>2986</v>
      </c>
    </row>
    <row r="2420" spans="36:36">
      <c r="AJ2420" t="s">
        <v>2987</v>
      </c>
    </row>
    <row r="2422" spans="36:36">
      <c r="AJ2422" t="s">
        <v>2988</v>
      </c>
    </row>
    <row r="2424" spans="36:36">
      <c r="AJ2424" t="s">
        <v>2989</v>
      </c>
    </row>
    <row r="2426" spans="36:36">
      <c r="AJ2426" t="s">
        <v>2990</v>
      </c>
    </row>
    <row r="2428" spans="36:36">
      <c r="AJ2428" t="s">
        <v>2991</v>
      </c>
    </row>
    <row r="2430" spans="36:36">
      <c r="AJ2430" t="s">
        <v>2992</v>
      </c>
    </row>
    <row r="2432" spans="36:36">
      <c r="AJ2432" t="s">
        <v>2993</v>
      </c>
    </row>
    <row r="2434" spans="36:36">
      <c r="AJ2434" t="s">
        <v>2994</v>
      </c>
    </row>
    <row r="2436" spans="36:36">
      <c r="AJ2436" t="s">
        <v>2995</v>
      </c>
    </row>
    <row r="2438" spans="36:36">
      <c r="AJ2438" t="s">
        <v>2996</v>
      </c>
    </row>
    <row r="2440" spans="36:36">
      <c r="AJ2440" t="s">
        <v>2997</v>
      </c>
    </row>
    <row r="2442" spans="36:36">
      <c r="AJ2442" t="s">
        <v>2998</v>
      </c>
    </row>
    <row r="2444" spans="36:36">
      <c r="AJ2444" t="s">
        <v>2999</v>
      </c>
    </row>
    <row r="2446" spans="36:36">
      <c r="AJ2446" t="s">
        <v>3000</v>
      </c>
    </row>
    <row r="2448" spans="36:36">
      <c r="AJ2448" t="s">
        <v>3001</v>
      </c>
    </row>
    <row r="2450" spans="36:36">
      <c r="AJ2450" t="s">
        <v>3002</v>
      </c>
    </row>
    <row r="2452" spans="36:36">
      <c r="AJ2452" t="s">
        <v>3003</v>
      </c>
    </row>
    <row r="2454" spans="36:36">
      <c r="AJ2454" t="s">
        <v>3004</v>
      </c>
    </row>
    <row r="2456" spans="36:36">
      <c r="AJ2456" t="s">
        <v>3005</v>
      </c>
    </row>
    <row r="2458" spans="36:36">
      <c r="AJ2458" t="s">
        <v>3006</v>
      </c>
    </row>
    <row r="2460" spans="36:36">
      <c r="AJ2460" t="s">
        <v>3007</v>
      </c>
    </row>
    <row r="2462" spans="36:36">
      <c r="AJ2462" t="s">
        <v>3008</v>
      </c>
    </row>
    <row r="2464" spans="36:36">
      <c r="AJ2464" t="s">
        <v>3009</v>
      </c>
    </row>
    <row r="2466" spans="36:36">
      <c r="AJ2466" t="s">
        <v>3010</v>
      </c>
    </row>
    <row r="2468" spans="36:36">
      <c r="AJ2468" t="s">
        <v>3011</v>
      </c>
    </row>
    <row r="2470" spans="36:36">
      <c r="AJ2470" t="s">
        <v>3012</v>
      </c>
    </row>
    <row r="2472" spans="36:36">
      <c r="AJ2472" t="s">
        <v>3013</v>
      </c>
    </row>
    <row r="2474" spans="36:36">
      <c r="AJ2474" t="s">
        <v>3014</v>
      </c>
    </row>
    <row r="2476" spans="36:36">
      <c r="AJ2476" t="s">
        <v>3015</v>
      </c>
    </row>
    <row r="2478" spans="36:36">
      <c r="AJ2478" t="s">
        <v>3016</v>
      </c>
    </row>
    <row r="2480" spans="36:36">
      <c r="AJ2480" t="s">
        <v>3017</v>
      </c>
    </row>
    <row r="2482" spans="36:36">
      <c r="AJ2482" t="s">
        <v>3018</v>
      </c>
    </row>
    <row r="2484" spans="36:36">
      <c r="AJ2484" t="s">
        <v>3019</v>
      </c>
    </row>
    <row r="2486" spans="36:36">
      <c r="AJ2486" t="s">
        <v>3020</v>
      </c>
    </row>
    <row r="2488" spans="36:36">
      <c r="AJ2488" t="s">
        <v>3021</v>
      </c>
    </row>
    <row r="2490" spans="36:36">
      <c r="AJ2490" t="s">
        <v>3022</v>
      </c>
    </row>
    <row r="2492" spans="36:36">
      <c r="AJ2492" t="s">
        <v>3023</v>
      </c>
    </row>
    <row r="2494" spans="36:36">
      <c r="AJ2494" t="s">
        <v>3024</v>
      </c>
    </row>
    <row r="2496" spans="36:36">
      <c r="AJ2496" t="s">
        <v>3025</v>
      </c>
    </row>
    <row r="2498" spans="36:36">
      <c r="AJ2498" t="s">
        <v>3026</v>
      </c>
    </row>
    <row r="2500" spans="36:36">
      <c r="AJ2500" t="s">
        <v>3027</v>
      </c>
    </row>
    <row r="2502" spans="36:36">
      <c r="AJ2502" t="s">
        <v>3028</v>
      </c>
    </row>
    <row r="2504" spans="36:36">
      <c r="AJ2504" t="s">
        <v>3029</v>
      </c>
    </row>
    <row r="2506" spans="36:36">
      <c r="AJ2506" t="s">
        <v>3030</v>
      </c>
    </row>
    <row r="2508" spans="36:36">
      <c r="AJ2508" t="s">
        <v>3031</v>
      </c>
    </row>
    <row r="2510" spans="36:36">
      <c r="AJ2510" t="s">
        <v>3032</v>
      </c>
    </row>
    <row r="2512" spans="36:36">
      <c r="AJ2512" t="s">
        <v>3033</v>
      </c>
    </row>
    <row r="2514" spans="36:36">
      <c r="AJ2514" t="s">
        <v>3034</v>
      </c>
    </row>
    <row r="2516" spans="36:36">
      <c r="AJ2516" t="s">
        <v>3035</v>
      </c>
    </row>
    <row r="2518" spans="36:36">
      <c r="AJ2518" t="s">
        <v>3036</v>
      </c>
    </row>
    <row r="2520" spans="36:36">
      <c r="AJ2520" t="s">
        <v>3037</v>
      </c>
    </row>
    <row r="2522" spans="36:36">
      <c r="AJ2522" t="s">
        <v>3038</v>
      </c>
    </row>
    <row r="2524" spans="36:36">
      <c r="AJ2524" t="s">
        <v>3039</v>
      </c>
    </row>
    <row r="2526" spans="36:36">
      <c r="AJ2526" t="s">
        <v>3040</v>
      </c>
    </row>
    <row r="2528" spans="36:36">
      <c r="AJ2528" t="s">
        <v>3041</v>
      </c>
    </row>
    <row r="2530" spans="36:36">
      <c r="AJ2530" t="s">
        <v>3042</v>
      </c>
    </row>
    <row r="2532" spans="36:36">
      <c r="AJ2532" t="s">
        <v>3043</v>
      </c>
    </row>
    <row r="2534" spans="36:36">
      <c r="AJ2534" t="s">
        <v>3044</v>
      </c>
    </row>
    <row r="2536" spans="36:36">
      <c r="AJ2536" t="s">
        <v>3045</v>
      </c>
    </row>
    <row r="2538" spans="36:36">
      <c r="AJ2538" t="s">
        <v>3046</v>
      </c>
    </row>
    <row r="2540" spans="36:36">
      <c r="AJ2540" t="s">
        <v>3047</v>
      </c>
    </row>
    <row r="2542" spans="36:36">
      <c r="AJ2542" t="s">
        <v>3048</v>
      </c>
    </row>
    <row r="2544" spans="36:36">
      <c r="AJ2544" t="s">
        <v>3049</v>
      </c>
    </row>
    <row r="2546" spans="36:36">
      <c r="AJ2546" t="s">
        <v>3050</v>
      </c>
    </row>
    <row r="2548" spans="36:36">
      <c r="AJ2548" t="s">
        <v>3051</v>
      </c>
    </row>
    <row r="2550" spans="36:36">
      <c r="AJ2550" t="s">
        <v>3052</v>
      </c>
    </row>
    <row r="2552" spans="36:36">
      <c r="AJ2552" t="s">
        <v>3053</v>
      </c>
    </row>
    <row r="2554" spans="36:36">
      <c r="AJ2554" t="s">
        <v>3054</v>
      </c>
    </row>
    <row r="2556" spans="36:36">
      <c r="AJ2556" t="s">
        <v>3055</v>
      </c>
    </row>
    <row r="2558" spans="36:36">
      <c r="AJ2558" t="s">
        <v>3056</v>
      </c>
    </row>
    <row r="2560" spans="36:36">
      <c r="AJ2560" t="s">
        <v>3057</v>
      </c>
    </row>
    <row r="2562" spans="36:36">
      <c r="AJ2562" t="s">
        <v>3058</v>
      </c>
    </row>
    <row r="2564" spans="36:36">
      <c r="AJ2564" t="s">
        <v>3059</v>
      </c>
    </row>
    <row r="2566" spans="36:36">
      <c r="AJ2566" t="s">
        <v>3060</v>
      </c>
    </row>
    <row r="2568" spans="36:36">
      <c r="AJ2568" t="s">
        <v>3061</v>
      </c>
    </row>
    <row r="2570" spans="36:36">
      <c r="AJ2570" t="s">
        <v>3062</v>
      </c>
    </row>
    <row r="2572" spans="36:36">
      <c r="AJ2572" t="s">
        <v>3063</v>
      </c>
    </row>
    <row r="2574" spans="36:36">
      <c r="AJ2574" t="s">
        <v>3064</v>
      </c>
    </row>
    <row r="2576" spans="36:36">
      <c r="AJ2576" t="s">
        <v>3065</v>
      </c>
    </row>
    <row r="2578" spans="36:36">
      <c r="AJ2578" t="s">
        <v>3066</v>
      </c>
    </row>
    <row r="2580" spans="36:36">
      <c r="AJ2580" t="s">
        <v>3067</v>
      </c>
    </row>
    <row r="2582" spans="36:36">
      <c r="AJ2582" t="s">
        <v>3068</v>
      </c>
    </row>
    <row r="2584" spans="36:36">
      <c r="AJ2584" t="s">
        <v>3069</v>
      </c>
    </row>
    <row r="2586" spans="36:36">
      <c r="AJ2586" t="s">
        <v>3070</v>
      </c>
    </row>
    <row r="2588" spans="36:36">
      <c r="AJ2588" t="s">
        <v>3071</v>
      </c>
    </row>
    <row r="2590" spans="36:36">
      <c r="AJ2590" t="s">
        <v>3072</v>
      </c>
    </row>
    <row r="2592" spans="36:36">
      <c r="AJ2592" t="s">
        <v>3073</v>
      </c>
    </row>
    <row r="2594" spans="36:36">
      <c r="AJ2594" t="s">
        <v>3074</v>
      </c>
    </row>
    <row r="2596" spans="36:36">
      <c r="AJ2596" t="s">
        <v>3075</v>
      </c>
    </row>
    <row r="2598" spans="36:36">
      <c r="AJ2598" t="s">
        <v>3076</v>
      </c>
    </row>
    <row r="2600" spans="36:36">
      <c r="AJ2600" t="s">
        <v>3077</v>
      </c>
    </row>
    <row r="2602" spans="36:36">
      <c r="AJ2602" t="s">
        <v>2978</v>
      </c>
    </row>
    <row r="2604" spans="36:36">
      <c r="AJ2604" t="s">
        <v>2979</v>
      </c>
    </row>
    <row r="2606" spans="36:36">
      <c r="AJ2606" t="s">
        <v>2980</v>
      </c>
    </row>
    <row r="2608" spans="36:36">
      <c r="AJ2608" t="s">
        <v>2981</v>
      </c>
    </row>
    <row r="2610" spans="36:36">
      <c r="AJ2610" t="s">
        <v>2982</v>
      </c>
    </row>
    <row r="2612" spans="36:36">
      <c r="AJ2612" t="s">
        <v>2983</v>
      </c>
    </row>
    <row r="2614" spans="36:36">
      <c r="AJ2614" t="s">
        <v>2984</v>
      </c>
    </row>
    <row r="2616" spans="36:36">
      <c r="AJ2616" t="s">
        <v>2985</v>
      </c>
    </row>
    <row r="2618" spans="36:36">
      <c r="AJ2618" t="s">
        <v>2986</v>
      </c>
    </row>
    <row r="2620" spans="36:36">
      <c r="AJ2620" t="s">
        <v>2987</v>
      </c>
    </row>
    <row r="2622" spans="36:36">
      <c r="AJ2622" t="s">
        <v>2988</v>
      </c>
    </row>
    <row r="2624" spans="36:36">
      <c r="AJ2624" t="s">
        <v>2989</v>
      </c>
    </row>
    <row r="2626" spans="36:36">
      <c r="AJ2626" t="s">
        <v>2990</v>
      </c>
    </row>
    <row r="2628" spans="36:36">
      <c r="AJ2628" t="s">
        <v>2991</v>
      </c>
    </row>
    <row r="2630" spans="36:36">
      <c r="AJ2630" t="s">
        <v>2992</v>
      </c>
    </row>
    <row r="2632" spans="36:36">
      <c r="AJ2632" t="s">
        <v>2993</v>
      </c>
    </row>
    <row r="2634" spans="36:36">
      <c r="AJ2634" t="s">
        <v>2994</v>
      </c>
    </row>
    <row r="2636" spans="36:36">
      <c r="AJ2636" t="s">
        <v>2995</v>
      </c>
    </row>
    <row r="2638" spans="36:36">
      <c r="AJ2638" t="s">
        <v>2996</v>
      </c>
    </row>
    <row r="2640" spans="36:36">
      <c r="AJ2640" t="s">
        <v>2997</v>
      </c>
    </row>
    <row r="2642" spans="36:36">
      <c r="AJ2642" t="s">
        <v>2998</v>
      </c>
    </row>
    <row r="2644" spans="36:36">
      <c r="AJ2644" t="s">
        <v>2999</v>
      </c>
    </row>
    <row r="2646" spans="36:36">
      <c r="AJ2646" t="s">
        <v>3000</v>
      </c>
    </row>
    <row r="2648" spans="36:36">
      <c r="AJ2648" t="s">
        <v>3001</v>
      </c>
    </row>
    <row r="2650" spans="36:36">
      <c r="AJ2650" t="s">
        <v>3002</v>
      </c>
    </row>
    <row r="2652" spans="36:36">
      <c r="AJ2652" t="s">
        <v>3003</v>
      </c>
    </row>
    <row r="2654" spans="36:36">
      <c r="AJ2654" t="s">
        <v>3004</v>
      </c>
    </row>
    <row r="2656" spans="36:36">
      <c r="AJ2656" t="s">
        <v>3005</v>
      </c>
    </row>
    <row r="2658" spans="36:36">
      <c r="AJ2658" t="s">
        <v>3006</v>
      </c>
    </row>
    <row r="2660" spans="36:36">
      <c r="AJ2660" t="s">
        <v>3007</v>
      </c>
    </row>
    <row r="2662" spans="36:36">
      <c r="AJ2662" t="s">
        <v>3008</v>
      </c>
    </row>
    <row r="2664" spans="36:36">
      <c r="AJ2664" t="s">
        <v>3009</v>
      </c>
    </row>
    <row r="2666" spans="36:36">
      <c r="AJ2666" t="s">
        <v>3010</v>
      </c>
    </row>
    <row r="2668" spans="36:36">
      <c r="AJ2668" t="s">
        <v>3011</v>
      </c>
    </row>
    <row r="2670" spans="36:36">
      <c r="AJ2670" t="s">
        <v>3012</v>
      </c>
    </row>
    <row r="2672" spans="36:36">
      <c r="AJ2672" t="s">
        <v>3013</v>
      </c>
    </row>
    <row r="2674" spans="36:36">
      <c r="AJ2674" t="s">
        <v>3014</v>
      </c>
    </row>
    <row r="2676" spans="36:36">
      <c r="AJ2676" t="s">
        <v>3015</v>
      </c>
    </row>
    <row r="2678" spans="36:36">
      <c r="AJ2678" t="s">
        <v>3016</v>
      </c>
    </row>
    <row r="2680" spans="36:36">
      <c r="AJ2680" t="s">
        <v>3017</v>
      </c>
    </row>
    <row r="2682" spans="36:36">
      <c r="AJ2682" t="s">
        <v>3018</v>
      </c>
    </row>
    <row r="2684" spans="36:36">
      <c r="AJ2684" t="s">
        <v>3019</v>
      </c>
    </row>
    <row r="2686" spans="36:36">
      <c r="AJ2686" t="s">
        <v>3020</v>
      </c>
    </row>
    <row r="2688" spans="36:36">
      <c r="AJ2688" t="s">
        <v>3021</v>
      </c>
    </row>
    <row r="2690" spans="36:36">
      <c r="AJ2690" t="s">
        <v>3022</v>
      </c>
    </row>
    <row r="2692" spans="36:36">
      <c r="AJ2692" t="s">
        <v>3023</v>
      </c>
    </row>
    <row r="2694" spans="36:36">
      <c r="AJ2694" t="s">
        <v>3024</v>
      </c>
    </row>
    <row r="2696" spans="36:36">
      <c r="AJ2696" t="s">
        <v>3025</v>
      </c>
    </row>
    <row r="2698" spans="36:36">
      <c r="AJ2698" t="s">
        <v>3026</v>
      </c>
    </row>
    <row r="2700" spans="36:36">
      <c r="AJ2700" t="s">
        <v>3027</v>
      </c>
    </row>
    <row r="2702" spans="36:36">
      <c r="AJ2702" t="s">
        <v>3028</v>
      </c>
    </row>
    <row r="2704" spans="36:36">
      <c r="AJ2704" t="s">
        <v>3029</v>
      </c>
    </row>
    <row r="2706" spans="36:36">
      <c r="AJ2706" t="s">
        <v>3030</v>
      </c>
    </row>
    <row r="2708" spans="36:36">
      <c r="AJ2708" t="s">
        <v>3031</v>
      </c>
    </row>
    <row r="2710" spans="36:36">
      <c r="AJ2710" t="s">
        <v>3032</v>
      </c>
    </row>
    <row r="2712" spans="36:36">
      <c r="AJ2712" t="s">
        <v>3033</v>
      </c>
    </row>
    <row r="2714" spans="36:36">
      <c r="AJ2714" t="s">
        <v>3034</v>
      </c>
    </row>
    <row r="2716" spans="36:36">
      <c r="AJ2716" t="s">
        <v>3035</v>
      </c>
    </row>
    <row r="2718" spans="36:36">
      <c r="AJ2718" t="s">
        <v>3036</v>
      </c>
    </row>
    <row r="2720" spans="36:36">
      <c r="AJ2720" t="s">
        <v>3037</v>
      </c>
    </row>
    <row r="2722" spans="36:36">
      <c r="AJ2722" t="s">
        <v>3038</v>
      </c>
    </row>
    <row r="2724" spans="36:36">
      <c r="AJ2724" t="s">
        <v>3039</v>
      </c>
    </row>
    <row r="2726" spans="36:36">
      <c r="AJ2726" t="s">
        <v>3040</v>
      </c>
    </row>
    <row r="2728" spans="36:36">
      <c r="AJ2728" t="s">
        <v>3041</v>
      </c>
    </row>
    <row r="2730" spans="36:36">
      <c r="AJ2730" t="s">
        <v>3042</v>
      </c>
    </row>
    <row r="2732" spans="36:36">
      <c r="AJ2732" t="s">
        <v>3043</v>
      </c>
    </row>
    <row r="2734" spans="36:36">
      <c r="AJ2734" t="s">
        <v>3044</v>
      </c>
    </row>
    <row r="2736" spans="36:36">
      <c r="AJ2736" t="s">
        <v>3045</v>
      </c>
    </row>
    <row r="2738" spans="36:36">
      <c r="AJ2738" t="s">
        <v>3046</v>
      </c>
    </row>
    <row r="2740" spans="36:36">
      <c r="AJ2740" t="s">
        <v>3047</v>
      </c>
    </row>
    <row r="2742" spans="36:36">
      <c r="AJ2742" t="s">
        <v>3048</v>
      </c>
    </row>
    <row r="2744" spans="36:36">
      <c r="AJ2744" t="s">
        <v>3049</v>
      </c>
    </row>
    <row r="2746" spans="36:36">
      <c r="AJ2746" t="s">
        <v>3050</v>
      </c>
    </row>
    <row r="2748" spans="36:36">
      <c r="AJ2748" t="s">
        <v>3051</v>
      </c>
    </row>
    <row r="2750" spans="36:36">
      <c r="AJ2750" t="s">
        <v>3052</v>
      </c>
    </row>
    <row r="2752" spans="36:36">
      <c r="AJ2752" t="s">
        <v>3053</v>
      </c>
    </row>
    <row r="2754" spans="36:36">
      <c r="AJ2754" t="s">
        <v>3054</v>
      </c>
    </row>
    <row r="2756" spans="36:36">
      <c r="AJ2756" t="s">
        <v>3055</v>
      </c>
    </row>
    <row r="2758" spans="36:36">
      <c r="AJ2758" t="s">
        <v>3056</v>
      </c>
    </row>
    <row r="2760" spans="36:36">
      <c r="AJ2760" t="s">
        <v>3057</v>
      </c>
    </row>
    <row r="2762" spans="36:36">
      <c r="AJ2762" t="s">
        <v>3058</v>
      </c>
    </row>
    <row r="2764" spans="36:36">
      <c r="AJ2764" t="s">
        <v>3059</v>
      </c>
    </row>
    <row r="2766" spans="36:36">
      <c r="AJ2766" t="s">
        <v>3060</v>
      </c>
    </row>
    <row r="2768" spans="36:36">
      <c r="AJ2768" t="s">
        <v>3061</v>
      </c>
    </row>
    <row r="2770" spans="36:36">
      <c r="AJ2770" t="s">
        <v>3062</v>
      </c>
    </row>
    <row r="2772" spans="36:36">
      <c r="AJ2772" t="s">
        <v>3063</v>
      </c>
    </row>
    <row r="2774" spans="36:36">
      <c r="AJ2774" t="s">
        <v>3064</v>
      </c>
    </row>
    <row r="2776" spans="36:36">
      <c r="AJ2776" t="s">
        <v>3065</v>
      </c>
    </row>
    <row r="2778" spans="36:36">
      <c r="AJ2778" t="s">
        <v>3066</v>
      </c>
    </row>
    <row r="2780" spans="36:36">
      <c r="AJ2780" t="s">
        <v>3067</v>
      </c>
    </row>
    <row r="2782" spans="36:36">
      <c r="AJ2782" t="s">
        <v>3068</v>
      </c>
    </row>
    <row r="2784" spans="36:36">
      <c r="AJ2784" t="s">
        <v>3069</v>
      </c>
    </row>
    <row r="2786" spans="36:36">
      <c r="AJ2786" t="s">
        <v>3070</v>
      </c>
    </row>
    <row r="2788" spans="36:36">
      <c r="AJ2788" t="s">
        <v>3071</v>
      </c>
    </row>
    <row r="2790" spans="36:36">
      <c r="AJ2790" t="s">
        <v>3072</v>
      </c>
    </row>
    <row r="2792" spans="36:36">
      <c r="AJ2792" t="s">
        <v>3073</v>
      </c>
    </row>
    <row r="2794" spans="36:36">
      <c r="AJ2794" t="s">
        <v>3074</v>
      </c>
    </row>
    <row r="2796" spans="36:36">
      <c r="AJ2796" t="s">
        <v>3075</v>
      </c>
    </row>
    <row r="2798" spans="36:36">
      <c r="AJ2798" t="s">
        <v>3076</v>
      </c>
    </row>
    <row r="2800" spans="36:36">
      <c r="AJ2800" t="s">
        <v>3077</v>
      </c>
    </row>
    <row r="2802" spans="36:36">
      <c r="AJ2802" t="s">
        <v>2978</v>
      </c>
    </row>
    <row r="2804" spans="36:36">
      <c r="AJ2804" t="s">
        <v>2979</v>
      </c>
    </row>
    <row r="2806" spans="36:36">
      <c r="AJ2806" t="s">
        <v>2980</v>
      </c>
    </row>
    <row r="2808" spans="36:36">
      <c r="AJ2808" t="s">
        <v>2981</v>
      </c>
    </row>
    <row r="2810" spans="36:36">
      <c r="AJ2810" t="s">
        <v>2982</v>
      </c>
    </row>
    <row r="2812" spans="36:36">
      <c r="AJ2812" t="s">
        <v>2983</v>
      </c>
    </row>
    <row r="2814" spans="36:36">
      <c r="AJ2814" t="s">
        <v>2984</v>
      </c>
    </row>
    <row r="2816" spans="36:36">
      <c r="AJ2816" t="s">
        <v>2985</v>
      </c>
    </row>
    <row r="2818" spans="36:36">
      <c r="AJ2818" t="s">
        <v>2986</v>
      </c>
    </row>
    <row r="2820" spans="36:36">
      <c r="AJ2820" t="s">
        <v>2987</v>
      </c>
    </row>
    <row r="2822" spans="36:36">
      <c r="AJ2822" t="s">
        <v>2988</v>
      </c>
    </row>
    <row r="2824" spans="36:36">
      <c r="AJ2824" t="s">
        <v>2989</v>
      </c>
    </row>
    <row r="2826" spans="36:36">
      <c r="AJ2826" t="s">
        <v>2990</v>
      </c>
    </row>
    <row r="2828" spans="36:36">
      <c r="AJ2828" t="s">
        <v>2991</v>
      </c>
    </row>
    <row r="2830" spans="36:36">
      <c r="AJ2830" t="s">
        <v>2992</v>
      </c>
    </row>
    <row r="2832" spans="36:36">
      <c r="AJ2832" t="s">
        <v>2993</v>
      </c>
    </row>
    <row r="2834" spans="36:36">
      <c r="AJ2834" t="s">
        <v>2994</v>
      </c>
    </row>
    <row r="2836" spans="36:36">
      <c r="AJ2836" t="s">
        <v>2995</v>
      </c>
    </row>
    <row r="2838" spans="36:36">
      <c r="AJ2838" t="s">
        <v>2996</v>
      </c>
    </row>
    <row r="2840" spans="36:36">
      <c r="AJ2840" t="s">
        <v>2997</v>
      </c>
    </row>
    <row r="2842" spans="36:36">
      <c r="AJ2842" t="s">
        <v>2998</v>
      </c>
    </row>
    <row r="2844" spans="36:36">
      <c r="AJ2844" t="s">
        <v>2999</v>
      </c>
    </row>
    <row r="2846" spans="36:36">
      <c r="AJ2846" t="s">
        <v>3000</v>
      </c>
    </row>
    <row r="2848" spans="36:36">
      <c r="AJ2848" t="s">
        <v>3001</v>
      </c>
    </row>
    <row r="2850" spans="36:36">
      <c r="AJ2850" t="s">
        <v>3002</v>
      </c>
    </row>
    <row r="2852" spans="36:36">
      <c r="AJ2852" t="s">
        <v>3003</v>
      </c>
    </row>
    <row r="2854" spans="36:36">
      <c r="AJ2854" t="s">
        <v>3004</v>
      </c>
    </row>
    <row r="2856" spans="36:36">
      <c r="AJ2856" t="s">
        <v>3005</v>
      </c>
    </row>
    <row r="2858" spans="36:36">
      <c r="AJ2858" t="s">
        <v>3006</v>
      </c>
    </row>
    <row r="2860" spans="36:36">
      <c r="AJ2860" t="s">
        <v>3007</v>
      </c>
    </row>
    <row r="2862" spans="36:36">
      <c r="AJ2862" t="s">
        <v>3008</v>
      </c>
    </row>
    <row r="2864" spans="36:36">
      <c r="AJ2864" t="s">
        <v>3009</v>
      </c>
    </row>
    <row r="2866" spans="36:36">
      <c r="AJ2866" t="s">
        <v>3010</v>
      </c>
    </row>
    <row r="2868" spans="36:36">
      <c r="AJ2868" t="s">
        <v>3011</v>
      </c>
    </row>
    <row r="2870" spans="36:36">
      <c r="AJ2870" t="s">
        <v>3012</v>
      </c>
    </row>
    <row r="2872" spans="36:36">
      <c r="AJ2872" t="s">
        <v>3013</v>
      </c>
    </row>
    <row r="2874" spans="36:36">
      <c r="AJ2874" t="s">
        <v>3014</v>
      </c>
    </row>
    <row r="2876" spans="36:36">
      <c r="AJ2876" t="s">
        <v>3015</v>
      </c>
    </row>
    <row r="2878" spans="36:36">
      <c r="AJ2878" t="s">
        <v>3016</v>
      </c>
    </row>
    <row r="2880" spans="36:36">
      <c r="AJ2880" t="s">
        <v>3017</v>
      </c>
    </row>
    <row r="2882" spans="36:36">
      <c r="AJ2882" t="s">
        <v>3018</v>
      </c>
    </row>
    <row r="2884" spans="36:36">
      <c r="AJ2884" t="s">
        <v>3019</v>
      </c>
    </row>
    <row r="2886" spans="36:36">
      <c r="AJ2886" t="s">
        <v>3020</v>
      </c>
    </row>
    <row r="2888" spans="36:36">
      <c r="AJ2888" t="s">
        <v>3021</v>
      </c>
    </row>
    <row r="2890" spans="36:36">
      <c r="AJ2890" t="s">
        <v>3022</v>
      </c>
    </row>
    <row r="2892" spans="36:36">
      <c r="AJ2892" t="s">
        <v>3023</v>
      </c>
    </row>
    <row r="2894" spans="36:36">
      <c r="AJ2894" t="s">
        <v>3024</v>
      </c>
    </row>
    <row r="2896" spans="36:36">
      <c r="AJ2896" t="s">
        <v>3025</v>
      </c>
    </row>
    <row r="2898" spans="36:36">
      <c r="AJ2898" t="s">
        <v>3026</v>
      </c>
    </row>
    <row r="2900" spans="36:36">
      <c r="AJ2900" t="s">
        <v>3027</v>
      </c>
    </row>
    <row r="2902" spans="36:36">
      <c r="AJ2902" t="s">
        <v>3028</v>
      </c>
    </row>
    <row r="2904" spans="36:36">
      <c r="AJ2904" t="s">
        <v>3029</v>
      </c>
    </row>
    <row r="2906" spans="36:36">
      <c r="AJ2906" t="s">
        <v>3030</v>
      </c>
    </row>
    <row r="2908" spans="36:36">
      <c r="AJ2908" t="s">
        <v>3031</v>
      </c>
    </row>
    <row r="2910" spans="36:36">
      <c r="AJ2910" t="s">
        <v>3032</v>
      </c>
    </row>
    <row r="2912" spans="36:36">
      <c r="AJ2912" t="s">
        <v>3033</v>
      </c>
    </row>
    <row r="2914" spans="36:36">
      <c r="AJ2914" t="s">
        <v>3034</v>
      </c>
    </row>
    <row r="2916" spans="36:36">
      <c r="AJ2916" t="s">
        <v>3035</v>
      </c>
    </row>
    <row r="2918" spans="36:36">
      <c r="AJ2918" t="s">
        <v>3036</v>
      </c>
    </row>
    <row r="2920" spans="36:36">
      <c r="AJ2920" t="s">
        <v>3037</v>
      </c>
    </row>
    <row r="2922" spans="36:36">
      <c r="AJ2922" t="s">
        <v>3038</v>
      </c>
    </row>
    <row r="2924" spans="36:36">
      <c r="AJ2924" t="s">
        <v>3039</v>
      </c>
    </row>
    <row r="2926" spans="36:36">
      <c r="AJ2926" t="s">
        <v>3040</v>
      </c>
    </row>
    <row r="2928" spans="36:36">
      <c r="AJ2928" t="s">
        <v>3041</v>
      </c>
    </row>
    <row r="2930" spans="36:36">
      <c r="AJ2930" t="s">
        <v>3042</v>
      </c>
    </row>
    <row r="2932" spans="36:36">
      <c r="AJ2932" t="s">
        <v>3043</v>
      </c>
    </row>
    <row r="2934" spans="36:36">
      <c r="AJ2934" t="s">
        <v>3044</v>
      </c>
    </row>
    <row r="2936" spans="36:36">
      <c r="AJ2936" t="s">
        <v>3045</v>
      </c>
    </row>
    <row r="2938" spans="36:36">
      <c r="AJ2938" t="s">
        <v>3046</v>
      </c>
    </row>
    <row r="2940" spans="36:36">
      <c r="AJ2940" t="s">
        <v>3047</v>
      </c>
    </row>
    <row r="2942" spans="36:36">
      <c r="AJ2942" t="s">
        <v>3048</v>
      </c>
    </row>
    <row r="2944" spans="36:36">
      <c r="AJ2944" t="s">
        <v>3049</v>
      </c>
    </row>
    <row r="2946" spans="36:36">
      <c r="AJ2946" t="s">
        <v>3050</v>
      </c>
    </row>
    <row r="2948" spans="36:36">
      <c r="AJ2948" t="s">
        <v>3051</v>
      </c>
    </row>
    <row r="2950" spans="36:36">
      <c r="AJ2950" t="s">
        <v>3052</v>
      </c>
    </row>
    <row r="2952" spans="36:36">
      <c r="AJ2952" t="s">
        <v>3053</v>
      </c>
    </row>
    <row r="2954" spans="36:36">
      <c r="AJ2954" t="s">
        <v>3054</v>
      </c>
    </row>
    <row r="2956" spans="36:36">
      <c r="AJ2956" t="s">
        <v>3055</v>
      </c>
    </row>
    <row r="2958" spans="36:36">
      <c r="AJ2958" t="s">
        <v>3056</v>
      </c>
    </row>
    <row r="2960" spans="36:36">
      <c r="AJ2960" t="s">
        <v>3057</v>
      </c>
    </row>
    <row r="2962" spans="36:36">
      <c r="AJ2962" t="s">
        <v>3058</v>
      </c>
    </row>
    <row r="2964" spans="36:36">
      <c r="AJ2964" t="s">
        <v>3059</v>
      </c>
    </row>
    <row r="2966" spans="36:36">
      <c r="AJ2966" t="s">
        <v>3060</v>
      </c>
    </row>
    <row r="2968" spans="36:36">
      <c r="AJ2968" t="s">
        <v>3061</v>
      </c>
    </row>
    <row r="2970" spans="36:36">
      <c r="AJ2970" t="s">
        <v>3062</v>
      </c>
    </row>
    <row r="2972" spans="36:36">
      <c r="AJ2972" t="s">
        <v>3063</v>
      </c>
    </row>
    <row r="2974" spans="36:36">
      <c r="AJ2974" t="s">
        <v>3064</v>
      </c>
    </row>
    <row r="2976" spans="36:36">
      <c r="AJ2976" t="s">
        <v>3065</v>
      </c>
    </row>
    <row r="2978" spans="36:36">
      <c r="AJ2978" t="s">
        <v>3066</v>
      </c>
    </row>
    <row r="2980" spans="36:36">
      <c r="AJ2980" t="s">
        <v>3067</v>
      </c>
    </row>
    <row r="2982" spans="36:36">
      <c r="AJ2982" t="s">
        <v>3068</v>
      </c>
    </row>
    <row r="2984" spans="36:36">
      <c r="AJ2984" t="s">
        <v>3069</v>
      </c>
    </row>
    <row r="2986" spans="36:36">
      <c r="AJ2986" t="s">
        <v>3070</v>
      </c>
    </row>
    <row r="2988" spans="36:36">
      <c r="AJ2988" t="s">
        <v>3071</v>
      </c>
    </row>
    <row r="2990" spans="36:36">
      <c r="AJ2990" t="s">
        <v>3072</v>
      </c>
    </row>
    <row r="2992" spans="36:36">
      <c r="AJ2992" t="s">
        <v>3073</v>
      </c>
    </row>
    <row r="2994" spans="36:36">
      <c r="AJ2994" t="s">
        <v>3074</v>
      </c>
    </row>
    <row r="2996" spans="36:36">
      <c r="AJ2996" t="s">
        <v>3075</v>
      </c>
    </row>
    <row r="2998" spans="36:36">
      <c r="AJ2998" t="s">
        <v>3076</v>
      </c>
    </row>
    <row r="3000" spans="36:36">
      <c r="AJ3000" t="s">
        <v>3077</v>
      </c>
    </row>
    <row r="3002" spans="36:36">
      <c r="AJ3002" t="s">
        <v>2978</v>
      </c>
    </row>
    <row r="3004" spans="36:36">
      <c r="AJ3004" t="s">
        <v>2979</v>
      </c>
    </row>
    <row r="3006" spans="36:36">
      <c r="AJ3006" t="s">
        <v>2980</v>
      </c>
    </row>
    <row r="3008" spans="36:36">
      <c r="AJ3008" t="s">
        <v>2981</v>
      </c>
    </row>
    <row r="3010" spans="36:36">
      <c r="AJ3010" t="s">
        <v>2982</v>
      </c>
    </row>
    <row r="3012" spans="36:36">
      <c r="AJ3012" t="s">
        <v>2983</v>
      </c>
    </row>
    <row r="3014" spans="36:36">
      <c r="AJ3014" t="s">
        <v>2984</v>
      </c>
    </row>
    <row r="3016" spans="36:36">
      <c r="AJ3016" t="s">
        <v>2985</v>
      </c>
    </row>
    <row r="3018" spans="36:36">
      <c r="AJ3018" t="s">
        <v>2986</v>
      </c>
    </row>
    <row r="3020" spans="36:36">
      <c r="AJ3020" t="s">
        <v>2987</v>
      </c>
    </row>
    <row r="3022" spans="36:36">
      <c r="AJ3022" t="s">
        <v>2988</v>
      </c>
    </row>
    <row r="3024" spans="36:36">
      <c r="AJ3024" t="s">
        <v>2989</v>
      </c>
    </row>
    <row r="3026" spans="36:36">
      <c r="AJ3026" t="s">
        <v>2990</v>
      </c>
    </row>
    <row r="3028" spans="36:36">
      <c r="AJ3028" t="s">
        <v>2991</v>
      </c>
    </row>
    <row r="3030" spans="36:36">
      <c r="AJ3030" t="s">
        <v>2992</v>
      </c>
    </row>
    <row r="3032" spans="36:36">
      <c r="AJ3032" t="s">
        <v>2993</v>
      </c>
    </row>
    <row r="3034" spans="36:36">
      <c r="AJ3034" t="s">
        <v>2994</v>
      </c>
    </row>
    <row r="3036" spans="36:36">
      <c r="AJ3036" t="s">
        <v>2995</v>
      </c>
    </row>
    <row r="3038" spans="36:36">
      <c r="AJ3038" t="s">
        <v>2996</v>
      </c>
    </row>
    <row r="3040" spans="36:36">
      <c r="AJ3040" t="s">
        <v>2997</v>
      </c>
    </row>
    <row r="3042" spans="36:36">
      <c r="AJ3042" t="s">
        <v>2998</v>
      </c>
    </row>
    <row r="3044" spans="36:36">
      <c r="AJ3044" t="s">
        <v>2999</v>
      </c>
    </row>
    <row r="3046" spans="36:36">
      <c r="AJ3046" t="s">
        <v>3000</v>
      </c>
    </row>
    <row r="3048" spans="36:36">
      <c r="AJ3048" t="s">
        <v>3001</v>
      </c>
    </row>
    <row r="3050" spans="36:36">
      <c r="AJ3050" t="s">
        <v>3002</v>
      </c>
    </row>
    <row r="3052" spans="36:36">
      <c r="AJ3052" t="s">
        <v>3003</v>
      </c>
    </row>
    <row r="3054" spans="36:36">
      <c r="AJ3054" t="s">
        <v>3004</v>
      </c>
    </row>
    <row r="3056" spans="36:36">
      <c r="AJ3056" t="s">
        <v>3005</v>
      </c>
    </row>
    <row r="3058" spans="36:36">
      <c r="AJ3058" t="s">
        <v>3006</v>
      </c>
    </row>
    <row r="3060" spans="36:36">
      <c r="AJ3060" t="s">
        <v>3007</v>
      </c>
    </row>
    <row r="3062" spans="36:36">
      <c r="AJ3062" t="s">
        <v>3008</v>
      </c>
    </row>
    <row r="3064" spans="36:36">
      <c r="AJ3064" t="s">
        <v>3009</v>
      </c>
    </row>
    <row r="3066" spans="36:36">
      <c r="AJ3066" t="s">
        <v>3010</v>
      </c>
    </row>
    <row r="3068" spans="36:36">
      <c r="AJ3068" t="s">
        <v>3011</v>
      </c>
    </row>
    <row r="3070" spans="36:36">
      <c r="AJ3070" t="s">
        <v>3012</v>
      </c>
    </row>
    <row r="3072" spans="36:36">
      <c r="AJ3072" t="s">
        <v>3013</v>
      </c>
    </row>
    <row r="3074" spans="36:36">
      <c r="AJ3074" t="s">
        <v>3014</v>
      </c>
    </row>
    <row r="3076" spans="36:36">
      <c r="AJ3076" t="s">
        <v>3015</v>
      </c>
    </row>
    <row r="3078" spans="36:36">
      <c r="AJ3078" t="s">
        <v>3016</v>
      </c>
    </row>
    <row r="3080" spans="36:36">
      <c r="AJ3080" t="s">
        <v>3017</v>
      </c>
    </row>
    <row r="3082" spans="36:36">
      <c r="AJ3082" t="s">
        <v>3018</v>
      </c>
    </row>
    <row r="3084" spans="36:36">
      <c r="AJ3084" t="s">
        <v>3019</v>
      </c>
    </row>
    <row r="3086" spans="36:36">
      <c r="AJ3086" t="s">
        <v>3020</v>
      </c>
    </row>
    <row r="3088" spans="36:36">
      <c r="AJ3088" t="s">
        <v>3021</v>
      </c>
    </row>
    <row r="3090" spans="36:36">
      <c r="AJ3090" t="s">
        <v>3022</v>
      </c>
    </row>
    <row r="3092" spans="36:36">
      <c r="AJ3092" t="s">
        <v>3023</v>
      </c>
    </row>
    <row r="3094" spans="36:36">
      <c r="AJ3094" t="s">
        <v>3024</v>
      </c>
    </row>
    <row r="3096" spans="36:36">
      <c r="AJ3096" t="s">
        <v>3025</v>
      </c>
    </row>
    <row r="3098" spans="36:36">
      <c r="AJ3098" t="s">
        <v>3026</v>
      </c>
    </row>
    <row r="3100" spans="36:36">
      <c r="AJ3100" t="s">
        <v>3027</v>
      </c>
    </row>
    <row r="3102" spans="36:36">
      <c r="AJ3102" t="s">
        <v>3028</v>
      </c>
    </row>
    <row r="3104" spans="36:36">
      <c r="AJ3104" t="s">
        <v>3029</v>
      </c>
    </row>
    <row r="3106" spans="36:36">
      <c r="AJ3106" t="s">
        <v>3030</v>
      </c>
    </row>
    <row r="3108" spans="36:36">
      <c r="AJ3108" t="s">
        <v>3031</v>
      </c>
    </row>
    <row r="3110" spans="36:36">
      <c r="AJ3110" t="s">
        <v>3032</v>
      </c>
    </row>
    <row r="3112" spans="36:36">
      <c r="AJ3112" t="s">
        <v>3033</v>
      </c>
    </row>
    <row r="3114" spans="36:36">
      <c r="AJ3114" t="s">
        <v>3034</v>
      </c>
    </row>
    <row r="3116" spans="36:36">
      <c r="AJ3116" t="s">
        <v>3035</v>
      </c>
    </row>
    <row r="3118" spans="36:36">
      <c r="AJ3118" t="s">
        <v>3036</v>
      </c>
    </row>
    <row r="3120" spans="36:36">
      <c r="AJ3120" t="s">
        <v>3037</v>
      </c>
    </row>
    <row r="3122" spans="36:36">
      <c r="AJ3122" t="s">
        <v>3038</v>
      </c>
    </row>
    <row r="3124" spans="36:36">
      <c r="AJ3124" t="s">
        <v>3039</v>
      </c>
    </row>
    <row r="3126" spans="36:36">
      <c r="AJ3126" t="s">
        <v>3040</v>
      </c>
    </row>
    <row r="3128" spans="36:36">
      <c r="AJ3128" t="s">
        <v>3041</v>
      </c>
    </row>
    <row r="3130" spans="36:36">
      <c r="AJ3130" t="s">
        <v>3042</v>
      </c>
    </row>
    <row r="3132" spans="36:36">
      <c r="AJ3132" t="s">
        <v>3043</v>
      </c>
    </row>
    <row r="3134" spans="36:36">
      <c r="AJ3134" t="s">
        <v>3044</v>
      </c>
    </row>
    <row r="3136" spans="36:36">
      <c r="AJ3136" t="s">
        <v>3045</v>
      </c>
    </row>
    <row r="3138" spans="36:36">
      <c r="AJ3138" t="s">
        <v>3046</v>
      </c>
    </row>
    <row r="3140" spans="36:36">
      <c r="AJ3140" t="s">
        <v>3047</v>
      </c>
    </row>
    <row r="3142" spans="36:36">
      <c r="AJ3142" t="s">
        <v>3048</v>
      </c>
    </row>
    <row r="3144" spans="36:36">
      <c r="AJ3144" t="s">
        <v>3049</v>
      </c>
    </row>
    <row r="3146" spans="36:36">
      <c r="AJ3146" t="s">
        <v>3050</v>
      </c>
    </row>
    <row r="3148" spans="36:36">
      <c r="AJ3148" t="s">
        <v>3051</v>
      </c>
    </row>
    <row r="3150" spans="36:36">
      <c r="AJ3150" t="s">
        <v>3052</v>
      </c>
    </row>
    <row r="3152" spans="36:36">
      <c r="AJ3152" t="s">
        <v>3053</v>
      </c>
    </row>
    <row r="3154" spans="36:36">
      <c r="AJ3154" t="s">
        <v>3054</v>
      </c>
    </row>
    <row r="3156" spans="36:36">
      <c r="AJ3156" t="s">
        <v>3055</v>
      </c>
    </row>
    <row r="3158" spans="36:36">
      <c r="AJ3158" t="s">
        <v>3056</v>
      </c>
    </row>
    <row r="3160" spans="36:36">
      <c r="AJ3160" t="s">
        <v>3057</v>
      </c>
    </row>
    <row r="3162" spans="36:36">
      <c r="AJ3162" t="s">
        <v>3058</v>
      </c>
    </row>
    <row r="3164" spans="36:36">
      <c r="AJ3164" t="s">
        <v>3059</v>
      </c>
    </row>
    <row r="3166" spans="36:36">
      <c r="AJ3166" t="s">
        <v>3060</v>
      </c>
    </row>
    <row r="3168" spans="36:36">
      <c r="AJ3168" t="s">
        <v>3061</v>
      </c>
    </row>
    <row r="3170" spans="36:36">
      <c r="AJ3170" t="s">
        <v>3062</v>
      </c>
    </row>
    <row r="3172" spans="36:36">
      <c r="AJ3172" t="s">
        <v>3063</v>
      </c>
    </row>
    <row r="3174" spans="36:36">
      <c r="AJ3174" t="s">
        <v>3064</v>
      </c>
    </row>
    <row r="3176" spans="36:36">
      <c r="AJ3176" t="s">
        <v>3065</v>
      </c>
    </row>
    <row r="3178" spans="36:36">
      <c r="AJ3178" t="s">
        <v>3066</v>
      </c>
    </row>
    <row r="3180" spans="36:36">
      <c r="AJ3180" t="s">
        <v>3067</v>
      </c>
    </row>
    <row r="3182" spans="36:36">
      <c r="AJ3182" t="s">
        <v>3068</v>
      </c>
    </row>
    <row r="3184" spans="36:36">
      <c r="AJ3184" t="s">
        <v>3069</v>
      </c>
    </row>
    <row r="3186" spans="36:36">
      <c r="AJ3186" t="s">
        <v>3070</v>
      </c>
    </row>
    <row r="3188" spans="36:36">
      <c r="AJ3188" t="s">
        <v>3071</v>
      </c>
    </row>
    <row r="3190" spans="36:36">
      <c r="AJ3190" t="s">
        <v>3072</v>
      </c>
    </row>
    <row r="3192" spans="36:36">
      <c r="AJ3192" t="s">
        <v>3073</v>
      </c>
    </row>
    <row r="3194" spans="36:36">
      <c r="AJ3194" t="s">
        <v>3074</v>
      </c>
    </row>
    <row r="3196" spans="36:36">
      <c r="AJ3196" t="s">
        <v>3075</v>
      </c>
    </row>
    <row r="3198" spans="36:36">
      <c r="AJ3198" t="s">
        <v>3076</v>
      </c>
    </row>
    <row r="3200" spans="36:36">
      <c r="AJ3200" t="s">
        <v>3077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MEMORY LIST</vt:lpstr>
      <vt:lpstr>IO MAP</vt:lpstr>
      <vt:lpstr>HMI</vt:lpstr>
      <vt:lpstr>ALARM LIST</vt:lpstr>
      <vt:lpstr>PC INTERFACE</vt:lpstr>
      <vt:lpstr>draf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CSVN</dc:creator>
  <cp:lastModifiedBy>Đức Lê Văn</cp:lastModifiedBy>
  <dcterms:created xsi:type="dcterms:W3CDTF">2023-03-09T01:33:38Z</dcterms:created>
  <dcterms:modified xsi:type="dcterms:W3CDTF">2025-06-23T17:37:04Z</dcterms:modified>
</cp:coreProperties>
</file>