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ok\My_git\"/>
    </mc:Choice>
  </mc:AlternateContent>
  <bookViews>
    <workbookView xWindow="3780" yWindow="0" windowWidth="27855" windowHeight="11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30" i="1"/>
  <c r="X14" i="1"/>
  <c r="X12" i="1" s="1"/>
  <c r="M13" i="1"/>
  <c r="N11" i="1"/>
  <c r="M12" i="1"/>
  <c r="M11" i="1"/>
  <c r="M10" i="1"/>
  <c r="M9" i="1"/>
  <c r="M8" i="1"/>
  <c r="M7" i="1"/>
  <c r="M6" i="1"/>
  <c r="J4" i="1"/>
  <c r="J5" i="1"/>
  <c r="J6" i="1"/>
  <c r="Y26" i="1"/>
  <c r="Y19" i="1"/>
  <c r="Y25" i="1"/>
  <c r="Y32" i="1"/>
  <c r="L34" i="1"/>
  <c r="E31" i="1"/>
  <c r="E37" i="1"/>
  <c r="E36" i="1"/>
  <c r="E34" i="1"/>
  <c r="D35" i="1"/>
  <c r="D32" i="1"/>
  <c r="D33" i="1"/>
  <c r="D42" i="1"/>
  <c r="C39" i="1"/>
  <c r="C36" i="1"/>
  <c r="C33" i="1"/>
  <c r="C30" i="1"/>
  <c r="C43" i="1"/>
  <c r="C40" i="1"/>
  <c r="J3" i="1"/>
  <c r="Y17" i="1"/>
  <c r="D31" i="1"/>
  <c r="D44" i="1"/>
  <c r="C32" i="1"/>
  <c r="Y30" i="1"/>
  <c r="Y23" i="1"/>
  <c r="Y20" i="1"/>
  <c r="Y21" i="1"/>
  <c r="L35" i="1"/>
  <c r="E35" i="1"/>
  <c r="E41" i="1"/>
  <c r="E40" i="1"/>
  <c r="E42" i="1"/>
  <c r="D39" i="1"/>
  <c r="D36" i="1"/>
  <c r="D37" i="1"/>
  <c r="D30" i="1"/>
  <c r="C37" i="1"/>
  <c r="Y31" i="1"/>
  <c r="E43" i="1"/>
  <c r="E33" i="1"/>
  <c r="D34" i="1"/>
  <c r="C38" i="1"/>
  <c r="Y18" i="1"/>
  <c r="Y34" i="1"/>
  <c r="Y27" i="1"/>
  <c r="Y24" i="1"/>
  <c r="Y33" i="1"/>
  <c r="L36" i="1"/>
  <c r="E39" i="1"/>
  <c r="E38" i="1"/>
  <c r="E44" i="1"/>
  <c r="E30" i="1"/>
  <c r="D43" i="1"/>
  <c r="D40" i="1"/>
  <c r="D41" i="1"/>
  <c r="C31" i="1"/>
  <c r="C42" i="1"/>
  <c r="C44" i="1"/>
  <c r="C41" i="1"/>
  <c r="Y22" i="1"/>
  <c r="Y29" i="1"/>
  <c r="Y28" i="1"/>
  <c r="L33" i="1"/>
  <c r="E32" i="1"/>
  <c r="D38" i="1"/>
  <c r="C35" i="1"/>
  <c r="C34" i="1"/>
  <c r="M33" i="1" l="1"/>
  <c r="M34" i="1"/>
  <c r="X33" i="1"/>
  <c r="X21" i="1"/>
  <c r="X32" i="1"/>
  <c r="X28" i="1"/>
  <c r="X24" i="1"/>
  <c r="X20" i="1"/>
  <c r="X25" i="1"/>
  <c r="X31" i="1"/>
  <c r="X27" i="1"/>
  <c r="X23" i="1"/>
  <c r="X29" i="1"/>
  <c r="X34" i="1"/>
  <c r="X30" i="1"/>
  <c r="X26" i="1"/>
  <c r="X22" i="1"/>
  <c r="X17" i="1"/>
  <c r="X18" i="1"/>
  <c r="X19" i="1"/>
  <c r="N35" i="1"/>
  <c r="M36" i="1"/>
  <c r="X10" i="1"/>
  <c r="Z10" i="1"/>
  <c r="X11" i="1"/>
  <c r="M5" i="1"/>
</calcChain>
</file>

<file path=xl/sharedStrings.xml><?xml version="1.0" encoding="utf-8"?>
<sst xmlns="http://schemas.openxmlformats.org/spreadsheetml/2006/main" count="88" uniqueCount="22">
  <si>
    <t>a</t>
  </si>
  <si>
    <t>b</t>
  </si>
  <si>
    <t>c</t>
  </si>
  <si>
    <t>d</t>
  </si>
  <si>
    <t>x</t>
  </si>
  <si>
    <t>y</t>
  </si>
  <si>
    <t>z</t>
  </si>
  <si>
    <t>w</t>
  </si>
  <si>
    <t>A</t>
  </si>
  <si>
    <t>B</t>
  </si>
  <si>
    <t>C</t>
  </si>
  <si>
    <t>X</t>
  </si>
  <si>
    <t>Y</t>
  </si>
  <si>
    <t>Z</t>
  </si>
  <si>
    <t>n</t>
  </si>
  <si>
    <t>https://www.got-it.ai/solutions/excel-chat/excel-tutorial/split-excel-cell/how-to-find-last-occurrence-of-character-in-string</t>
  </si>
  <si>
    <t>Indirect and Address + Index vertical =&gt; convert to horizontal</t>
  </si>
  <si>
    <t>Get the last substring</t>
  </si>
  <si>
    <t>Address</t>
  </si>
  <si>
    <t>Convert horizontal to vertical</t>
  </si>
  <si>
    <t>Subtitute + Len =&gt; find number of occur of specific char =&gt; find the last of specific char</t>
  </si>
  <si>
    <t>Subtitue with param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</si>
</sst>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/>
    <xf numFmtId="0" fontId="0" fillId="0" borderId="0" xfId="0" applyBorder="1"/>
    <xf numFmtId="0" fontId="0" fillId="0" borderId="1" xfId="0" applyBorder="1"/>
    <xf numFmtId="0" fontId="3" fillId="0" borderId="1" xfId="0" applyFont="1" applyBorder="1"/>
    <xf numFmtId="0" fontId="3" fillId="0" borderId="0" xfId="0" applyFont="1" applyBorder="1"/>
    <xf numFmtId="0" fontId="3" fillId="2" borderId="0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2" borderId="0" xfId="0" applyFont="1" applyFill="1" applyBorder="1"/>
    <xf numFmtId="0" fontId="4" fillId="0" borderId="0" xfId="0" applyFont="1" applyBorder="1"/>
    <xf numFmtId="0" fontId="5" fillId="0" borderId="1" xfId="1" applyFont="1" applyBorder="1"/>
    <xf numFmtId="0" fontId="4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0" fontId="0" fillId="2" borderId="1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6" fillId="2" borderId="1" xfId="0" applyFont="1" applyFill="1" applyBorder="1"/>
    <xf numFmtId="0" fontId="4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t-it.ai/solutions/excel-chat/excel-tutorial/split-excel-cell/how-to-find-last-occurrence-of-character-in-st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abSelected="1" topLeftCell="H13" workbookViewId="0">
      <selection activeCell="AA15" sqref="AA15"/>
    </sheetView>
  </sheetViews>
  <sheetFormatPr defaultRowHeight="15" x14ac:dyDescent="0.25"/>
  <cols>
    <col min="10" max="10" width="14.140625" customWidth="1"/>
    <col min="16" max="16" width="20" customWidth="1"/>
  </cols>
  <sheetData>
    <row r="1" spans="1:29" x14ac:dyDescent="0.25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5"/>
      <c r="N1" s="15"/>
      <c r="O1" s="15"/>
      <c r="P1" s="15"/>
      <c r="Q1" s="16"/>
    </row>
    <row r="2" spans="1:29" x14ac:dyDescent="0.25">
      <c r="A2" s="11"/>
      <c r="B2" s="6"/>
      <c r="C2" s="6">
        <v>3</v>
      </c>
      <c r="D2" s="6">
        <v>4</v>
      </c>
      <c r="E2" s="6">
        <v>5</v>
      </c>
      <c r="F2" s="6">
        <v>6</v>
      </c>
      <c r="G2" s="7"/>
      <c r="H2" s="7"/>
      <c r="I2" s="7"/>
      <c r="J2" s="8" t="s">
        <v>16</v>
      </c>
      <c r="K2" s="7"/>
      <c r="L2" s="17"/>
      <c r="M2" s="4"/>
      <c r="N2" s="4"/>
      <c r="O2" s="4"/>
      <c r="P2" s="4"/>
      <c r="Q2" s="18"/>
    </row>
    <row r="3" spans="1:29" x14ac:dyDescent="0.25">
      <c r="A3" s="11"/>
      <c r="B3" s="6"/>
      <c r="C3" s="6" t="s">
        <v>0</v>
      </c>
      <c r="D3" s="6" t="s">
        <v>1</v>
      </c>
      <c r="E3" s="6" t="s">
        <v>2</v>
      </c>
      <c r="F3" s="6" t="s">
        <v>3</v>
      </c>
      <c r="G3" s="7"/>
      <c r="H3" s="7"/>
      <c r="I3" s="7"/>
      <c r="J3" s="6">
        <f ca="1">INDIRECT(ADDRESS($C$2,B4))</f>
        <v>0</v>
      </c>
      <c r="K3" s="7"/>
      <c r="L3" s="17"/>
      <c r="M3" s="23" t="s">
        <v>17</v>
      </c>
      <c r="N3" s="24"/>
      <c r="O3" s="24"/>
      <c r="P3" s="24"/>
      <c r="Q3" s="18"/>
    </row>
    <row r="4" spans="1:29" x14ac:dyDescent="0.25">
      <c r="A4" s="11"/>
      <c r="B4" s="6">
        <v>2</v>
      </c>
      <c r="C4" s="6" t="s">
        <v>4</v>
      </c>
      <c r="D4" s="6"/>
      <c r="E4" s="6"/>
      <c r="F4" s="6"/>
      <c r="G4" s="7"/>
      <c r="H4" s="7"/>
      <c r="I4" s="7"/>
      <c r="J4" s="6" t="str">
        <f t="shared" ref="J4:J6" ca="1" si="0">INDIRECT(ADDRESS($C$2,B5))</f>
        <v>a</v>
      </c>
      <c r="K4" s="7"/>
      <c r="L4" s="17"/>
      <c r="M4" s="25" t="s">
        <v>15</v>
      </c>
      <c r="N4" s="24"/>
      <c r="O4" s="24"/>
      <c r="P4" s="24"/>
      <c r="Q4" s="18"/>
    </row>
    <row r="5" spans="1:29" x14ac:dyDescent="0.25">
      <c r="A5" s="11"/>
      <c r="B5" s="6">
        <v>3</v>
      </c>
      <c r="C5" s="6" t="s">
        <v>5</v>
      </c>
      <c r="D5" s="6"/>
      <c r="E5" s="6"/>
      <c r="F5" s="6"/>
      <c r="G5" s="7"/>
      <c r="H5" s="7"/>
      <c r="I5" s="7"/>
      <c r="J5" s="6" t="str">
        <f t="shared" ca="1" si="0"/>
        <v>b</v>
      </c>
      <c r="K5" s="7"/>
      <c r="L5" s="17"/>
      <c r="M5" s="26" t="str">
        <f>SUBSTITUTE(M4,"/","@",LEN(M4)-LEN(SUBSTITUTE(M4,"/","")))</f>
        <v>https://www.got-it.ai/solutions/excel-chat/excel-tutorial/split-excel-cell@how-to-find-last-occurrence-of-character-in-string</v>
      </c>
      <c r="N5" s="24"/>
      <c r="O5" s="24"/>
      <c r="P5" s="24"/>
      <c r="Q5" s="18"/>
    </row>
    <row r="6" spans="1:29" x14ac:dyDescent="0.25">
      <c r="A6" s="11"/>
      <c r="B6" s="6">
        <v>4</v>
      </c>
      <c r="C6" s="6" t="s">
        <v>6</v>
      </c>
      <c r="D6" s="6"/>
      <c r="E6" s="6"/>
      <c r="F6" s="6"/>
      <c r="G6" s="7"/>
      <c r="H6" s="7"/>
      <c r="I6" s="7"/>
      <c r="J6" s="6" t="str">
        <f t="shared" ca="1" si="0"/>
        <v>c</v>
      </c>
      <c r="K6" s="7"/>
      <c r="L6" s="17"/>
      <c r="M6" s="26" t="str">
        <f>SUBSTITUTE(M4,"/","")</f>
        <v>https:www.got-it.aisolutionsexcel-chatexcel-tutorialsplit-excel-cellhow-to-find-last-occurrence-of-character-in-string</v>
      </c>
      <c r="N6" s="24"/>
      <c r="O6" s="24"/>
      <c r="P6" s="24"/>
      <c r="Q6" s="18"/>
    </row>
    <row r="7" spans="1:29" x14ac:dyDescent="0.25">
      <c r="A7" s="11"/>
      <c r="B7" s="6">
        <v>5</v>
      </c>
      <c r="C7" s="6" t="s">
        <v>7</v>
      </c>
      <c r="D7" s="6"/>
      <c r="E7" s="6"/>
      <c r="F7" s="6"/>
      <c r="G7" s="7"/>
      <c r="H7" s="7"/>
      <c r="I7" s="7"/>
      <c r="J7" s="7"/>
      <c r="K7" s="7"/>
      <c r="L7" s="17"/>
      <c r="M7" s="26">
        <f>LEN(SUBSTITUTE(M4,"/",""))</f>
        <v>118</v>
      </c>
      <c r="N7" s="24"/>
      <c r="O7" s="24"/>
      <c r="P7" s="24"/>
      <c r="Q7" s="18"/>
    </row>
    <row r="8" spans="1:29" ht="15.75" thickBot="1" x14ac:dyDescent="0.3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7"/>
      <c r="M8" s="26">
        <f>LEN(M4)</f>
        <v>125</v>
      </c>
      <c r="N8" s="24"/>
      <c r="O8" s="24"/>
      <c r="P8" s="24"/>
      <c r="Q8" s="18"/>
    </row>
    <row r="9" spans="1:29" x14ac:dyDescent="0.25">
      <c r="L9" s="17"/>
      <c r="M9" s="26">
        <f>LEN(M4)-LEN(SUBSTITUTE(M4,"/",""))</f>
        <v>7</v>
      </c>
      <c r="N9" s="24"/>
      <c r="O9" s="24"/>
      <c r="P9" s="24"/>
      <c r="Q9" s="18"/>
    </row>
    <row r="10" spans="1:29" x14ac:dyDescent="0.25">
      <c r="L10" s="17"/>
      <c r="M10" s="26" t="str">
        <f>SUBSTITUTE(M4,"/","@",LEN(M4)-LEN(SUBSTITUTE(M4,"/","")))</f>
        <v>https://www.got-it.ai/solutions/excel-chat/excel-tutorial/split-excel-cell@how-to-find-last-occurrence-of-character-in-string</v>
      </c>
      <c r="N10" s="24"/>
      <c r="O10" s="24"/>
      <c r="P10" s="24"/>
      <c r="Q10" s="18"/>
      <c r="X10">
        <f>LEN(SUBSTITUTE(X14,", ",""))</f>
        <v>2</v>
      </c>
      <c r="Z10">
        <f>LEN(X14)</f>
        <v>6</v>
      </c>
    </row>
    <row r="11" spans="1:29" x14ac:dyDescent="0.25">
      <c r="L11" s="17"/>
      <c r="M11" s="26">
        <f>FIND("@",SUBSTITUTE(M4,"/","@",LEN(M4)-LEN(SUBSTITUTE(M4,"/",""))),1)</f>
        <v>75</v>
      </c>
      <c r="N11" s="24">
        <f>LEN(M4)</f>
        <v>125</v>
      </c>
      <c r="O11" s="24"/>
      <c r="P11" s="24"/>
      <c r="Q11" s="18"/>
      <c r="X11">
        <f>(LEN(X14)-LEN(SUBSTITUTE(X14,", ","")))/2</f>
        <v>2</v>
      </c>
    </row>
    <row r="12" spans="1:29" x14ac:dyDescent="0.25">
      <c r="L12" s="17"/>
      <c r="M12" s="26">
        <f>LEN(M4)-FIND("@",SUBSTITUTE(M4,"/","@",LEN(M4)-LEN(SUBSTITUTE(M4,"/",""))),1)</f>
        <v>50</v>
      </c>
      <c r="N12" s="24"/>
      <c r="O12" s="24"/>
      <c r="P12" s="24"/>
      <c r="Q12" s="18"/>
      <c r="X12" t="str">
        <f>SUBSTITUTE(X14,", ","",(LEN(X14)-LEN(SUBSTITUTE(X14,", ","")))/2)</f>
        <v>X, Y</v>
      </c>
    </row>
    <row r="13" spans="1:29" x14ac:dyDescent="0.25">
      <c r="L13" s="17"/>
      <c r="M13" s="26" t="str">
        <f>RIGHT(M4,LEN(M4)-FIND("@",SUBSTITUTE(M4,"/","@",LEN(M4)-LEN(SUBSTITUTE(M4,"/",""))),1))</f>
        <v>how-to-find-last-occurrence-of-character-in-string</v>
      </c>
      <c r="N13" s="24"/>
      <c r="O13" s="24"/>
      <c r="P13" s="24"/>
      <c r="Q13" s="18"/>
    </row>
    <row r="14" spans="1:29" ht="15.75" thickBot="1" x14ac:dyDescent="0.3">
      <c r="L14" s="20"/>
      <c r="M14" s="21"/>
      <c r="N14" s="21"/>
      <c r="O14" s="21"/>
      <c r="P14" s="21"/>
      <c r="Q14" s="22"/>
      <c r="X14" t="str">
        <f>IF(C17="n","X, ","")&amp;IF(C21="n","Y, ", "")&amp;IF(C25="n","Z, ","")</f>
        <v xml:space="preserve">X, Y, </v>
      </c>
    </row>
    <row r="16" spans="1:29" x14ac:dyDescent="0.25">
      <c r="B16" s="3" t="s">
        <v>11</v>
      </c>
      <c r="C16" s="1">
        <v>1</v>
      </c>
      <c r="D16" s="1">
        <v>2</v>
      </c>
      <c r="E16" s="1">
        <v>3</v>
      </c>
      <c r="F16" s="1">
        <v>4</v>
      </c>
      <c r="G16" s="1">
        <v>5</v>
      </c>
      <c r="H16" s="1">
        <v>6</v>
      </c>
      <c r="I16" s="1">
        <v>7</v>
      </c>
      <c r="J16" s="1">
        <v>8</v>
      </c>
      <c r="K16" s="1">
        <v>9</v>
      </c>
      <c r="L16" s="1">
        <v>10</v>
      </c>
      <c r="M16" s="1">
        <v>11</v>
      </c>
      <c r="N16" s="1">
        <v>12</v>
      </c>
      <c r="O16" s="1">
        <v>13</v>
      </c>
      <c r="P16" s="1">
        <v>14</v>
      </c>
      <c r="Q16" s="1">
        <v>15</v>
      </c>
      <c r="R16" s="1">
        <v>16</v>
      </c>
      <c r="S16" s="1">
        <v>17</v>
      </c>
      <c r="T16" s="1">
        <v>18</v>
      </c>
      <c r="U16" s="1">
        <v>19</v>
      </c>
      <c r="V16" s="29">
        <v>20</v>
      </c>
      <c r="W16" s="5"/>
      <c r="X16" s="5" t="s">
        <v>8</v>
      </c>
      <c r="Y16" s="5"/>
      <c r="Z16" s="5"/>
      <c r="AA16" s="5" t="s">
        <v>9</v>
      </c>
      <c r="AB16" s="5"/>
      <c r="AC16" s="5" t="s">
        <v>10</v>
      </c>
    </row>
    <row r="17" spans="1:29" x14ac:dyDescent="0.25">
      <c r="A17">
        <v>17</v>
      </c>
      <c r="B17" s="3" t="s">
        <v>8</v>
      </c>
      <c r="C17" s="2" t="s">
        <v>14</v>
      </c>
      <c r="D17" s="2"/>
      <c r="E17" s="2"/>
      <c r="F17" s="2"/>
      <c r="G17" s="2"/>
      <c r="H17" s="2" t="s">
        <v>14</v>
      </c>
      <c r="I17" s="2"/>
      <c r="J17" s="2" t="s">
        <v>14</v>
      </c>
      <c r="K17" s="2"/>
      <c r="L17" s="2" t="s">
        <v>14</v>
      </c>
      <c r="M17" s="2" t="s">
        <v>14</v>
      </c>
      <c r="N17" s="2" t="s">
        <v>14</v>
      </c>
      <c r="O17" s="2"/>
      <c r="P17" s="2"/>
      <c r="Q17" s="2" t="s">
        <v>14</v>
      </c>
      <c r="R17" s="2"/>
      <c r="S17" s="2"/>
      <c r="T17" s="2" t="s">
        <v>14</v>
      </c>
      <c r="U17" s="2"/>
      <c r="V17" s="30"/>
      <c r="W17" s="5">
        <v>1</v>
      </c>
      <c r="X17" s="31" t="str">
        <f t="shared" ref="X17:X18" ca="1" si="1">IF(Y17="","",SUBSTITUTE(Y17,", ","",(LEN(Y17)-LEN(SUBSTITUTE(Y17,", ","")))/2))</f>
        <v>X, Y</v>
      </c>
      <c r="Y17" s="32" t="str">
        <f ca="1">IF(INDIRECT(ADDRESS($A$17,W17+2))="n","X, ","")&amp;IF(INDIRECT(ADDRESS($A$21,W17+2))="n","Y, ", "")&amp;IF(INDIRECT(ADDRESS($A$25,W17+2))="n","Z, ","")</f>
        <v xml:space="preserve">X, Y, </v>
      </c>
      <c r="Z17" s="5">
        <v>1</v>
      </c>
      <c r="AA17" s="5"/>
      <c r="AB17" s="5">
        <v>1</v>
      </c>
      <c r="AC17" s="5"/>
    </row>
    <row r="18" spans="1:29" x14ac:dyDescent="0.25">
      <c r="A18">
        <v>18</v>
      </c>
      <c r="B18" s="3" t="s">
        <v>9</v>
      </c>
      <c r="C18" s="2"/>
      <c r="D18" s="2" t="s">
        <v>14</v>
      </c>
      <c r="E18" s="2"/>
      <c r="F18" s="2" t="s">
        <v>14</v>
      </c>
      <c r="G18" s="2"/>
      <c r="H18" s="2"/>
      <c r="I18" s="2"/>
      <c r="J18" s="2"/>
      <c r="K18" s="2" t="s">
        <v>14</v>
      </c>
      <c r="L18" s="2"/>
      <c r="M18" s="2" t="s">
        <v>14</v>
      </c>
      <c r="N18" s="2"/>
      <c r="O18" s="2"/>
      <c r="P18" s="2"/>
      <c r="Q18" s="2"/>
      <c r="R18" s="2" t="s">
        <v>14</v>
      </c>
      <c r="S18" s="2"/>
      <c r="T18" s="2"/>
      <c r="U18" s="2" t="s">
        <v>14</v>
      </c>
      <c r="V18" s="30"/>
      <c r="W18" s="5">
        <v>2</v>
      </c>
      <c r="X18" s="31" t="str">
        <f t="shared" ca="1" si="1"/>
        <v>Y</v>
      </c>
      <c r="Y18" s="32" t="str">
        <f t="shared" ref="Y18:Y34" ca="1" si="2">IF(INDIRECT(ADDRESS($A$17,W18+2))="n","X, ","")&amp;IF(INDIRECT(ADDRESS($A$21,W18+2))="n","Y, ", "")&amp;IF(INDIRECT(ADDRESS($A$25,W18+2))="n","Z, ","")</f>
        <v xml:space="preserve">Y, </v>
      </c>
      <c r="Z18" s="5">
        <v>2</v>
      </c>
      <c r="AA18" s="5"/>
      <c r="AB18" s="5">
        <v>2</v>
      </c>
      <c r="AC18" s="5"/>
    </row>
    <row r="19" spans="1:29" x14ac:dyDescent="0.25">
      <c r="A19">
        <v>19</v>
      </c>
      <c r="B19" s="3" t="s">
        <v>10</v>
      </c>
      <c r="C19" s="2"/>
      <c r="D19" s="2"/>
      <c r="E19" s="2"/>
      <c r="F19" s="2" t="s">
        <v>14</v>
      </c>
      <c r="G19" s="2"/>
      <c r="H19" s="2" t="s">
        <v>14</v>
      </c>
      <c r="I19" s="2"/>
      <c r="J19" s="2" t="s">
        <v>14</v>
      </c>
      <c r="K19" s="2"/>
      <c r="L19" s="2"/>
      <c r="M19" s="2"/>
      <c r="N19" s="2"/>
      <c r="O19" s="2"/>
      <c r="P19" s="2" t="s">
        <v>14</v>
      </c>
      <c r="Q19" s="2"/>
      <c r="R19" s="2"/>
      <c r="S19" s="2"/>
      <c r="T19" s="2"/>
      <c r="U19" s="2"/>
      <c r="V19" s="30" t="s">
        <v>14</v>
      </c>
      <c r="W19" s="5">
        <v>3</v>
      </c>
      <c r="X19" s="31" t="str">
        <f ca="1">IF(Y19="","",SUBSTITUTE(Y19,", ","",(LEN(Y19)-LEN(SUBSTITUTE(Y19,", ","")))/2))</f>
        <v/>
      </c>
      <c r="Y19" s="32" t="str">
        <f t="shared" ca="1" si="2"/>
        <v/>
      </c>
      <c r="Z19" s="5">
        <v>3</v>
      </c>
      <c r="AA19" s="5"/>
      <c r="AB19" s="5">
        <v>3</v>
      </c>
      <c r="AC19" s="5"/>
    </row>
    <row r="20" spans="1:29" x14ac:dyDescent="0.25">
      <c r="B20" s="3" t="s">
        <v>12</v>
      </c>
      <c r="C20" s="1">
        <v>1</v>
      </c>
      <c r="D20" s="1">
        <v>2</v>
      </c>
      <c r="E20" s="1">
        <v>3</v>
      </c>
      <c r="F20" s="1">
        <v>4</v>
      </c>
      <c r="G20" s="1">
        <v>5</v>
      </c>
      <c r="H20" s="1">
        <v>6</v>
      </c>
      <c r="I20" s="1">
        <v>7</v>
      </c>
      <c r="J20" s="1">
        <v>8</v>
      </c>
      <c r="K20" s="1">
        <v>9</v>
      </c>
      <c r="L20" s="1">
        <v>10</v>
      </c>
      <c r="M20" s="1">
        <v>11</v>
      </c>
      <c r="N20" s="1">
        <v>12</v>
      </c>
      <c r="O20" s="1">
        <v>13</v>
      </c>
      <c r="P20" s="1">
        <v>14</v>
      </c>
      <c r="Q20" s="1">
        <v>15</v>
      </c>
      <c r="R20" s="1">
        <v>16</v>
      </c>
      <c r="S20" s="1">
        <v>17</v>
      </c>
      <c r="T20" s="1">
        <v>18</v>
      </c>
      <c r="U20" s="1">
        <v>19</v>
      </c>
      <c r="V20" s="29">
        <v>20</v>
      </c>
      <c r="W20" s="5">
        <v>4</v>
      </c>
      <c r="X20" s="31" t="str">
        <f t="shared" ref="X20:X34" ca="1" si="3">IF(Y20="","",SUBSTITUTE(Y20,", ","",(LEN(Y20)-LEN(SUBSTITUTE(Y20,", ","")))/2))</f>
        <v>Z</v>
      </c>
      <c r="Y20" s="32" t="str">
        <f t="shared" ca="1" si="2"/>
        <v xml:space="preserve">Z, </v>
      </c>
      <c r="Z20" s="5">
        <v>4</v>
      </c>
      <c r="AA20" s="5"/>
      <c r="AB20" s="5">
        <v>4</v>
      </c>
      <c r="AC20" s="5"/>
    </row>
    <row r="21" spans="1:29" x14ac:dyDescent="0.25">
      <c r="A21">
        <v>21</v>
      </c>
      <c r="B21" s="3" t="s">
        <v>8</v>
      </c>
      <c r="C21" s="2" t="s">
        <v>14</v>
      </c>
      <c r="D21" s="2" t="s">
        <v>14</v>
      </c>
      <c r="E21" s="2"/>
      <c r="F21" s="2"/>
      <c r="G21" s="2"/>
      <c r="H21" s="2" t="s">
        <v>14</v>
      </c>
      <c r="I21" s="2"/>
      <c r="J21" s="2" t="s">
        <v>14</v>
      </c>
      <c r="K21" s="2"/>
      <c r="L21" s="2"/>
      <c r="M21" s="2"/>
      <c r="N21" s="2" t="s">
        <v>14</v>
      </c>
      <c r="O21" s="2"/>
      <c r="P21" s="2"/>
      <c r="Q21" s="2" t="s">
        <v>14</v>
      </c>
      <c r="R21" s="2"/>
      <c r="S21" s="2"/>
      <c r="T21" s="2" t="s">
        <v>14</v>
      </c>
      <c r="U21" s="2"/>
      <c r="V21" s="30"/>
      <c r="W21" s="5">
        <v>5</v>
      </c>
      <c r="X21" s="31" t="str">
        <f t="shared" ca="1" si="3"/>
        <v>Z</v>
      </c>
      <c r="Y21" s="32" t="str">
        <f t="shared" ca="1" si="2"/>
        <v xml:space="preserve">Z, </v>
      </c>
      <c r="Z21" s="5">
        <v>5</v>
      </c>
      <c r="AA21" s="5"/>
      <c r="AB21" s="5">
        <v>5</v>
      </c>
      <c r="AC21" s="5"/>
    </row>
    <row r="22" spans="1:29" x14ac:dyDescent="0.25">
      <c r="A22">
        <v>22</v>
      </c>
      <c r="B22" s="3" t="s">
        <v>9</v>
      </c>
      <c r="C22" s="2"/>
      <c r="D22" s="2" t="s">
        <v>14</v>
      </c>
      <c r="E22" s="2"/>
      <c r="F22" s="2" t="s">
        <v>14</v>
      </c>
      <c r="G22" s="2"/>
      <c r="H22" s="2"/>
      <c r="I22" s="2"/>
      <c r="J22" s="2"/>
      <c r="K22" s="2" t="s">
        <v>14</v>
      </c>
      <c r="L22" s="2"/>
      <c r="M22" s="2" t="s">
        <v>14</v>
      </c>
      <c r="N22" s="2"/>
      <c r="O22" s="2"/>
      <c r="P22" s="2"/>
      <c r="Q22" s="2" t="s">
        <v>14</v>
      </c>
      <c r="R22" s="2" t="s">
        <v>14</v>
      </c>
      <c r="S22" s="2" t="s">
        <v>14</v>
      </c>
      <c r="T22" s="2"/>
      <c r="U22" s="2" t="s">
        <v>14</v>
      </c>
      <c r="V22" s="30"/>
      <c r="W22" s="5">
        <v>6</v>
      </c>
      <c r="X22" s="31" t="str">
        <f t="shared" ca="1" si="3"/>
        <v>X, Y, Z</v>
      </c>
      <c r="Y22" s="32" t="str">
        <f t="shared" ca="1" si="2"/>
        <v xml:space="preserve">X, Y, Z, </v>
      </c>
      <c r="Z22" s="5">
        <v>6</v>
      </c>
      <c r="AA22" s="5"/>
      <c r="AB22" s="5">
        <v>6</v>
      </c>
      <c r="AC22" s="5"/>
    </row>
    <row r="23" spans="1:29" x14ac:dyDescent="0.25">
      <c r="A23">
        <v>23</v>
      </c>
      <c r="B23" s="3" t="s">
        <v>10</v>
      </c>
      <c r="C23" s="2"/>
      <c r="D23" s="2"/>
      <c r="E23" s="2"/>
      <c r="F23" s="2"/>
      <c r="G23" s="2"/>
      <c r="H23" s="2" t="s">
        <v>14</v>
      </c>
      <c r="I23" s="2"/>
      <c r="J23" s="2" t="s">
        <v>14</v>
      </c>
      <c r="K23" s="2"/>
      <c r="L23" s="2"/>
      <c r="M23" s="2"/>
      <c r="N23" s="2"/>
      <c r="O23" s="2"/>
      <c r="P23" s="2" t="s">
        <v>14</v>
      </c>
      <c r="Q23" s="2"/>
      <c r="R23" s="2"/>
      <c r="S23" s="2"/>
      <c r="T23" s="2"/>
      <c r="U23" s="2"/>
      <c r="V23" s="30" t="s">
        <v>14</v>
      </c>
      <c r="W23" s="5">
        <v>7</v>
      </c>
      <c r="X23" s="31" t="str">
        <f t="shared" ca="1" si="3"/>
        <v>Z</v>
      </c>
      <c r="Y23" s="32" t="str">
        <f t="shared" ca="1" si="2"/>
        <v xml:space="preserve">Z, </v>
      </c>
      <c r="Z23" s="5">
        <v>7</v>
      </c>
      <c r="AA23" s="5"/>
      <c r="AB23" s="5">
        <v>7</v>
      </c>
      <c r="AC23" s="5"/>
    </row>
    <row r="24" spans="1:29" x14ac:dyDescent="0.25">
      <c r="B24" s="3" t="s">
        <v>13</v>
      </c>
      <c r="C24" s="1">
        <v>1</v>
      </c>
      <c r="D24" s="1">
        <v>2</v>
      </c>
      <c r="E24" s="1">
        <v>3</v>
      </c>
      <c r="F24" s="1">
        <v>4</v>
      </c>
      <c r="G24" s="1">
        <v>5</v>
      </c>
      <c r="H24" s="1">
        <v>6</v>
      </c>
      <c r="I24" s="1">
        <v>7</v>
      </c>
      <c r="J24" s="1">
        <v>8</v>
      </c>
      <c r="K24" s="1">
        <v>9</v>
      </c>
      <c r="L24" s="1">
        <v>10</v>
      </c>
      <c r="M24" s="1">
        <v>11</v>
      </c>
      <c r="N24" s="1">
        <v>12</v>
      </c>
      <c r="O24" s="1">
        <v>13</v>
      </c>
      <c r="P24" s="1">
        <v>14</v>
      </c>
      <c r="Q24" s="1">
        <v>15</v>
      </c>
      <c r="R24" s="1">
        <v>16</v>
      </c>
      <c r="S24" s="1">
        <v>17</v>
      </c>
      <c r="T24" s="1">
        <v>18</v>
      </c>
      <c r="U24" s="1">
        <v>19</v>
      </c>
      <c r="V24" s="29">
        <v>20</v>
      </c>
      <c r="W24" s="5">
        <v>8</v>
      </c>
      <c r="X24" s="31" t="str">
        <f t="shared" ca="1" si="3"/>
        <v>X, Y, Z</v>
      </c>
      <c r="Y24" s="32" t="str">
        <f t="shared" ca="1" si="2"/>
        <v xml:space="preserve">X, Y, Z, </v>
      </c>
      <c r="Z24" s="5">
        <v>8</v>
      </c>
      <c r="AA24" s="5"/>
      <c r="AB24" s="5">
        <v>8</v>
      </c>
      <c r="AC24" s="5"/>
    </row>
    <row r="25" spans="1:29" x14ac:dyDescent="0.25">
      <c r="A25">
        <v>25</v>
      </c>
      <c r="B25" s="3" t="s">
        <v>8</v>
      </c>
      <c r="C25" s="2"/>
      <c r="D25" s="2"/>
      <c r="E25" s="2"/>
      <c r="F25" s="2" t="s">
        <v>14</v>
      </c>
      <c r="G25" s="2" t="s">
        <v>14</v>
      </c>
      <c r="H25" s="2" t="s">
        <v>14</v>
      </c>
      <c r="I25" s="2" t="s">
        <v>14</v>
      </c>
      <c r="J25" s="2" t="s">
        <v>14</v>
      </c>
      <c r="K25" s="2"/>
      <c r="L25" s="2"/>
      <c r="M25" s="2"/>
      <c r="N25" s="2" t="s">
        <v>14</v>
      </c>
      <c r="O25" s="2"/>
      <c r="P25" s="2"/>
      <c r="Q25" s="2" t="s">
        <v>14</v>
      </c>
      <c r="R25" s="2"/>
      <c r="S25" s="2"/>
      <c r="T25" s="2" t="s">
        <v>14</v>
      </c>
      <c r="U25" s="2"/>
      <c r="V25" s="30"/>
      <c r="W25" s="5">
        <v>9</v>
      </c>
      <c r="X25" s="31" t="str">
        <f t="shared" ca="1" si="3"/>
        <v/>
      </c>
      <c r="Y25" s="32" t="str">
        <f t="shared" ca="1" si="2"/>
        <v/>
      </c>
      <c r="Z25" s="5">
        <v>9</v>
      </c>
      <c r="AA25" s="5"/>
      <c r="AB25" s="5">
        <v>9</v>
      </c>
      <c r="AC25" s="5"/>
    </row>
    <row r="26" spans="1:29" x14ac:dyDescent="0.25">
      <c r="A26">
        <v>26</v>
      </c>
      <c r="B26" s="3" t="s">
        <v>9</v>
      </c>
      <c r="C26" s="2"/>
      <c r="D26" s="2" t="s">
        <v>14</v>
      </c>
      <c r="E26" s="2"/>
      <c r="F26" s="2" t="s">
        <v>14</v>
      </c>
      <c r="G26" s="2"/>
      <c r="H26" s="2"/>
      <c r="I26" s="2"/>
      <c r="J26" s="2"/>
      <c r="K26" s="2" t="s">
        <v>14</v>
      </c>
      <c r="L26" s="2" t="s">
        <v>14</v>
      </c>
      <c r="M26" s="2" t="s">
        <v>14</v>
      </c>
      <c r="N26" s="2"/>
      <c r="O26" s="2"/>
      <c r="P26" s="2"/>
      <c r="Q26" s="2"/>
      <c r="R26" s="2" t="s">
        <v>14</v>
      </c>
      <c r="S26" s="2"/>
      <c r="T26" s="2"/>
      <c r="U26" s="2" t="s">
        <v>14</v>
      </c>
      <c r="V26" s="30"/>
      <c r="W26" s="5">
        <v>10</v>
      </c>
      <c r="X26" s="31" t="str">
        <f t="shared" ca="1" si="3"/>
        <v>X</v>
      </c>
      <c r="Y26" s="32" t="str">
        <f t="shared" ca="1" si="2"/>
        <v xml:space="preserve">X, </v>
      </c>
      <c r="Z26" s="5">
        <v>10</v>
      </c>
      <c r="AA26" s="5"/>
      <c r="AB26" s="5">
        <v>10</v>
      </c>
      <c r="AC26" s="5"/>
    </row>
    <row r="27" spans="1:29" x14ac:dyDescent="0.25">
      <c r="A27">
        <v>27</v>
      </c>
      <c r="B27" s="3" t="s">
        <v>10</v>
      </c>
      <c r="C27" s="2"/>
      <c r="D27" s="2"/>
      <c r="E27" s="2"/>
      <c r="F27" s="2"/>
      <c r="G27" s="2"/>
      <c r="H27" s="2" t="s">
        <v>14</v>
      </c>
      <c r="I27" s="2"/>
      <c r="J27" s="2" t="s">
        <v>14</v>
      </c>
      <c r="K27" s="2"/>
      <c r="L27" s="2"/>
      <c r="M27" s="2"/>
      <c r="N27" s="2"/>
      <c r="O27" s="2" t="s">
        <v>14</v>
      </c>
      <c r="P27" s="2" t="s">
        <v>14</v>
      </c>
      <c r="Q27" s="2"/>
      <c r="R27" s="2"/>
      <c r="S27" s="2"/>
      <c r="T27" s="2"/>
      <c r="U27" s="2"/>
      <c r="V27" s="30" t="s">
        <v>14</v>
      </c>
      <c r="W27" s="5">
        <v>11</v>
      </c>
      <c r="X27" s="31" t="str">
        <f t="shared" ca="1" si="3"/>
        <v>X</v>
      </c>
      <c r="Y27" s="32" t="str">
        <f t="shared" ca="1" si="2"/>
        <v xml:space="preserve">X, </v>
      </c>
      <c r="Z27" s="5">
        <v>11</v>
      </c>
      <c r="AA27" s="5"/>
      <c r="AB27" s="5">
        <v>11</v>
      </c>
      <c r="AC27" s="5"/>
    </row>
    <row r="28" spans="1:29" x14ac:dyDescent="0.25">
      <c r="W28" s="5">
        <v>12</v>
      </c>
      <c r="X28" s="31" t="str">
        <f t="shared" ca="1" si="3"/>
        <v>X, Y, Z</v>
      </c>
      <c r="Y28" s="32" t="str">
        <f t="shared" ca="1" si="2"/>
        <v xml:space="preserve">X, Y, Z, </v>
      </c>
      <c r="Z28" s="5">
        <v>12</v>
      </c>
      <c r="AA28" s="5"/>
      <c r="AB28" s="5">
        <v>12</v>
      </c>
      <c r="AC28" s="5"/>
    </row>
    <row r="29" spans="1:29" x14ac:dyDescent="0.25">
      <c r="B29" s="27" t="s">
        <v>18</v>
      </c>
      <c r="C29" s="28" t="s">
        <v>19</v>
      </c>
      <c r="D29" s="5"/>
      <c r="E29" s="5"/>
      <c r="W29" s="5">
        <v>13</v>
      </c>
      <c r="X29" s="31" t="str">
        <f t="shared" ca="1" si="3"/>
        <v/>
      </c>
      <c r="Y29" s="32" t="str">
        <f t="shared" ca="1" si="2"/>
        <v/>
      </c>
      <c r="Z29" s="5">
        <v>13</v>
      </c>
      <c r="AA29" s="5"/>
      <c r="AB29" s="5">
        <v>13</v>
      </c>
      <c r="AC29" s="5"/>
    </row>
    <row r="30" spans="1:29" ht="15.75" thickBot="1" x14ac:dyDescent="0.3">
      <c r="B30" s="5" t="str">
        <f>ADDRESS($A$21,W17+2)</f>
        <v>$C$21</v>
      </c>
      <c r="C30" s="5" t="str">
        <f ca="1">INDIRECT(ADDRESS($A$17,W17+2))</f>
        <v>n</v>
      </c>
      <c r="D30" s="5" t="str">
        <f ca="1">INDIRECT(ADDRESS($A$21,W17+2))</f>
        <v>n</v>
      </c>
      <c r="E30" s="5">
        <f ca="1">INDIRECT(ADDRESS($A$25,W17+2))</f>
        <v>0</v>
      </c>
      <c r="W30" s="5">
        <v>14</v>
      </c>
      <c r="X30" s="31" t="str">
        <f t="shared" ca="1" si="3"/>
        <v/>
      </c>
      <c r="Y30" s="32" t="str">
        <f t="shared" ca="1" si="2"/>
        <v/>
      </c>
      <c r="Z30" s="5">
        <v>14</v>
      </c>
      <c r="AA30" s="5"/>
      <c r="AB30" s="5">
        <v>14</v>
      </c>
      <c r="AC30" s="5"/>
    </row>
    <row r="31" spans="1:29" x14ac:dyDescent="0.25">
      <c r="B31" s="5" t="str">
        <f t="shared" ref="B31:B45" si="4">ADDRESS($A$21,W18+2)</f>
        <v>$D$21</v>
      </c>
      <c r="C31" s="5">
        <f t="shared" ref="C31:C44" ca="1" si="5">INDIRECT(ADDRESS($A$17,W18+2))</f>
        <v>0</v>
      </c>
      <c r="D31" s="5" t="str">
        <f t="shared" ref="D31:D44" ca="1" si="6">INDIRECT(ADDRESS($A$21,W18+2))</f>
        <v>n</v>
      </c>
      <c r="E31" s="5">
        <f t="shared" ref="E31:E44" ca="1" si="7">INDIRECT(ADDRESS($A$25,W18+2))</f>
        <v>0</v>
      </c>
      <c r="K31" s="14"/>
      <c r="L31" s="15"/>
      <c r="M31" s="15"/>
      <c r="N31" s="15"/>
      <c r="O31" s="16"/>
      <c r="W31" s="5">
        <v>15</v>
      </c>
      <c r="X31" s="31" t="str">
        <f t="shared" ca="1" si="3"/>
        <v>X, Y, Z</v>
      </c>
      <c r="Y31" s="32" t="str">
        <f t="shared" ca="1" si="2"/>
        <v xml:space="preserve">X, Y, Z, </v>
      </c>
      <c r="Z31" s="5">
        <v>15</v>
      </c>
      <c r="AA31" s="5"/>
      <c r="AB31" s="5">
        <v>15</v>
      </c>
      <c r="AC31" s="5"/>
    </row>
    <row r="32" spans="1:29" x14ac:dyDescent="0.25">
      <c r="B32" s="5" t="str">
        <f t="shared" si="4"/>
        <v>$E$21</v>
      </c>
      <c r="C32" s="5">
        <f t="shared" ca="1" si="5"/>
        <v>0</v>
      </c>
      <c r="D32" s="5">
        <f t="shared" ca="1" si="6"/>
        <v>0</v>
      </c>
      <c r="E32" s="5">
        <f t="shared" ca="1" si="7"/>
        <v>0</v>
      </c>
      <c r="K32" s="17"/>
      <c r="L32" s="4"/>
      <c r="M32" s="19" t="s">
        <v>20</v>
      </c>
      <c r="N32" s="4"/>
      <c r="O32" s="18"/>
      <c r="W32" s="5">
        <v>16</v>
      </c>
      <c r="X32" s="31" t="str">
        <f t="shared" ca="1" si="3"/>
        <v/>
      </c>
      <c r="Y32" s="32" t="str">
        <f t="shared" ca="1" si="2"/>
        <v/>
      </c>
      <c r="Z32" s="5"/>
      <c r="AA32" s="5"/>
      <c r="AB32" s="5">
        <v>16</v>
      </c>
      <c r="AC32" s="5"/>
    </row>
    <row r="33" spans="2:29" x14ac:dyDescent="0.25">
      <c r="B33" s="5" t="str">
        <f t="shared" si="4"/>
        <v>$F$21</v>
      </c>
      <c r="C33" s="5">
        <f t="shared" ca="1" si="5"/>
        <v>0</v>
      </c>
      <c r="D33" s="5">
        <f t="shared" ca="1" si="6"/>
        <v>0</v>
      </c>
      <c r="E33" s="5" t="str">
        <f t="shared" ca="1" si="7"/>
        <v>n</v>
      </c>
      <c r="K33" s="17"/>
      <c r="L33" s="5" t="str">
        <f ca="1">IF(INDIRECT(ADDRESS($A$17,W17+2))="n","X, ","")&amp;IF(INDIRECT(ADDRESS($A$21,W17+2))="n","Y, ", "")&amp;IF(INDIRECT(ADDRESS($A$25,W17+2))="n","Z, ","")</f>
        <v xml:space="preserve">X, Y, </v>
      </c>
      <c r="M33" s="5" t="str">
        <f ca="1">SUBSTITUTE(L33,", ","",(LEN(L33)-LEN(SUBSTITUTE(L33,", ","")))/2)</f>
        <v>X, Y</v>
      </c>
      <c r="N33" s="4"/>
      <c r="O33" s="18"/>
      <c r="W33" s="5">
        <v>17</v>
      </c>
      <c r="X33" s="31" t="str">
        <f t="shared" ca="1" si="3"/>
        <v/>
      </c>
      <c r="Y33" s="32" t="str">
        <f t="shared" ca="1" si="2"/>
        <v/>
      </c>
      <c r="Z33" s="5"/>
      <c r="AA33" s="5"/>
      <c r="AB33" s="5"/>
      <c r="AC33" s="5"/>
    </row>
    <row r="34" spans="2:29" x14ac:dyDescent="0.25">
      <c r="B34" s="5" t="str">
        <f t="shared" si="4"/>
        <v>$G$21</v>
      </c>
      <c r="C34" s="5">
        <f t="shared" ca="1" si="5"/>
        <v>0</v>
      </c>
      <c r="D34" s="5">
        <f t="shared" ca="1" si="6"/>
        <v>0</v>
      </c>
      <c r="E34" s="5" t="str">
        <f t="shared" ca="1" si="7"/>
        <v>n</v>
      </c>
      <c r="K34" s="17"/>
      <c r="L34" s="5" t="str">
        <f t="shared" ref="L34:L36" ca="1" si="8">IF(INDIRECT(ADDRESS($A$17,W18+2))="n","X, ","")&amp;IF(INDIRECT(ADDRESS($A$21,W18+2))="n","Y, ", "")&amp;IF(INDIRECT(ADDRESS($A$25,W18+2))="n","Z, ","")</f>
        <v xml:space="preserve">Y, </v>
      </c>
      <c r="M34" s="5" t="str">
        <f t="shared" ref="M34:M36" ca="1" si="9">SUBSTITUTE(L34,", ","",(LEN(L34)-LEN(SUBSTITUTE(L34,", ","")))/2)</f>
        <v>Y</v>
      </c>
      <c r="N34" s="4" t="s">
        <v>21</v>
      </c>
      <c r="O34" s="18"/>
      <c r="W34" s="5">
        <v>18</v>
      </c>
      <c r="X34" s="31" t="str">
        <f t="shared" ca="1" si="3"/>
        <v>X, Y, Z</v>
      </c>
      <c r="Y34" s="32" t="str">
        <f t="shared" ca="1" si="2"/>
        <v xml:space="preserve">X, Y, Z, </v>
      </c>
      <c r="Z34" s="5"/>
      <c r="AA34" s="5"/>
      <c r="AB34" s="5"/>
      <c r="AC34" s="5"/>
    </row>
    <row r="35" spans="2:29" x14ac:dyDescent="0.25">
      <c r="B35" s="5" t="str">
        <f t="shared" si="4"/>
        <v>$H$21</v>
      </c>
      <c r="C35" s="5" t="str">
        <f t="shared" ca="1" si="5"/>
        <v>n</v>
      </c>
      <c r="D35" s="5" t="str">
        <f t="shared" ca="1" si="6"/>
        <v>n</v>
      </c>
      <c r="E35" s="5" t="str">
        <f t="shared" ca="1" si="7"/>
        <v>n</v>
      </c>
      <c r="K35" s="17"/>
      <c r="L35" s="5" t="str">
        <f t="shared" ca="1" si="8"/>
        <v/>
      </c>
      <c r="M35" s="5"/>
      <c r="N35" s="4">
        <f ca="1">(LEN(L35)-LEN(SUBSTITUTE(L35,", ","")))/2</f>
        <v>0</v>
      </c>
      <c r="O35" s="18"/>
      <c r="W35" s="5"/>
      <c r="X35" s="5"/>
      <c r="Y35" s="5"/>
      <c r="Z35" s="5"/>
      <c r="AA35" s="5"/>
      <c r="AB35" s="5"/>
      <c r="AC35" s="5"/>
    </row>
    <row r="36" spans="2:29" x14ac:dyDescent="0.25">
      <c r="B36" s="5" t="str">
        <f t="shared" si="4"/>
        <v>$I$21</v>
      </c>
      <c r="C36" s="5">
        <f t="shared" ca="1" si="5"/>
        <v>0</v>
      </c>
      <c r="D36" s="5">
        <f t="shared" ca="1" si="6"/>
        <v>0</v>
      </c>
      <c r="E36" s="5" t="str">
        <f t="shared" ca="1" si="7"/>
        <v>n</v>
      </c>
      <c r="K36" s="17"/>
      <c r="L36" s="5" t="str">
        <f t="shared" ca="1" si="8"/>
        <v xml:space="preserve">Z, </v>
      </c>
      <c r="M36" s="5" t="str">
        <f t="shared" ca="1" si="9"/>
        <v>Z</v>
      </c>
      <c r="N36" s="4"/>
      <c r="O36" s="18"/>
    </row>
    <row r="37" spans="2:29" ht="15.75" thickBot="1" x14ac:dyDescent="0.3">
      <c r="B37" s="5" t="str">
        <f t="shared" si="4"/>
        <v>$J$21</v>
      </c>
      <c r="C37" s="5" t="str">
        <f t="shared" ca="1" si="5"/>
        <v>n</v>
      </c>
      <c r="D37" s="5" t="str">
        <f t="shared" ca="1" si="6"/>
        <v>n</v>
      </c>
      <c r="E37" s="5" t="str">
        <f t="shared" ca="1" si="7"/>
        <v>n</v>
      </c>
      <c r="K37" s="20"/>
      <c r="L37" s="21"/>
      <c r="M37" s="21"/>
      <c r="N37" s="21"/>
      <c r="O37" s="22"/>
    </row>
    <row r="38" spans="2:29" x14ac:dyDescent="0.25">
      <c r="B38" s="5" t="str">
        <f t="shared" si="4"/>
        <v>$K$21</v>
      </c>
      <c r="C38" s="5">
        <f t="shared" ca="1" si="5"/>
        <v>0</v>
      </c>
      <c r="D38" s="5">
        <f t="shared" ca="1" si="6"/>
        <v>0</v>
      </c>
      <c r="E38" s="5">
        <f t="shared" ca="1" si="7"/>
        <v>0</v>
      </c>
    </row>
    <row r="39" spans="2:29" x14ac:dyDescent="0.25">
      <c r="B39" s="5" t="str">
        <f t="shared" si="4"/>
        <v>$L$21</v>
      </c>
      <c r="C39" s="5" t="str">
        <f t="shared" ca="1" si="5"/>
        <v>n</v>
      </c>
      <c r="D39" s="5">
        <f t="shared" ca="1" si="6"/>
        <v>0</v>
      </c>
      <c r="E39" s="5">
        <f t="shared" ca="1" si="7"/>
        <v>0</v>
      </c>
    </row>
    <row r="40" spans="2:29" x14ac:dyDescent="0.25">
      <c r="B40" s="5" t="str">
        <f t="shared" si="4"/>
        <v>$M$21</v>
      </c>
      <c r="C40" s="5" t="str">
        <f t="shared" ca="1" si="5"/>
        <v>n</v>
      </c>
      <c r="D40" s="5">
        <f t="shared" ca="1" si="6"/>
        <v>0</v>
      </c>
      <c r="E40" s="5">
        <f t="shared" ca="1" si="7"/>
        <v>0</v>
      </c>
    </row>
    <row r="41" spans="2:29" x14ac:dyDescent="0.25">
      <c r="B41" s="5" t="str">
        <f t="shared" si="4"/>
        <v>$N$21</v>
      </c>
      <c r="C41" s="5" t="str">
        <f t="shared" ca="1" si="5"/>
        <v>n</v>
      </c>
      <c r="D41" s="5" t="str">
        <f t="shared" ca="1" si="6"/>
        <v>n</v>
      </c>
      <c r="E41" s="5" t="str">
        <f t="shared" ca="1" si="7"/>
        <v>n</v>
      </c>
    </row>
    <row r="42" spans="2:29" x14ac:dyDescent="0.25">
      <c r="B42" s="5" t="str">
        <f t="shared" si="4"/>
        <v>$O$21</v>
      </c>
      <c r="C42" s="5">
        <f t="shared" ca="1" si="5"/>
        <v>0</v>
      </c>
      <c r="D42" s="5">
        <f t="shared" ca="1" si="6"/>
        <v>0</v>
      </c>
      <c r="E42" s="5">
        <f t="shared" ca="1" si="7"/>
        <v>0</v>
      </c>
    </row>
    <row r="43" spans="2:29" x14ac:dyDescent="0.25">
      <c r="B43" s="5" t="str">
        <f t="shared" si="4"/>
        <v>$P$21</v>
      </c>
      <c r="C43" s="5">
        <f t="shared" ca="1" si="5"/>
        <v>0</v>
      </c>
      <c r="D43" s="5">
        <f t="shared" ca="1" si="6"/>
        <v>0</v>
      </c>
      <c r="E43" s="5">
        <f t="shared" ca="1" si="7"/>
        <v>0</v>
      </c>
    </row>
    <row r="44" spans="2:29" x14ac:dyDescent="0.25">
      <c r="B44" s="5" t="str">
        <f t="shared" si="4"/>
        <v>$Q$21</v>
      </c>
      <c r="C44" s="5" t="str">
        <f t="shared" ca="1" si="5"/>
        <v>n</v>
      </c>
      <c r="D44" s="5" t="str">
        <f t="shared" ca="1" si="6"/>
        <v>n</v>
      </c>
      <c r="E44" s="5" t="str">
        <f t="shared" ca="1" si="7"/>
        <v>n</v>
      </c>
    </row>
    <row r="45" spans="2:29" x14ac:dyDescent="0.25">
      <c r="B45" s="5" t="str">
        <f t="shared" si="4"/>
        <v>$R$21</v>
      </c>
      <c r="C45" s="5"/>
      <c r="D45" s="5"/>
      <c r="E45" s="5"/>
    </row>
  </sheetData>
  <hyperlinks>
    <hyperlink ref="M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nhat.do</dc:creator>
  <cp:lastModifiedBy>nhat.do</cp:lastModifiedBy>
  <dcterms:created xsi:type="dcterms:W3CDTF">2021-01-06T11:13:51Z</dcterms:created>
  <dcterms:modified xsi:type="dcterms:W3CDTF">2021-01-08T11:49:52Z</dcterms:modified>
</cp:coreProperties>
</file>